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DOTcadd\Standards\ODOT\GenSum\Standard_Excel_Summaries\"/>
    </mc:Choice>
  </mc:AlternateContent>
  <bookViews>
    <workbookView xWindow="-15" yWindow="-15" windowWidth="23970" windowHeight="7950"/>
  </bookViews>
  <sheets>
    <sheet name="Blank" sheetId="1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71027" calcMode="manual"/>
</workbook>
</file>

<file path=xl/calcChain.xml><?xml version="1.0" encoding="utf-8"?>
<calcChain xmlns="http://schemas.openxmlformats.org/spreadsheetml/2006/main">
  <c r="AE137" i="1" l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AE173" i="1" l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K10" i="1"/>
  <c r="L10" i="1"/>
  <c r="L23" i="1"/>
  <c r="AE149" i="1" l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K23" i="1"/>
  <c r="D7" i="1" l="1"/>
  <c r="D49" i="1" s="1"/>
  <c r="D91" i="1" s="1"/>
  <c r="D133" i="1" s="1"/>
</calcChain>
</file>

<file path=xl/sharedStrings.xml><?xml version="1.0" encoding="utf-8"?>
<sst xmlns="http://schemas.openxmlformats.org/spreadsheetml/2006/main" count="52" uniqueCount="22">
  <si>
    <t>SHEET NO.</t>
  </si>
  <si>
    <t>STATION TO STATION</t>
  </si>
  <si>
    <t>TO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</si>
  <si>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</si>
  <si>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</si>
  <si>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</si>
  <si>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</si>
  <si>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ENTER ALL DATA REQUIRED</t>
  </si>
  <si>
    <t>SPREADSHEET</t>
  </si>
  <si>
    <t>ITEM_CODE</t>
  </si>
  <si>
    <t>ADDITIONAL_DESCRIPTION</t>
  </si>
  <si>
    <t>Page #</t>
  </si>
  <si>
    <t>Split #</t>
  </si>
  <si>
    <t>Total</t>
  </si>
  <si>
    <t>SAVE THIS FILE TO THE PROPER FOLDER FOR YOUR PROJECT AS THE SAME NAME AS YOUR DGN (I.E. #####GS001.XLSX)</t>
  </si>
  <si>
    <t>DO NOT REMOVE THE PROTECTION FROM THIS SPREADSHEET, LEAVE THE PROTECTION ON SO THAT YOU DO NOT DELETE NEEDED FORMULAS OR RESIZE SHEET</t>
  </si>
  <si>
    <t>1)</t>
  </si>
  <si>
    <t>2)</t>
  </si>
  <si>
    <t>3)</t>
  </si>
  <si>
    <t>4)</t>
  </si>
  <si>
    <t>REF NO.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</si>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</sst>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26" xfId="0" applyFont="1" applyFill="1" applyBorder="1" applyAlignment="1" applyProtection="1">
      <alignment vertical="center"/>
      <protection locked="0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164" fontId="4" fillId="0" borderId="13" xfId="0" applyNumberFormat="1" applyFont="1" applyFill="1" applyBorder="1" applyAlignment="1" applyProtection="1">
      <alignment horizontal="center" vertical="center" textRotation="90" wrapText="1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25" xfId="0" applyNumberFormat="1" applyFont="1" applyFill="1" applyBorder="1" applyAlignment="1" applyProtection="1">
      <alignment horizontal="center" vertical="center" textRotation="90" wrapText="1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1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6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46</xdr:row>
      <xdr:rowOff>0</xdr:rowOff>
    </xdr:from>
    <xdr:to>
      <xdr:col>31</xdr:col>
      <xdr:colOff>0</xdr:colOff>
      <xdr:row>46</xdr:row>
      <xdr:rowOff>0</xdr:rowOff>
    </xdr:to>
    <xdr:sp macro="" textlink="">
      <xdr:nvSpPr>
        <xdr:cNvPr id="1489" name="Line 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ShapeType="1"/>
        </xdr:cNvSpPr>
      </xdr:nvSpPr>
      <xdr:spPr bwMode="auto">
        <a:xfrm>
          <a:off x="17821275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494" name="Line 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495" name="Line 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496" name="Line 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497" name="Line 1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498" name="Line 1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499" name="Line 1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0" name="Line 1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01" name="Line 1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2" name="Line 1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03" name="Line 1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4" name="Line 17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05" name="Line 18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6" name="Line 19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07" name="Line 2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8" name="Line 2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09" name="Line 22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0" name="Line 2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11" name="Line 2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2" name="Line 2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13" name="Line 26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4" name="Line 27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15" name="Line 28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6" name="Line 29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17" name="Line 3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8" name="Line 3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19" name="Line 3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0" name="Line 3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21" name="Line 38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2" name="Line 39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23" name="Line 4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4" name="Line 4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25" name="Line 4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6" name="Line 4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27" name="Line 4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8" name="Line 4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29" name="Line 4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30" name="Line 4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31" name="Line 4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32" name="Line 49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/>
      <sheetData sheetId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G30">
            <v>0</v>
          </cell>
        </row>
        <row r="31">
          <cell r="A31" t="str">
            <v>201E26501</v>
          </cell>
          <cell r="C31" t="str">
            <v>EACH</v>
          </cell>
          <cell r="D31" t="str">
            <v>STUMP REMOVED, 18", AS PER PLAN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C40" t="str">
            <v>LS</v>
          </cell>
          <cell r="D40" t="str">
            <v>RAILROAD CROSSING REMOVED, AS PER PLAN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C325" t="str">
            <v>SY</v>
          </cell>
          <cell r="D325" t="str">
            <v>SUBGRADE COMPACTION, AS PER PLAN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C344" t="str">
            <v>HOUR</v>
          </cell>
          <cell r="D344" t="str">
            <v>PROOF ROLLING, AS PER PLAN</v>
          </cell>
          <cell r="G344">
            <v>0</v>
          </cell>
        </row>
        <row r="345">
          <cell r="A345" t="str">
            <v>204E50000</v>
          </cell>
          <cell r="C345" t="str">
            <v>SY</v>
          </cell>
          <cell r="D345" t="str">
            <v>GEOTEXTILE FABRIC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C424" t="str">
            <v>SY</v>
          </cell>
          <cell r="D424" t="str">
            <v>FULL DEPTH PAVEMENT REMOVAL AND RIGID REPLACEMENT, CLASS QC MS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C472" t="str">
            <v>SY</v>
          </cell>
          <cell r="D472" t="str">
            <v>10" CONCRETE BASE, CLASS QC1 WITH QC/QA, AS PER PLAN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G615">
            <v>0</v>
          </cell>
        </row>
        <row r="616">
          <cell r="A616" t="str">
            <v>442E20200</v>
          </cell>
          <cell r="C616" t="str">
            <v>CY</v>
          </cell>
          <cell r="D616" t="str">
            <v>ASPHALT CONCRETE INTERMEDIATE COURSE, 19 MM, TYPE A (448)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G661">
            <v>0</v>
          </cell>
        </row>
        <row r="662">
          <cell r="A662" t="str">
            <v>451E16211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C1070" t="str">
            <v>LB</v>
          </cell>
          <cell r="D1070" t="str">
            <v>STRUCTURAL STEEL MEMBERS, HYBRID GIRDER, LEVEL SIX (6) FABRICATION, AS PER PLAN</v>
          </cell>
          <cell r="G1070">
            <v>0</v>
          </cell>
        </row>
        <row r="1071">
          <cell r="A1071" t="str">
            <v>513E15000</v>
          </cell>
          <cell r="C1071" t="str">
            <v>EACH</v>
          </cell>
          <cell r="D1071" t="str">
            <v>STRUCTURAL STEEL MEMBERS, SPECIALIZED MULTI ROTATIONAL BEARING (SMR), LEVEL UF</v>
          </cell>
          <cell r="G1071">
            <v>0</v>
          </cell>
        </row>
        <row r="1072">
          <cell r="A1072" t="str">
            <v>513E15001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G1072">
            <v>0</v>
          </cell>
        </row>
        <row r="1073">
          <cell r="A1073" t="str">
            <v>513E17000</v>
          </cell>
          <cell r="C1073" t="str">
            <v>FT</v>
          </cell>
          <cell r="D1073" t="str">
            <v>STRUCTURAL STEEL MEMBERS, MODULAR EXPANSION JOINT, LEVEL UF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524E94405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G1483">
            <v>0</v>
          </cell>
        </row>
        <row r="1484">
          <cell r="A1484" t="str">
            <v>524E94505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524E94604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524E94605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524E94700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C1499" t="str">
            <v>FT</v>
          </cell>
          <cell r="D1499" t="str">
            <v>DRILLED SHAFTS, 42" DIAMETER, ABOVE BEDROCK</v>
          </cell>
          <cell r="G1499">
            <v>0</v>
          </cell>
        </row>
        <row r="1500">
          <cell r="A1500" t="str">
            <v>524E94803</v>
          </cell>
          <cell r="C1500" t="str">
            <v>FT</v>
          </cell>
          <cell r="D1500" t="str">
            <v>DRILLED SHAFTS, 42" DIAMETER, ABOVE BEDROCK, AS PER PLAN</v>
          </cell>
          <cell r="G1500">
            <v>0</v>
          </cell>
        </row>
        <row r="1501">
          <cell r="A1501" t="str">
            <v>524E94804</v>
          </cell>
          <cell r="C1501" t="str">
            <v>FT</v>
          </cell>
          <cell r="D1501" t="str">
            <v>DRILLED SHAFTS, 42" DIAMETER, INTO BEDROCK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C1667" t="str">
            <v>SY</v>
          </cell>
          <cell r="D1667" t="str">
            <v>ARTICULATING CONCRETE BLOCK REVETMENT SYSTEM, TYPE 1</v>
          </cell>
          <cell r="G1667">
            <v>0</v>
          </cell>
        </row>
        <row r="1668">
          <cell r="A1668" t="str">
            <v>601E23001</v>
          </cell>
          <cell r="C1668" t="str">
            <v>SY</v>
          </cell>
          <cell r="D1668" t="str">
            <v>ARTICULATING CONCRETE BLOCK REVETMENT SYSTEM, TYPE 1, AS PER PLAN</v>
          </cell>
          <cell r="G1668">
            <v>0</v>
          </cell>
        </row>
        <row r="1669">
          <cell r="A1669" t="str">
            <v>601E23010</v>
          </cell>
          <cell r="C1669" t="str">
            <v>SY</v>
          </cell>
          <cell r="D1669" t="str">
            <v>ARTICULATING CONCRETE BLOCK REVETMENT SYSTEM, TYPE 2</v>
          </cell>
          <cell r="G1669">
            <v>0</v>
          </cell>
        </row>
        <row r="1670">
          <cell r="A1670" t="str">
            <v>601E23011</v>
          </cell>
          <cell r="C1670" t="str">
            <v>SY</v>
          </cell>
          <cell r="D1670" t="str">
            <v>ARTICULATING CONCRETE BLOCK REVETMENT SYSTEM, TYPE 2, AS PER PLAN</v>
          </cell>
          <cell r="G1670">
            <v>0</v>
          </cell>
        </row>
        <row r="1671">
          <cell r="A1671" t="str">
            <v>601E23020</v>
          </cell>
          <cell r="C1671" t="str">
            <v>SY</v>
          </cell>
          <cell r="D1671" t="str">
            <v>ARTICULATING CONCRETE BLOCK REVETMENT SYSTEM, TYPE 3</v>
          </cell>
          <cell r="G1671">
            <v>0</v>
          </cell>
        </row>
        <row r="1672">
          <cell r="A1672" t="str">
            <v>601E23021</v>
          </cell>
          <cell r="C1672" t="str">
            <v>SY</v>
          </cell>
          <cell r="D1672" t="str">
            <v>ARTICULATING CONCRETE BLOCK REVETMENT SYSTEM, TYPE 3, AS PER PLAN</v>
          </cell>
          <cell r="G1672">
            <v>0</v>
          </cell>
        </row>
        <row r="1673">
          <cell r="A1673" t="str">
            <v>601E25000</v>
          </cell>
          <cell r="C1673" t="str">
            <v>CY</v>
          </cell>
          <cell r="D1673" t="str">
            <v>DUMPED ROCK FILL, TYPE A</v>
          </cell>
          <cell r="G1673">
            <v>0</v>
          </cell>
        </row>
        <row r="1674">
          <cell r="A1674" t="str">
            <v>601E25001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601E26000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601E26001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601E27000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601E27001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601E28000</v>
          </cell>
          <cell r="C1679" t="str">
            <v>CY</v>
          </cell>
          <cell r="D1679" t="str">
            <v>DUMPED ROCK FILL, TYPE D</v>
          </cell>
          <cell r="G1679">
            <v>0</v>
          </cell>
        </row>
        <row r="1680">
          <cell r="A1680" t="str">
            <v>601E28001</v>
          </cell>
          <cell r="C1680" t="str">
            <v>CY</v>
          </cell>
          <cell r="D1680" t="str">
            <v>DUMPED ROCK FILL, TYPE D, AS PER PLAN</v>
          </cell>
          <cell r="G1680">
            <v>0</v>
          </cell>
        </row>
        <row r="1681">
          <cell r="A1681" t="str">
            <v>601E28100</v>
          </cell>
          <cell r="C1681" t="str">
            <v>CY</v>
          </cell>
          <cell r="D1681" t="str">
            <v>DUMPED ROCK FILL</v>
          </cell>
          <cell r="G1681">
            <v>0</v>
          </cell>
        </row>
        <row r="1682">
          <cell r="A1682" t="str">
            <v>601E28101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C1686" t="str">
            <v>CY</v>
          </cell>
          <cell r="D1686" t="str">
            <v>ROCK CHANNEL PROTECTION, TYPE A WITH GEOTEXTILE FABRIC</v>
          </cell>
          <cell r="G1686">
            <v>0</v>
          </cell>
        </row>
        <row r="1687">
          <cell r="A1687" t="str">
            <v>601E32005</v>
          </cell>
          <cell r="C1687" t="str">
            <v>CY</v>
          </cell>
          <cell r="D1687" t="str">
            <v>ROCK CHANNEL PROTECTION, TYPE A WITH GEOTEXTILE FABRIC, AS PER PLAN</v>
          </cell>
          <cell r="G1687">
            <v>0</v>
          </cell>
        </row>
        <row r="1688">
          <cell r="A1688" t="str">
            <v>601E32010</v>
          </cell>
          <cell r="C1688" t="str">
            <v>CY</v>
          </cell>
          <cell r="D1688" t="str">
            <v>ROCK CHANNEL PROTECTION, TYPE A WITH AGGREGATE FILTER</v>
          </cell>
          <cell r="G1688">
            <v>0</v>
          </cell>
        </row>
        <row r="1689">
          <cell r="A1689" t="str">
            <v>601E32011</v>
          </cell>
          <cell r="C1689" t="str">
            <v>CY</v>
          </cell>
          <cell r="D1689" t="str">
            <v>ROCK CHANNEL PROTECTION, TYPE A WITH AGGREGATE FILTER, AS PER PLAN</v>
          </cell>
          <cell r="G1689">
            <v>0</v>
          </cell>
        </row>
        <row r="1690">
          <cell r="A1690" t="str">
            <v>601E32100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C1696" t="str">
            <v>CY</v>
          </cell>
          <cell r="D1696" t="str">
            <v>ROCK CHANNEL PROTECTION, TYPE C WITH FILTER</v>
          </cell>
          <cell r="G1696">
            <v>0</v>
          </cell>
        </row>
        <row r="1697">
          <cell r="A1697" t="str">
            <v>601E32201</v>
          </cell>
          <cell r="C1697" t="str">
            <v>CY</v>
          </cell>
          <cell r="D1697" t="str">
            <v>ROCK CHANNEL PROTECTION, TYPE C WITH FILTER, AS PER PLAN</v>
          </cell>
          <cell r="G1697">
            <v>0</v>
          </cell>
        </row>
        <row r="1698">
          <cell r="A1698" t="str">
            <v>601E32204</v>
          </cell>
          <cell r="C1698" t="str">
            <v>CY</v>
          </cell>
          <cell r="D1698" t="str">
            <v>ROCK CHANNEL PROTECTION, TYPE C WITH GEOTEXTILE FABRIC</v>
          </cell>
          <cell r="G1698">
            <v>0</v>
          </cell>
        </row>
        <row r="1699">
          <cell r="A1699" t="str">
            <v>601E32205</v>
          </cell>
          <cell r="C1699" t="str">
            <v>CY</v>
          </cell>
          <cell r="D1699" t="str">
            <v>ROCK CHANNEL PROTECTION, TYPE C WITH GEOTEXTILE FABRIC, AS PER PLAN</v>
          </cell>
          <cell r="G1699">
            <v>0</v>
          </cell>
        </row>
        <row r="1700">
          <cell r="A1700" t="str">
            <v>601E32210</v>
          </cell>
          <cell r="C1700" t="str">
            <v>CY</v>
          </cell>
          <cell r="D1700" t="str">
            <v>ROCK CHANNEL PROTECTION, TYPE C WITH AGGREGATE FILTER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G1725">
            <v>0</v>
          </cell>
        </row>
        <row r="1726">
          <cell r="A1726" t="str">
            <v>601E38110</v>
          </cell>
          <cell r="C1726" t="str">
            <v>FT</v>
          </cell>
          <cell r="D1726" t="str">
            <v>PAVED GUTTER, TYPE 1-8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G1864">
            <v>0</v>
          </cell>
        </row>
        <row r="1865">
          <cell r="A1865" t="str">
            <v>606E16300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C1872" t="str">
            <v>FT</v>
          </cell>
          <cell r="D1872" t="str">
            <v>GUARDRAIL REBUILT, TYPE MGS WITH LONG POSTS</v>
          </cell>
          <cell r="G1872">
            <v>0</v>
          </cell>
        </row>
        <row r="1873">
          <cell r="A1873" t="str">
            <v>606E16561</v>
          </cell>
          <cell r="C1873" t="str">
            <v>FT</v>
          </cell>
          <cell r="D1873" t="str">
            <v>GUARDRAIL REBUILT, TYPE MGS WITH LONG POSTS, AS PER PLAN</v>
          </cell>
          <cell r="G1873">
            <v>0</v>
          </cell>
        </row>
        <row r="1874">
          <cell r="A1874" t="str">
            <v>606E16600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C2077" t="str">
            <v>FT</v>
          </cell>
          <cell r="D2077" t="str">
            <v>FENCE REBUILT, TYPE CL, AS PER PLAN</v>
          </cell>
          <cell r="G2077">
            <v>0</v>
          </cell>
        </row>
        <row r="2078">
          <cell r="A2078" t="str">
            <v>607E23000</v>
          </cell>
          <cell r="C2078" t="str">
            <v>FT</v>
          </cell>
          <cell r="D2078" t="str">
            <v>FENCE, TYPE CLT</v>
          </cell>
          <cell r="G2078">
            <v>0</v>
          </cell>
        </row>
        <row r="2079">
          <cell r="A2079" t="str">
            <v>607E23001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G2116">
            <v>0</v>
          </cell>
        </row>
        <row r="2117">
          <cell r="A2117" t="str">
            <v>608E12000</v>
          </cell>
          <cell r="C2117" t="str">
            <v>SF</v>
          </cell>
          <cell r="D2117" t="str">
            <v>5" CONCRETE WALK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G2118">
            <v>0</v>
          </cell>
        </row>
        <row r="2119">
          <cell r="A2119" t="str">
            <v>608E13000</v>
          </cell>
          <cell r="C2119" t="str">
            <v>SF</v>
          </cell>
          <cell r="D2119" t="str">
            <v>6" CONCRETE WALK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G2778">
            <v>0</v>
          </cell>
        </row>
        <row r="2779">
          <cell r="A2779" t="str">
            <v>611E98601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G2785">
            <v>0</v>
          </cell>
        </row>
        <row r="2786">
          <cell r="A2786" t="str">
            <v>611E98640</v>
          </cell>
          <cell r="C2786" t="str">
            <v>EACH</v>
          </cell>
          <cell r="D2786" t="str">
            <v>CATCH BASIN FRAME</v>
          </cell>
          <cell r="G2786">
            <v>0</v>
          </cell>
        </row>
        <row r="2787">
          <cell r="A2787" t="str">
            <v>611E98644</v>
          </cell>
          <cell r="C2787" t="str">
            <v>EACH</v>
          </cell>
          <cell r="D2787" t="str">
            <v>CATCH BASIN GRATE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614E12470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G2997">
            <v>0</v>
          </cell>
        </row>
        <row r="2998">
          <cell r="A2998" t="str">
            <v>614E13201</v>
          </cell>
          <cell r="C2998" t="str">
            <v>EACH</v>
          </cell>
          <cell r="D2998" t="str">
            <v>BARRIER REFLECTOR, TYPE A, AS PER PLAN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C3072" t="str">
            <v>FT</v>
          </cell>
          <cell r="D3072" t="str">
            <v>WORK ZONE CHANNELIZING LINE, CLASS III, 642 PAINT</v>
          </cell>
          <cell r="G3072">
            <v>0</v>
          </cell>
        </row>
        <row r="3073">
          <cell r="A3073" t="str">
            <v>614E24000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G3292">
            <v>0</v>
          </cell>
        </row>
        <row r="3293">
          <cell r="A3293" t="str">
            <v>623E12010</v>
          </cell>
          <cell r="C3293" t="str">
            <v>EACH</v>
          </cell>
          <cell r="D3293" t="str">
            <v>PRIMARY PROJECT CONTROL MONUMENT, TYPE B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C3301" t="str">
            <v>EACH</v>
          </cell>
          <cell r="D3301" t="str">
            <v>MONUMENT ASSEMBLY REMOVED AND RESET, AS PER PLAN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G3411">
            <v>0</v>
          </cell>
        </row>
        <row r="3412">
          <cell r="A3412" t="str">
            <v>625E13404</v>
          </cell>
          <cell r="C3412" t="str">
            <v>EACH</v>
          </cell>
          <cell r="D3412" t="str">
            <v>LIGHT TOWER, BBBBBB110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G3432">
            <v>0</v>
          </cell>
        </row>
        <row r="3433">
          <cell r="A3433" t="str">
            <v>625E14200</v>
          </cell>
          <cell r="C3433" t="str">
            <v>EACH</v>
          </cell>
          <cell r="D3433" t="str">
            <v>LIGHT POLE FOUNDATION, 24" X 10' DEEP</v>
          </cell>
          <cell r="G3433">
            <v>0</v>
          </cell>
        </row>
        <row r="3434">
          <cell r="A3434" t="str">
            <v>625E14201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C3439" t="str">
            <v>EACH</v>
          </cell>
          <cell r="D3439" t="str">
            <v>LIGHT TOWER, BBBBBB140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G3914">
            <v>0</v>
          </cell>
        </row>
        <row r="3915">
          <cell r="A3915" t="str">
            <v>630E15803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G3923">
            <v>0</v>
          </cell>
        </row>
        <row r="3924">
          <cell r="A3924" t="str">
            <v>630E16302</v>
          </cell>
          <cell r="C3924" t="str">
            <v>EACH</v>
          </cell>
          <cell r="D3924" t="str">
            <v>COMBINATION OVERHEAD SIGN SUPPORT, TYPE TC-16.21, DESIGN 13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C4266" t="str">
            <v>EACH</v>
          </cell>
          <cell r="D4266" t="str">
            <v>REMOVAL OF OVERHEAD SIGN SUPPORT AND DELIVERY, TYPE TC-15.115, AS PER PLAN</v>
          </cell>
          <cell r="G4266">
            <v>0</v>
          </cell>
        </row>
        <row r="4267">
          <cell r="A4267" t="str">
            <v>630E89842</v>
          </cell>
          <cell r="C4267" t="str">
            <v>EACH</v>
          </cell>
          <cell r="D4267" t="str">
            <v>REMOVAL OF OVERHEAD SIGN SUPPORT AND DELIVERY, TYPE TC-18.24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G4478">
            <v>0</v>
          </cell>
        </row>
        <row r="4479">
          <cell r="A4479" t="str">
            <v>632E40501</v>
          </cell>
          <cell r="C4479" t="str">
            <v>FT</v>
          </cell>
          <cell r="D4479" t="str">
            <v>SIGNAL CABLE, 5 CONDUCTOR, NO. 14 AWG, AS PER PLAN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G4605">
            <v>0</v>
          </cell>
        </row>
        <row r="4606">
          <cell r="A4606" t="str">
            <v>632E75072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G5219">
            <v>0</v>
          </cell>
        </row>
        <row r="5220">
          <cell r="A5220" t="str">
            <v>638E07318</v>
          </cell>
          <cell r="C5220" t="str">
            <v>FT</v>
          </cell>
          <cell r="D5220" t="str">
            <v>40" STEEL PIPE ENCASEMENT, BORED OR JACKED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C5798" t="str">
            <v>MILE</v>
          </cell>
          <cell r="D5798" t="str">
            <v>EDGE LINE, 4"</v>
          </cell>
          <cell r="G5798">
            <v>0</v>
          </cell>
        </row>
        <row r="5799">
          <cell r="A5799" t="str">
            <v>642E00091</v>
          </cell>
          <cell r="C5799" t="str">
            <v>MILE</v>
          </cell>
          <cell r="D5799" t="str">
            <v>EDGE LINE, 4", AS PER PLAN</v>
          </cell>
          <cell r="G5799">
            <v>0</v>
          </cell>
        </row>
        <row r="5800">
          <cell r="A5800" t="str">
            <v>642E00094</v>
          </cell>
          <cell r="C5800" t="str">
            <v>MILE</v>
          </cell>
          <cell r="D5800" t="str">
            <v>EDGE LINE, 6"</v>
          </cell>
          <cell r="G5800">
            <v>0</v>
          </cell>
        </row>
        <row r="5801">
          <cell r="A5801" t="str">
            <v>642E00100</v>
          </cell>
          <cell r="C5801" t="str">
            <v>MILE</v>
          </cell>
          <cell r="D5801" t="str">
            <v>EDGE LINE, 4", TYPE 1</v>
          </cell>
          <cell r="G5801">
            <v>0</v>
          </cell>
        </row>
        <row r="5802">
          <cell r="A5802" t="str">
            <v>642E00101</v>
          </cell>
          <cell r="C5802" t="str">
            <v>MILE</v>
          </cell>
          <cell r="D5802" t="str">
            <v>EDGE LINE, 4", TYPE 1, AS PER PLAN</v>
          </cell>
          <cell r="G5802">
            <v>0</v>
          </cell>
        </row>
        <row r="5803">
          <cell r="A5803" t="str">
            <v>642E00104</v>
          </cell>
          <cell r="C5803" t="str">
            <v>MILE</v>
          </cell>
          <cell r="D5803" t="str">
            <v>EDGE LINE, 6", TYPE 1</v>
          </cell>
          <cell r="G5803">
            <v>0</v>
          </cell>
        </row>
        <row r="5804">
          <cell r="A5804" t="str">
            <v>642E00105</v>
          </cell>
          <cell r="C5804" t="str">
            <v>MILE</v>
          </cell>
          <cell r="D5804" t="str">
            <v>EDGE LINE, 6", TYPE 1, AS PER PLAN</v>
          </cell>
          <cell r="G5804">
            <v>0</v>
          </cell>
        </row>
        <row r="5805">
          <cell r="A5805" t="str">
            <v>642E00110</v>
          </cell>
          <cell r="C5805" t="str">
            <v>MILE</v>
          </cell>
          <cell r="D5805" t="str">
            <v>EDGE LINE, 4", TYPE 1A</v>
          </cell>
          <cell r="G5805">
            <v>0</v>
          </cell>
        </row>
        <row r="5806">
          <cell r="A5806" t="str">
            <v>642E00111</v>
          </cell>
          <cell r="C5806" t="str">
            <v>MILE</v>
          </cell>
          <cell r="D5806" t="str">
            <v>EDGE LINE, 4", TYPE 1A, AS PER PLAN</v>
          </cell>
          <cell r="G5806">
            <v>0</v>
          </cell>
        </row>
        <row r="5807">
          <cell r="A5807" t="str">
            <v>642E00114</v>
          </cell>
          <cell r="C5807" t="str">
            <v>MILE</v>
          </cell>
          <cell r="D5807" t="str">
            <v>EDGE LINE, 6", TYPE 1A</v>
          </cell>
          <cell r="G5807">
            <v>0</v>
          </cell>
        </row>
        <row r="5808">
          <cell r="A5808" t="str">
            <v>642E00190</v>
          </cell>
          <cell r="C5808" t="str">
            <v>MILE</v>
          </cell>
          <cell r="D5808" t="str">
            <v>LANE LINE, 4"</v>
          </cell>
          <cell r="G5808">
            <v>0</v>
          </cell>
        </row>
        <row r="5809">
          <cell r="A5809" t="str">
            <v>642E00191</v>
          </cell>
          <cell r="C5809" t="str">
            <v>MILE</v>
          </cell>
          <cell r="D5809" t="str">
            <v>LANE LINE, 4", AS PER PLAN</v>
          </cell>
          <cell r="G5809">
            <v>0</v>
          </cell>
        </row>
        <row r="5810">
          <cell r="A5810" t="str">
            <v>642E00194</v>
          </cell>
          <cell r="C5810" t="str">
            <v>MILE</v>
          </cell>
          <cell r="D5810" t="str">
            <v>LANE LINE, 6"</v>
          </cell>
          <cell r="G5810">
            <v>0</v>
          </cell>
        </row>
        <row r="5811">
          <cell r="A5811" t="str">
            <v>642E00200</v>
          </cell>
          <cell r="C5811" t="str">
            <v>MILE</v>
          </cell>
          <cell r="D5811" t="str">
            <v>LANE LINE, 4", TYPE 1</v>
          </cell>
          <cell r="G5811">
            <v>0</v>
          </cell>
        </row>
        <row r="5812">
          <cell r="A5812" t="str">
            <v>642E00201</v>
          </cell>
          <cell r="C5812" t="str">
            <v>MILE</v>
          </cell>
          <cell r="D5812" t="str">
            <v>LANE LINE, 4", TYPE 1, AS PER PLAN</v>
          </cell>
          <cell r="G5812">
            <v>0</v>
          </cell>
        </row>
        <row r="5813">
          <cell r="A5813" t="str">
            <v>642E00204</v>
          </cell>
          <cell r="C5813" t="str">
            <v>MILE</v>
          </cell>
          <cell r="D5813" t="str">
            <v>LANE LINE, 6", TYPE 1</v>
          </cell>
          <cell r="G5813">
            <v>0</v>
          </cell>
        </row>
        <row r="5814">
          <cell r="A5814" t="str">
            <v>642E00205</v>
          </cell>
          <cell r="C5814" t="str">
            <v>MILE</v>
          </cell>
          <cell r="D5814" t="str">
            <v>LANE LINE, 6", TYPE 1, AS PER PLAN</v>
          </cell>
          <cell r="G5814">
            <v>0</v>
          </cell>
        </row>
        <row r="5815">
          <cell r="A5815" t="str">
            <v>642E00210</v>
          </cell>
          <cell r="C5815" t="str">
            <v>MILE</v>
          </cell>
          <cell r="D5815" t="str">
            <v>LANE LINE, 4", TYPE 1A</v>
          </cell>
          <cell r="G5815">
            <v>0</v>
          </cell>
        </row>
        <row r="5816">
          <cell r="A5816" t="str">
            <v>642E00211</v>
          </cell>
          <cell r="C5816" t="str">
            <v>MILE</v>
          </cell>
          <cell r="D5816" t="str">
            <v>LANE LINE, 4", TYPE 1A, AS PER PLAN</v>
          </cell>
          <cell r="G5816">
            <v>0</v>
          </cell>
        </row>
        <row r="5817">
          <cell r="A5817" t="str">
            <v>642E00214</v>
          </cell>
          <cell r="C5817" t="str">
            <v>MILE</v>
          </cell>
          <cell r="D5817" t="str">
            <v>LANE LINE, 6", TYPE 1A</v>
          </cell>
          <cell r="G5817">
            <v>0</v>
          </cell>
        </row>
        <row r="5818">
          <cell r="A5818" t="str">
            <v>642E00290</v>
          </cell>
          <cell r="C5818" t="str">
            <v>MILE</v>
          </cell>
          <cell r="D5818" t="str">
            <v>CENTER LINE</v>
          </cell>
          <cell r="G5818">
            <v>0</v>
          </cell>
        </row>
        <row r="5819">
          <cell r="A5819" t="str">
            <v>642E00291</v>
          </cell>
          <cell r="C5819" t="str">
            <v>MILE</v>
          </cell>
          <cell r="D5819" t="str">
            <v>CENTER LINE, AS PER PLAN</v>
          </cell>
          <cell r="G5819">
            <v>0</v>
          </cell>
        </row>
        <row r="5820">
          <cell r="A5820" t="str">
            <v>642E00300</v>
          </cell>
          <cell r="C5820" t="str">
            <v>MILE</v>
          </cell>
          <cell r="D5820" t="str">
            <v>CENTER LINE, TYPE 1</v>
          </cell>
          <cell r="G5820">
            <v>0</v>
          </cell>
        </row>
        <row r="5821">
          <cell r="A5821" t="str">
            <v>642E00301</v>
          </cell>
          <cell r="C5821" t="str">
            <v>MILE</v>
          </cell>
          <cell r="D5821" t="str">
            <v>CENTER LINE, TYPE 1, AS PER PLAN</v>
          </cell>
          <cell r="G5821">
            <v>0</v>
          </cell>
        </row>
        <row r="5822">
          <cell r="A5822" t="str">
            <v>642E00310</v>
          </cell>
          <cell r="C5822" t="str">
            <v>MILE</v>
          </cell>
          <cell r="D5822" t="str">
            <v>CENTER LINE, TYPE 1A</v>
          </cell>
          <cell r="G5822">
            <v>0</v>
          </cell>
        </row>
        <row r="5823">
          <cell r="A5823" t="str">
            <v>642E00311</v>
          </cell>
          <cell r="C5823" t="str">
            <v>MILE</v>
          </cell>
          <cell r="D5823" t="str">
            <v>CENTER LINE, TYPE 1A, AS PER PLAN</v>
          </cell>
          <cell r="G5823">
            <v>0</v>
          </cell>
        </row>
        <row r="5824">
          <cell r="A5824" t="str">
            <v>642E00390</v>
          </cell>
          <cell r="C5824" t="str">
            <v>FT</v>
          </cell>
          <cell r="D5824" t="str">
            <v>CHANNELIZING LINE, 8"</v>
          </cell>
          <cell r="G5824">
            <v>0</v>
          </cell>
        </row>
        <row r="5825">
          <cell r="A5825" t="str">
            <v>642E00391</v>
          </cell>
          <cell r="C5825" t="str">
            <v>FT</v>
          </cell>
          <cell r="D5825" t="str">
            <v>CHANNELIZING LINE, 8", AS PER PLAN</v>
          </cell>
          <cell r="G5825">
            <v>0</v>
          </cell>
        </row>
        <row r="5826">
          <cell r="A5826" t="str">
            <v>642E00394</v>
          </cell>
          <cell r="C5826" t="str">
            <v>FT</v>
          </cell>
          <cell r="D5826" t="str">
            <v>CHANNELIZING LINE, 12"</v>
          </cell>
          <cell r="G5826">
            <v>0</v>
          </cell>
        </row>
        <row r="5827">
          <cell r="A5827" t="str">
            <v>642E00400</v>
          </cell>
          <cell r="C5827" t="str">
            <v>FT</v>
          </cell>
          <cell r="D5827" t="str">
            <v>CHANNELIZING LINE, 8", TYPE 1</v>
          </cell>
          <cell r="G5827">
            <v>0</v>
          </cell>
        </row>
        <row r="5828">
          <cell r="A5828" t="str">
            <v>642E00401</v>
          </cell>
          <cell r="C5828" t="str">
            <v>FT</v>
          </cell>
          <cell r="D5828" t="str">
            <v>CHANNELIZING LINE, 8", TYPE 1, AS PER PLAN</v>
          </cell>
          <cell r="G5828">
            <v>0</v>
          </cell>
        </row>
        <row r="5829">
          <cell r="A5829" t="str">
            <v>642E00404</v>
          </cell>
          <cell r="C5829" t="str">
            <v>FT</v>
          </cell>
          <cell r="D5829" t="str">
            <v>CHANNELIZING LINE, 12", TYPE 1</v>
          </cell>
          <cell r="G5829">
            <v>0</v>
          </cell>
        </row>
        <row r="5830">
          <cell r="A5830" t="str">
            <v>642E00405</v>
          </cell>
          <cell r="C5830" t="str">
            <v>FT</v>
          </cell>
          <cell r="D5830" t="str">
            <v>CHANNELIZING LINE, 12", TYPE 1, AS PER PLAN</v>
          </cell>
          <cell r="G5830">
            <v>0</v>
          </cell>
        </row>
        <row r="5831">
          <cell r="A5831" t="str">
            <v>642E00410</v>
          </cell>
          <cell r="C5831" t="str">
            <v>FT</v>
          </cell>
          <cell r="D5831" t="str">
            <v>CHANNELIZING LINE, 8", TYPE 1A</v>
          </cell>
          <cell r="G5831">
            <v>0</v>
          </cell>
        </row>
        <row r="5832">
          <cell r="A5832" t="str">
            <v>642E00411</v>
          </cell>
          <cell r="C5832" t="str">
            <v>FT</v>
          </cell>
          <cell r="D5832" t="str">
            <v>CHANNELIZING LINE, 8", TYPE 1A, AS PER PLAN</v>
          </cell>
          <cell r="G5832">
            <v>0</v>
          </cell>
        </row>
        <row r="5833">
          <cell r="A5833" t="str">
            <v>642E00414</v>
          </cell>
          <cell r="C5833" t="str">
            <v>FT</v>
          </cell>
          <cell r="D5833" t="str">
            <v>CHANNELIZING LINE, 12", TYPE 1A</v>
          </cell>
          <cell r="G5833">
            <v>0</v>
          </cell>
        </row>
        <row r="5834">
          <cell r="A5834" t="str">
            <v>642E00490</v>
          </cell>
          <cell r="C5834" t="str">
            <v>FT</v>
          </cell>
          <cell r="D5834" t="str">
            <v>STOP LINE</v>
          </cell>
          <cell r="G5834">
            <v>0</v>
          </cell>
        </row>
        <row r="5835">
          <cell r="A5835" t="str">
            <v>642E00491</v>
          </cell>
          <cell r="C5835" t="str">
            <v>FT</v>
          </cell>
          <cell r="D5835" t="str">
            <v>STOP LINE, AS PER PLAN</v>
          </cell>
          <cell r="G5835">
            <v>0</v>
          </cell>
        </row>
        <row r="5836">
          <cell r="A5836" t="str">
            <v>642E00500</v>
          </cell>
          <cell r="C5836" t="str">
            <v>FT</v>
          </cell>
          <cell r="D5836" t="str">
            <v>STOP LINE, TYPE 1</v>
          </cell>
          <cell r="G5836">
            <v>0</v>
          </cell>
        </row>
        <row r="5837">
          <cell r="A5837" t="str">
            <v>642E00501</v>
          </cell>
          <cell r="C5837" t="str">
            <v>FT</v>
          </cell>
          <cell r="D5837" t="str">
            <v>STOP LINE, TYPE 1, AS PER PLAN</v>
          </cell>
          <cell r="G5837">
            <v>0</v>
          </cell>
        </row>
        <row r="5838">
          <cell r="A5838" t="str">
            <v>642E00510</v>
          </cell>
          <cell r="C5838" t="str">
            <v>FT</v>
          </cell>
          <cell r="D5838" t="str">
            <v>STOP LINE, TYPE 1A</v>
          </cell>
          <cell r="G5838">
            <v>0</v>
          </cell>
        </row>
        <row r="5839">
          <cell r="A5839" t="str">
            <v>642E00511</v>
          </cell>
          <cell r="C5839" t="str">
            <v>FT</v>
          </cell>
          <cell r="D5839" t="str">
            <v>STOP LINE, TYPE 1A, AS PER PLAN</v>
          </cell>
          <cell r="G5839">
            <v>0</v>
          </cell>
        </row>
        <row r="5840">
          <cell r="A5840" t="str">
            <v>642E00590</v>
          </cell>
          <cell r="C5840" t="str">
            <v>FT</v>
          </cell>
          <cell r="D5840" t="str">
            <v>CROSSWALK LINE</v>
          </cell>
          <cell r="G5840">
            <v>0</v>
          </cell>
        </row>
        <row r="5841">
          <cell r="A5841" t="str">
            <v>642E00591</v>
          </cell>
          <cell r="C5841" t="str">
            <v>FT</v>
          </cell>
          <cell r="D5841" t="str">
            <v>CROSSWALK LINE, AS PER PLAN</v>
          </cell>
          <cell r="G5841">
            <v>0</v>
          </cell>
        </row>
        <row r="5842">
          <cell r="A5842" t="str">
            <v>642E00600</v>
          </cell>
          <cell r="C5842" t="str">
            <v>FT</v>
          </cell>
          <cell r="D5842" t="str">
            <v>CROSSWALK LINE, TYPE 1</v>
          </cell>
          <cell r="G5842">
            <v>0</v>
          </cell>
        </row>
        <row r="5843">
          <cell r="A5843" t="str">
            <v>642E00601</v>
          </cell>
          <cell r="C5843" t="str">
            <v>FT</v>
          </cell>
          <cell r="D5843" t="str">
            <v>CROSSWALK LINE, TYPE 1, AS PER PLAN</v>
          </cell>
          <cell r="G5843">
            <v>0</v>
          </cell>
        </row>
        <row r="5844">
          <cell r="A5844" t="str">
            <v>642E00610</v>
          </cell>
          <cell r="C5844" t="str">
            <v>FT</v>
          </cell>
          <cell r="D5844" t="str">
            <v>CROSSWALK LINE, TYPE 1A</v>
          </cell>
          <cell r="G5844">
            <v>0</v>
          </cell>
        </row>
        <row r="5845">
          <cell r="A5845" t="str">
            <v>642E00611</v>
          </cell>
          <cell r="C5845" t="str">
            <v>FT</v>
          </cell>
          <cell r="D5845" t="str">
            <v>CROSSWALK LINE, TYPE 1A, AS PER PLAN</v>
          </cell>
          <cell r="G5845">
            <v>0</v>
          </cell>
        </row>
        <row r="5846">
          <cell r="A5846" t="str">
            <v>642E00690</v>
          </cell>
          <cell r="C5846" t="str">
            <v>FT</v>
          </cell>
          <cell r="D5846" t="str">
            <v>TRANSVERSE/DIAGONAL LINE</v>
          </cell>
          <cell r="G5846">
            <v>0</v>
          </cell>
        </row>
        <row r="5847">
          <cell r="A5847" t="str">
            <v>642E00691</v>
          </cell>
          <cell r="C5847" t="str">
            <v>FT</v>
          </cell>
          <cell r="D5847" t="str">
            <v>TRANSVERSE/DIAGONAL LINE, AS PER PLAN</v>
          </cell>
          <cell r="G5847">
            <v>0</v>
          </cell>
        </row>
        <row r="5848">
          <cell r="A5848" t="str">
            <v>642E00700</v>
          </cell>
          <cell r="C5848" t="str">
            <v>FT</v>
          </cell>
          <cell r="D5848" t="str">
            <v>TRANSVERSE/DIAGONAL LINE, TYPE 1</v>
          </cell>
          <cell r="G5848">
            <v>0</v>
          </cell>
        </row>
        <row r="5849">
          <cell r="A5849" t="str">
            <v>642E00701</v>
          </cell>
          <cell r="C5849" t="str">
            <v>FT</v>
          </cell>
          <cell r="D5849" t="str">
            <v>TRANSVERSE/DIAGONAL LINE, TYPE 1, AS PER PLAN</v>
          </cell>
          <cell r="G5849">
            <v>0</v>
          </cell>
        </row>
        <row r="5850">
          <cell r="A5850" t="str">
            <v>642E00710</v>
          </cell>
          <cell r="C5850" t="str">
            <v>FT</v>
          </cell>
          <cell r="D5850" t="str">
            <v>TRANSVERSE/DIAGONAL LINE, TYPE 1A</v>
          </cell>
          <cell r="G5850">
            <v>0</v>
          </cell>
        </row>
        <row r="5851">
          <cell r="A5851" t="str">
            <v>642E00711</v>
          </cell>
          <cell r="C5851" t="str">
            <v>FT</v>
          </cell>
          <cell r="D5851" t="str">
            <v>TRANSVERSE/DIAGONAL LINE, TYPE 1A, AS PER PLAN</v>
          </cell>
          <cell r="G5851">
            <v>0</v>
          </cell>
        </row>
        <row r="5852">
          <cell r="A5852" t="str">
            <v>642E00720</v>
          </cell>
          <cell r="C5852" t="str">
            <v>FT</v>
          </cell>
          <cell r="D5852" t="str">
            <v>CHEVRON MARKING, TYPE 1</v>
          </cell>
          <cell r="G5852">
            <v>0</v>
          </cell>
        </row>
        <row r="5853">
          <cell r="A5853" t="str">
            <v>642E00721</v>
          </cell>
          <cell r="C5853" t="str">
            <v>FT</v>
          </cell>
          <cell r="D5853" t="str">
            <v>CHEVRON MARKING, TYPE 1, AS PER PLAN</v>
          </cell>
          <cell r="G5853">
            <v>0</v>
          </cell>
        </row>
        <row r="5854">
          <cell r="A5854" t="str">
            <v>642E00730</v>
          </cell>
          <cell r="C5854" t="str">
            <v>FT</v>
          </cell>
          <cell r="D5854" t="str">
            <v>CHEVRON MARKING, TYPE 1A</v>
          </cell>
          <cell r="G5854">
            <v>0</v>
          </cell>
        </row>
        <row r="5855">
          <cell r="A5855" t="str">
            <v>642E00731</v>
          </cell>
          <cell r="C5855" t="str">
            <v>FT</v>
          </cell>
          <cell r="D5855" t="str">
            <v>CHEVRON MARKING, TYPE 1A, AS PER PLAN</v>
          </cell>
          <cell r="G5855">
            <v>0</v>
          </cell>
        </row>
        <row r="5856">
          <cell r="A5856" t="str">
            <v>642E00790</v>
          </cell>
          <cell r="C5856" t="str">
            <v>FT</v>
          </cell>
          <cell r="D5856" t="str">
            <v>CURB MARKING</v>
          </cell>
          <cell r="G5856">
            <v>0</v>
          </cell>
        </row>
        <row r="5857">
          <cell r="A5857" t="str">
            <v>642E00800</v>
          </cell>
          <cell r="C5857" t="str">
            <v>FT</v>
          </cell>
          <cell r="D5857" t="str">
            <v>CURB MARKING, TYPE 1</v>
          </cell>
          <cell r="G5857">
            <v>0</v>
          </cell>
        </row>
        <row r="5858">
          <cell r="A5858" t="str">
            <v>642E00810</v>
          </cell>
          <cell r="C5858" t="str">
            <v>FT</v>
          </cell>
          <cell r="D5858" t="str">
            <v>CURB MARKING, TYPE 1A</v>
          </cell>
          <cell r="G5858">
            <v>0</v>
          </cell>
        </row>
        <row r="5859">
          <cell r="A5859" t="str">
            <v>642E00900</v>
          </cell>
          <cell r="C5859" t="str">
            <v>SF</v>
          </cell>
          <cell r="D5859" t="str">
            <v>ISLAND MARKING, TYPE 1</v>
          </cell>
          <cell r="G5859">
            <v>0</v>
          </cell>
        </row>
        <row r="5860">
          <cell r="A5860" t="str">
            <v>642E00901</v>
          </cell>
          <cell r="C5860" t="str">
            <v>SF</v>
          </cell>
          <cell r="D5860" t="str">
            <v>ISLAND MARKING, TYPE 1, AS PER PLAN</v>
          </cell>
          <cell r="G5860">
            <v>0</v>
          </cell>
        </row>
        <row r="5861">
          <cell r="A5861" t="str">
            <v>642E00910</v>
          </cell>
          <cell r="C5861" t="str">
            <v>SF</v>
          </cell>
          <cell r="D5861" t="str">
            <v>ISLAND MARKING</v>
          </cell>
          <cell r="G5861">
            <v>0</v>
          </cell>
        </row>
        <row r="5862">
          <cell r="A5862" t="str">
            <v>642E00912</v>
          </cell>
          <cell r="C5862" t="str">
            <v>SF</v>
          </cell>
          <cell r="D5862" t="str">
            <v>ISLAND MARKING, TYPE 1A</v>
          </cell>
          <cell r="G5862">
            <v>0</v>
          </cell>
        </row>
        <row r="5863">
          <cell r="A5863" t="str">
            <v>642E00913</v>
          </cell>
          <cell r="C5863" t="str">
            <v>SF</v>
          </cell>
          <cell r="D5863" t="str">
            <v>ISLAND MARKING, TYPE 1A, AS PER PLAN</v>
          </cell>
          <cell r="G5863">
            <v>0</v>
          </cell>
        </row>
        <row r="5864">
          <cell r="A5864" t="str">
            <v>642E00990</v>
          </cell>
          <cell r="C5864" t="str">
            <v>EACH</v>
          </cell>
          <cell r="D5864" t="str">
            <v>RAILROAD SYMBOL MARKING</v>
          </cell>
          <cell r="G5864">
            <v>0</v>
          </cell>
        </row>
        <row r="5865">
          <cell r="A5865" t="str">
            <v>642E01000</v>
          </cell>
          <cell r="C5865" t="str">
            <v>EACH</v>
          </cell>
          <cell r="D5865" t="str">
            <v>RAILROAD SYMBOL MARKING, TYPE 1</v>
          </cell>
          <cell r="G5865">
            <v>0</v>
          </cell>
        </row>
        <row r="5866">
          <cell r="A5866" t="str">
            <v>642E01001</v>
          </cell>
          <cell r="C5866" t="str">
            <v>EACH</v>
          </cell>
          <cell r="D5866" t="str">
            <v>RAILROAD SYMBOL MARKING, TYPE 1, AS PER PLAN</v>
          </cell>
          <cell r="G5866">
            <v>0</v>
          </cell>
        </row>
        <row r="5867">
          <cell r="A5867" t="str">
            <v>642E01010</v>
          </cell>
          <cell r="C5867" t="str">
            <v>EACH</v>
          </cell>
          <cell r="D5867" t="str">
            <v>RAILROAD SYMBOL MARKING, TYPE 1A</v>
          </cell>
          <cell r="G5867">
            <v>0</v>
          </cell>
        </row>
        <row r="5868">
          <cell r="A5868" t="str">
            <v>642E01011</v>
          </cell>
          <cell r="C5868" t="str">
            <v>EACH</v>
          </cell>
          <cell r="D5868" t="str">
            <v>RAILROAD SYMBOL MARKING, TYPE 1A, AS PER PLAN</v>
          </cell>
          <cell r="G5868">
            <v>0</v>
          </cell>
        </row>
        <row r="5869">
          <cell r="A5869" t="str">
            <v>642E01090</v>
          </cell>
          <cell r="C5869" t="str">
            <v>EACH</v>
          </cell>
          <cell r="D5869" t="str">
            <v>SCHOOL SYMBOL MARKING, 72"</v>
          </cell>
          <cell r="G5869">
            <v>0</v>
          </cell>
        </row>
        <row r="5870">
          <cell r="A5870" t="str">
            <v>642E01100</v>
          </cell>
          <cell r="C5870" t="str">
            <v>EACH</v>
          </cell>
          <cell r="D5870" t="str">
            <v>SCHOOL SYMBOL MARKING, 72", TYPE 1</v>
          </cell>
          <cell r="G5870">
            <v>0</v>
          </cell>
        </row>
        <row r="5871">
          <cell r="A5871" t="str">
            <v>642E01106</v>
          </cell>
          <cell r="C5871" t="str">
            <v>EACH</v>
          </cell>
          <cell r="D5871" t="str">
            <v>SCHOOL SYMBOL MARKING, 72", TYPE 1A</v>
          </cell>
          <cell r="G5871">
            <v>0</v>
          </cell>
        </row>
        <row r="5872">
          <cell r="A5872" t="str">
            <v>642E01108</v>
          </cell>
          <cell r="C5872" t="str">
            <v>EACH</v>
          </cell>
          <cell r="D5872" t="str">
            <v>SCHOOL SYMBOL MARKING, 96"</v>
          </cell>
          <cell r="G5872">
            <v>0</v>
          </cell>
        </row>
        <row r="5873">
          <cell r="A5873" t="str">
            <v>642E01110</v>
          </cell>
          <cell r="C5873" t="str">
            <v>EACH</v>
          </cell>
          <cell r="D5873" t="str">
            <v>SCHOOL SYMBOL MARKING, 96", TYPE 1</v>
          </cell>
          <cell r="G5873">
            <v>0</v>
          </cell>
        </row>
        <row r="5874">
          <cell r="A5874" t="str">
            <v>642E01111</v>
          </cell>
          <cell r="C5874" t="str">
            <v>EACH</v>
          </cell>
          <cell r="D5874" t="str">
            <v>SCHOOL SYMBOL MARKING, 96", TYPE 1, AS PER PLAN</v>
          </cell>
          <cell r="G5874">
            <v>0</v>
          </cell>
        </row>
        <row r="5875">
          <cell r="A5875" t="str">
            <v>642E01116</v>
          </cell>
          <cell r="C5875" t="str">
            <v>EACH</v>
          </cell>
          <cell r="D5875" t="str">
            <v>SCHOOL SYMBOL MARKING, 96", TYPE 1A</v>
          </cell>
          <cell r="G5875">
            <v>0</v>
          </cell>
        </row>
        <row r="5876">
          <cell r="A5876" t="str">
            <v>642E01117</v>
          </cell>
          <cell r="C5876" t="str">
            <v>EACH</v>
          </cell>
          <cell r="D5876" t="str">
            <v>SCHOOL SYMBOL MARKING, 96", TYPE 1A, AS PER PLAN</v>
          </cell>
          <cell r="G5876">
            <v>0</v>
          </cell>
        </row>
        <row r="5877">
          <cell r="A5877" t="str">
            <v>642E01120</v>
          </cell>
          <cell r="C5877" t="str">
            <v>EACH</v>
          </cell>
          <cell r="D5877" t="str">
            <v>SCHOOL SYMBOL MARKING, 120"</v>
          </cell>
          <cell r="G5877">
            <v>0</v>
          </cell>
        </row>
        <row r="5878">
          <cell r="A5878" t="str">
            <v>642E01124</v>
          </cell>
          <cell r="C5878" t="str">
            <v>EACH</v>
          </cell>
          <cell r="D5878" t="str">
            <v>SCHOOL SYMBOL MARKING, 120", TYPE 1</v>
          </cell>
          <cell r="G5878">
            <v>0</v>
          </cell>
        </row>
        <row r="5879">
          <cell r="A5879" t="str">
            <v>642E01125</v>
          </cell>
          <cell r="C5879" t="str">
            <v>EACH</v>
          </cell>
          <cell r="D5879" t="str">
            <v>SCHOOL SYMBOL MARKING, 120", TYPE 1, AS PER PLAN</v>
          </cell>
          <cell r="G5879">
            <v>0</v>
          </cell>
        </row>
        <row r="5880">
          <cell r="A5880" t="str">
            <v>642E01130</v>
          </cell>
          <cell r="C5880" t="str">
            <v>EACH</v>
          </cell>
          <cell r="D5880" t="str">
            <v>SCHOOL SYMBOL MARKING, 120", TYPE 1A</v>
          </cell>
          <cell r="G5880">
            <v>0</v>
          </cell>
        </row>
        <row r="5881">
          <cell r="A5881" t="str">
            <v>642E01131</v>
          </cell>
          <cell r="C5881" t="str">
            <v>EACH</v>
          </cell>
          <cell r="D5881" t="str">
            <v>SCHOOL SYMBOL MARKING, 120", TYPE 1A, AS PER PLAN</v>
          </cell>
          <cell r="G5881">
            <v>0</v>
          </cell>
        </row>
        <row r="5882">
          <cell r="A5882" t="str">
            <v>642E01190</v>
          </cell>
          <cell r="C5882" t="str">
            <v>FT</v>
          </cell>
          <cell r="D5882" t="str">
            <v>PARKING LOT STALL MARKING</v>
          </cell>
          <cell r="G5882">
            <v>0</v>
          </cell>
        </row>
        <row r="5883">
          <cell r="A5883" t="str">
            <v>642E01191</v>
          </cell>
          <cell r="C5883" t="str">
            <v>FT</v>
          </cell>
          <cell r="D5883" t="str">
            <v>PARKING LOT STALL MARKING, AS PER PLAN</v>
          </cell>
          <cell r="G5883">
            <v>0</v>
          </cell>
        </row>
        <row r="5884">
          <cell r="A5884" t="str">
            <v>642E01200</v>
          </cell>
          <cell r="C5884" t="str">
            <v>FT</v>
          </cell>
          <cell r="D5884" t="str">
            <v>PARKING LOT STALL MARKING, TYPE 1</v>
          </cell>
          <cell r="G5884">
            <v>0</v>
          </cell>
        </row>
        <row r="5885">
          <cell r="A5885" t="str">
            <v>642E01201</v>
          </cell>
          <cell r="C5885" t="str">
            <v>FT</v>
          </cell>
          <cell r="D5885" t="str">
            <v>PARKING LOT STALL MARKING, TYPE 1, AS PER PLAN</v>
          </cell>
          <cell r="G5885">
            <v>0</v>
          </cell>
        </row>
        <row r="5886">
          <cell r="A5886" t="str">
            <v>642E01210</v>
          </cell>
          <cell r="C5886" t="str">
            <v>FT</v>
          </cell>
          <cell r="D5886" t="str">
            <v>PARKING LOT STALL MARKING, TYPE 1A</v>
          </cell>
          <cell r="G5886">
            <v>0</v>
          </cell>
        </row>
        <row r="5887">
          <cell r="A5887" t="str">
            <v>642E01211</v>
          </cell>
          <cell r="C5887" t="str">
            <v>FT</v>
          </cell>
          <cell r="D5887" t="str">
            <v>PARKING LOT STALL MARKING, TYPE 1, AS PER PLAN</v>
          </cell>
          <cell r="G5887">
            <v>0</v>
          </cell>
        </row>
        <row r="5888">
          <cell r="A5888" t="str">
            <v>642E01290</v>
          </cell>
          <cell r="C5888" t="str">
            <v>EACH</v>
          </cell>
          <cell r="D5888" t="str">
            <v>LANE ARROW</v>
          </cell>
          <cell r="G5888">
            <v>0</v>
          </cell>
        </row>
        <row r="5889">
          <cell r="A5889" t="str">
            <v>642E01291</v>
          </cell>
          <cell r="C5889" t="str">
            <v>EACH</v>
          </cell>
          <cell r="D5889" t="str">
            <v>LANE ARROW, AS PER PLAN</v>
          </cell>
          <cell r="G5889">
            <v>0</v>
          </cell>
        </row>
        <row r="5890">
          <cell r="A5890" t="str">
            <v>642E01300</v>
          </cell>
          <cell r="C5890" t="str">
            <v>EACH</v>
          </cell>
          <cell r="D5890" t="str">
            <v>LANE ARROW, TYPE 1</v>
          </cell>
          <cell r="G5890">
            <v>0</v>
          </cell>
        </row>
        <row r="5891">
          <cell r="A5891" t="str">
            <v>642E01301</v>
          </cell>
          <cell r="C5891" t="str">
            <v>EACH</v>
          </cell>
          <cell r="D5891" t="str">
            <v>LANE ARROW, TYPE 1, AS PER PLAN</v>
          </cell>
          <cell r="G5891">
            <v>0</v>
          </cell>
        </row>
        <row r="5892">
          <cell r="A5892" t="str">
            <v>642E01310</v>
          </cell>
          <cell r="C5892" t="str">
            <v>EACH</v>
          </cell>
          <cell r="D5892" t="str">
            <v>LANE ARROW, TYPE 1A</v>
          </cell>
          <cell r="G5892">
            <v>0</v>
          </cell>
        </row>
        <row r="5893">
          <cell r="A5893" t="str">
            <v>642E01311</v>
          </cell>
          <cell r="C5893" t="str">
            <v>EACH</v>
          </cell>
          <cell r="D5893" t="str">
            <v>LANE ARROW, TYPE 1A, AS PER PLAN</v>
          </cell>
          <cell r="G5893">
            <v>0</v>
          </cell>
        </row>
        <row r="5894">
          <cell r="A5894" t="str">
            <v>642E01380</v>
          </cell>
          <cell r="C5894" t="str">
            <v>EACH</v>
          </cell>
          <cell r="D5894" t="str">
            <v>WORD ON PAVEMENT, 48"</v>
          </cell>
          <cell r="G5894">
            <v>0</v>
          </cell>
        </row>
        <row r="5895">
          <cell r="A5895" t="str">
            <v>642E01390</v>
          </cell>
          <cell r="C5895" t="str">
            <v>EACH</v>
          </cell>
          <cell r="D5895" t="str">
            <v>WORD ON PAVEMENT, 72"</v>
          </cell>
          <cell r="G5895">
            <v>0</v>
          </cell>
        </row>
        <row r="5896">
          <cell r="A5896" t="str">
            <v>642E01391</v>
          </cell>
          <cell r="C5896" t="str">
            <v>EACH</v>
          </cell>
          <cell r="D5896" t="str">
            <v>WORD ON PAVEMENT, 72", AS PER PLAN</v>
          </cell>
          <cell r="G5896">
            <v>0</v>
          </cell>
        </row>
        <row r="5897">
          <cell r="A5897" t="str">
            <v>642E01400</v>
          </cell>
          <cell r="C5897" t="str">
            <v>EACH</v>
          </cell>
          <cell r="D5897" t="str">
            <v>WORD ON PAVEMENT, 72", TYPE 1</v>
          </cell>
          <cell r="G5897">
            <v>0</v>
          </cell>
        </row>
        <row r="5898">
          <cell r="A5898" t="str">
            <v>642E01401</v>
          </cell>
          <cell r="C5898" t="str">
            <v>EACH</v>
          </cell>
          <cell r="D5898" t="str">
            <v>WORD ON PAVEMENT, 72", TYPE 1, AS PER PLAN</v>
          </cell>
          <cell r="G5898">
            <v>0</v>
          </cell>
        </row>
        <row r="5899">
          <cell r="A5899" t="str">
            <v>642E01406</v>
          </cell>
          <cell r="C5899" t="str">
            <v>EACH</v>
          </cell>
          <cell r="D5899" t="str">
            <v>WORD ON PAVEMENT, 72", TYPE 1A</v>
          </cell>
          <cell r="G5899">
            <v>0</v>
          </cell>
        </row>
        <row r="5900">
          <cell r="A5900" t="str">
            <v>642E01407</v>
          </cell>
          <cell r="C5900" t="str">
            <v>EACH</v>
          </cell>
          <cell r="D5900" t="str">
            <v>WORD ON PAVEMENT, 72", TYPE 1A, AS PER PLAN</v>
          </cell>
          <cell r="G5900">
            <v>0</v>
          </cell>
        </row>
        <row r="5901">
          <cell r="A5901" t="str">
            <v>642E01408</v>
          </cell>
          <cell r="C5901" t="str">
            <v>EACH</v>
          </cell>
          <cell r="D5901" t="str">
            <v>WORD ON PAVEMENT, 96"</v>
          </cell>
          <cell r="G5901">
            <v>0</v>
          </cell>
        </row>
        <row r="5902">
          <cell r="A5902" t="str">
            <v>642E01410</v>
          </cell>
          <cell r="C5902" t="str">
            <v>EACH</v>
          </cell>
          <cell r="D5902" t="str">
            <v>WORD ON PAVEMENT, 96", TYPE 1</v>
          </cell>
          <cell r="G5902">
            <v>0</v>
          </cell>
        </row>
        <row r="5903">
          <cell r="A5903" t="str">
            <v>642E01411</v>
          </cell>
          <cell r="C5903" t="str">
            <v>EACH</v>
          </cell>
          <cell r="D5903" t="str">
            <v>WORD ON PAVEMENT, 96", TYPE 1, AS PER PLAN</v>
          </cell>
          <cell r="G5903">
            <v>0</v>
          </cell>
        </row>
        <row r="5904">
          <cell r="A5904" t="str">
            <v>642E01420</v>
          </cell>
          <cell r="C5904" t="str">
            <v>EACH</v>
          </cell>
          <cell r="D5904" t="str">
            <v>WORD ON PAVEMENT, 96", TYPE 1A</v>
          </cell>
          <cell r="G5904">
            <v>0</v>
          </cell>
        </row>
        <row r="5905">
          <cell r="A5905" t="str">
            <v>642E01421</v>
          </cell>
          <cell r="C5905" t="str">
            <v>EACH</v>
          </cell>
          <cell r="D5905" t="str">
            <v>WORD ON PAVEMENT, 96", TYPE 1A, AS PER PLAN</v>
          </cell>
          <cell r="G5905">
            <v>0</v>
          </cell>
        </row>
        <row r="5906">
          <cell r="A5906" t="str">
            <v>642E01490</v>
          </cell>
          <cell r="C5906" t="str">
            <v>FT</v>
          </cell>
          <cell r="D5906" t="str">
            <v>DOTTED LINE, 4"</v>
          </cell>
          <cell r="G5906">
            <v>0</v>
          </cell>
        </row>
        <row r="5907">
          <cell r="A5907" t="str">
            <v>642E01491</v>
          </cell>
          <cell r="C5907" t="str">
            <v>FT</v>
          </cell>
          <cell r="D5907" t="str">
            <v>DOTTED LINE, 4", AS PER PLAN</v>
          </cell>
          <cell r="G5907">
            <v>0</v>
          </cell>
        </row>
        <row r="5908">
          <cell r="A5908" t="str">
            <v>642E01500</v>
          </cell>
          <cell r="C5908" t="str">
            <v>FT</v>
          </cell>
          <cell r="D5908" t="str">
            <v>DOTTED LINE, 4", TYPE 1</v>
          </cell>
          <cell r="G5908">
            <v>0</v>
          </cell>
        </row>
        <row r="5909">
          <cell r="A5909" t="str">
            <v>642E01501</v>
          </cell>
          <cell r="C5909" t="str">
            <v>FT</v>
          </cell>
          <cell r="D5909" t="str">
            <v>DOTTED LINE, 4", TYPE 1, AS PER PLAN</v>
          </cell>
          <cell r="G5909">
            <v>0</v>
          </cell>
        </row>
        <row r="5910">
          <cell r="A5910" t="str">
            <v>642E01506</v>
          </cell>
          <cell r="C5910" t="str">
            <v>FT</v>
          </cell>
          <cell r="D5910" t="str">
            <v>DOTTED LINE, 4", TYPE 1A</v>
          </cell>
          <cell r="G5910">
            <v>0</v>
          </cell>
        </row>
        <row r="5911">
          <cell r="A5911" t="str">
            <v>642E01507</v>
          </cell>
          <cell r="C5911" t="str">
            <v>FT</v>
          </cell>
          <cell r="D5911" t="str">
            <v>DOTTED LINE, 4", TYPE 1A, AS PER PLAN</v>
          </cell>
          <cell r="G5911">
            <v>0</v>
          </cell>
        </row>
        <row r="5912">
          <cell r="A5912" t="str">
            <v>642E01508</v>
          </cell>
          <cell r="C5912" t="str">
            <v>FT</v>
          </cell>
          <cell r="D5912" t="str">
            <v>DOTTED LINE, 6"</v>
          </cell>
          <cell r="G5912">
            <v>0</v>
          </cell>
        </row>
        <row r="5913">
          <cell r="A5913" t="str">
            <v>642E01509</v>
          </cell>
          <cell r="C5913" t="str">
            <v>FT</v>
          </cell>
          <cell r="D5913" t="str">
            <v>DOTTED LINE, 6", AS PER PLAN</v>
          </cell>
          <cell r="G5913">
            <v>0</v>
          </cell>
        </row>
        <row r="5914">
          <cell r="A5914" t="str">
            <v>642E01510</v>
          </cell>
          <cell r="C5914" t="str">
            <v>FT</v>
          </cell>
          <cell r="D5914" t="str">
            <v>DOTTED LINE, 6", TYPE 1</v>
          </cell>
          <cell r="G5914">
            <v>0</v>
          </cell>
        </row>
        <row r="5915">
          <cell r="A5915" t="str">
            <v>642E01516</v>
          </cell>
          <cell r="C5915" t="str">
            <v>FT</v>
          </cell>
          <cell r="D5915" t="str">
            <v>DOTTED LINE, 6", TYPE 1A</v>
          </cell>
          <cell r="G5915">
            <v>0</v>
          </cell>
        </row>
        <row r="5916">
          <cell r="A5916" t="str">
            <v>642E01517</v>
          </cell>
          <cell r="C5916" t="str">
            <v>FT</v>
          </cell>
          <cell r="D5916" t="str">
            <v>DOTTED LINE, 6", TYPE 1A, AS PER PLAN</v>
          </cell>
          <cell r="G5916">
            <v>0</v>
          </cell>
        </row>
        <row r="5917">
          <cell r="A5917" t="str">
            <v>642E01520</v>
          </cell>
          <cell r="C5917" t="str">
            <v>FT</v>
          </cell>
          <cell r="D5917" t="str">
            <v>DOTTED LINE, 8"</v>
          </cell>
          <cell r="G5917">
            <v>0</v>
          </cell>
        </row>
        <row r="5918">
          <cell r="A5918" t="str">
            <v>642E01522</v>
          </cell>
          <cell r="C5918" t="str">
            <v>FT</v>
          </cell>
          <cell r="D5918" t="str">
            <v>DOTTED LINE, 8", TYPE 1</v>
          </cell>
          <cell r="G5918">
            <v>0</v>
          </cell>
        </row>
        <row r="5919">
          <cell r="A5919" t="str">
            <v>642E01523</v>
          </cell>
          <cell r="C5919" t="str">
            <v>FT</v>
          </cell>
          <cell r="D5919" t="str">
            <v>DOTTED LINE, 8", TYPE 1, AS PER PLAN</v>
          </cell>
          <cell r="G5919">
            <v>0</v>
          </cell>
        </row>
        <row r="5920">
          <cell r="A5920" t="str">
            <v>642E01530</v>
          </cell>
          <cell r="C5920" t="str">
            <v>FT</v>
          </cell>
          <cell r="D5920" t="str">
            <v>DOTTED LINE, 8", TYPE 1A</v>
          </cell>
          <cell r="G5920">
            <v>0</v>
          </cell>
        </row>
        <row r="5921">
          <cell r="A5921" t="str">
            <v>642E01531</v>
          </cell>
          <cell r="C5921" t="str">
            <v>FT</v>
          </cell>
          <cell r="D5921" t="str">
            <v>DOTTED LINE, 8", TYPE 1A, AS PER PLAN</v>
          </cell>
          <cell r="G5921">
            <v>0</v>
          </cell>
        </row>
        <row r="5922">
          <cell r="A5922" t="str">
            <v>642E01550</v>
          </cell>
          <cell r="C5922" t="str">
            <v>FT</v>
          </cell>
          <cell r="D5922" t="str">
            <v>DOTTED LINE, 12"</v>
          </cell>
          <cell r="G5922">
            <v>0</v>
          </cell>
        </row>
        <row r="5923">
          <cell r="A5923" t="str">
            <v>642E01551</v>
          </cell>
          <cell r="C5923" t="str">
            <v>FT</v>
          </cell>
          <cell r="D5923" t="str">
            <v>DOTTED LINE, 12", AS PER PLAN</v>
          </cell>
          <cell r="G5923">
            <v>0</v>
          </cell>
        </row>
        <row r="5924">
          <cell r="A5924" t="str">
            <v>642E01560</v>
          </cell>
          <cell r="C5924" t="str">
            <v>FT</v>
          </cell>
          <cell r="D5924" t="str">
            <v>DOTTED LINE, 12", TYPE 1</v>
          </cell>
          <cell r="G5924">
            <v>0</v>
          </cell>
        </row>
        <row r="5925">
          <cell r="A5925" t="str">
            <v>642E01570</v>
          </cell>
          <cell r="C5925" t="str">
            <v>FT</v>
          </cell>
          <cell r="D5925" t="str">
            <v>DOTTED LINE, 12", TYPE 1A</v>
          </cell>
          <cell r="G5925">
            <v>0</v>
          </cell>
        </row>
        <row r="5926">
          <cell r="A5926" t="str">
            <v>642E01600</v>
          </cell>
          <cell r="C5926" t="str">
            <v>EACH</v>
          </cell>
          <cell r="D5926" t="str">
            <v>BIKE LANE SYMBOL MARKING</v>
          </cell>
          <cell r="G5926">
            <v>0</v>
          </cell>
        </row>
        <row r="5927">
          <cell r="A5927" t="str">
            <v>642E01602</v>
          </cell>
          <cell r="C5927" t="str">
            <v>EACH</v>
          </cell>
          <cell r="D5927" t="str">
            <v>BIKE LANE SYMBOL MARKING, TYPE 1</v>
          </cell>
          <cell r="G5927">
            <v>0</v>
          </cell>
        </row>
        <row r="5928">
          <cell r="A5928" t="str">
            <v>642E01610</v>
          </cell>
          <cell r="C5928" t="str">
            <v>EACH</v>
          </cell>
          <cell r="D5928" t="str">
            <v>BIKE LANE SYMBOL MARKING, TYPE 1A</v>
          </cell>
          <cell r="G5928">
            <v>0</v>
          </cell>
        </row>
        <row r="5929">
          <cell r="A5929" t="str">
            <v>642E01650</v>
          </cell>
          <cell r="C5929" t="str">
            <v>EACH</v>
          </cell>
          <cell r="D5929" t="str">
            <v>BIKE LANE ARROW, TYPE 1</v>
          </cell>
          <cell r="G5929">
            <v>0</v>
          </cell>
        </row>
        <row r="5930">
          <cell r="A5930" t="str">
            <v>642E01700</v>
          </cell>
          <cell r="C5930" t="str">
            <v>EACH</v>
          </cell>
          <cell r="D5930" t="str">
            <v>HANDICAP SYMBOL MARKING</v>
          </cell>
          <cell r="G5930">
            <v>0</v>
          </cell>
        </row>
        <row r="5931">
          <cell r="A5931" t="str">
            <v>642E01701</v>
          </cell>
          <cell r="C5931" t="str">
            <v>EACH</v>
          </cell>
          <cell r="D5931" t="str">
            <v>HANDICAP SYMBOL MARKING, AS PER PLAN</v>
          </cell>
          <cell r="G5931">
            <v>0</v>
          </cell>
        </row>
        <row r="5932">
          <cell r="A5932" t="str">
            <v>642E01702</v>
          </cell>
          <cell r="C5932" t="str">
            <v>EACH</v>
          </cell>
          <cell r="D5932" t="str">
            <v>HANDICAP SYMBOL MARKING, TYPE 1</v>
          </cell>
          <cell r="G5932">
            <v>0</v>
          </cell>
        </row>
        <row r="5933">
          <cell r="A5933" t="str">
            <v>642E01703</v>
          </cell>
          <cell r="C5933" t="str">
            <v>EACH</v>
          </cell>
          <cell r="D5933" t="str">
            <v>HANDICAP SYMBOL MARKING, TYPE 1, AS PER PLAN</v>
          </cell>
          <cell r="G5933">
            <v>0</v>
          </cell>
        </row>
        <row r="5934">
          <cell r="A5934" t="str">
            <v>642E01710</v>
          </cell>
          <cell r="C5934" t="str">
            <v>EACH</v>
          </cell>
          <cell r="D5934" t="str">
            <v>HANDICAP SYMBOL MARKING, TYPE 1A</v>
          </cell>
          <cell r="G5934">
            <v>0</v>
          </cell>
        </row>
        <row r="5935">
          <cell r="A5935" t="str">
            <v>642E01800</v>
          </cell>
          <cell r="C5935" t="str">
            <v>EACH</v>
          </cell>
          <cell r="D5935" t="str">
            <v>PREFERENTIAL LANE MARKING</v>
          </cell>
          <cell r="G5935">
            <v>0</v>
          </cell>
        </row>
        <row r="5936">
          <cell r="A5936" t="str">
            <v>642E19000</v>
          </cell>
          <cell r="C5936" t="str">
            <v>EACH</v>
          </cell>
          <cell r="D5936" t="str">
            <v>SHARED LANE MARKING, TYPE 1</v>
          </cell>
          <cell r="G5936">
            <v>0</v>
          </cell>
        </row>
        <row r="5937">
          <cell r="A5937" t="str">
            <v>642E19010</v>
          </cell>
          <cell r="C5937" t="str">
            <v>EACH</v>
          </cell>
          <cell r="D5937" t="str">
            <v>SHARED LANE MARKING, TYPE 1A</v>
          </cell>
          <cell r="G5937">
            <v>0</v>
          </cell>
        </row>
        <row r="5938">
          <cell r="A5938" t="str">
            <v>642E20000</v>
          </cell>
          <cell r="C5938" t="str">
            <v>LS</v>
          </cell>
          <cell r="D5938" t="str">
            <v>TWO-WAY RADIO EQUIPMENT</v>
          </cell>
          <cell r="G5938">
            <v>0</v>
          </cell>
        </row>
        <row r="5939">
          <cell r="A5939" t="str">
            <v>642E20800</v>
          </cell>
          <cell r="C5939" t="str">
            <v>FT</v>
          </cell>
          <cell r="D5939" t="str">
            <v>YIELD LINE</v>
          </cell>
          <cell r="G5939">
            <v>0</v>
          </cell>
        </row>
        <row r="5940">
          <cell r="A5940" t="str">
            <v>642E20802</v>
          </cell>
          <cell r="C5940" t="str">
            <v>FT</v>
          </cell>
          <cell r="D5940" t="str">
            <v>YIELD LINE, TYPE 1</v>
          </cell>
          <cell r="G5940">
            <v>0</v>
          </cell>
        </row>
        <row r="5941">
          <cell r="A5941" t="str">
            <v>642E20810</v>
          </cell>
          <cell r="C5941" t="str">
            <v>FT</v>
          </cell>
          <cell r="D5941" t="str">
            <v>YIELD LINE, TYPE 1A</v>
          </cell>
          <cell r="G5941">
            <v>0</v>
          </cell>
        </row>
        <row r="5942">
          <cell r="A5942" t="str">
            <v>642E30000</v>
          </cell>
          <cell r="C5942" t="str">
            <v>FT</v>
          </cell>
          <cell r="D5942" t="str">
            <v>REMOVAL OF PAVEMENT MARKING</v>
          </cell>
          <cell r="G5942">
            <v>0</v>
          </cell>
        </row>
        <row r="5943">
          <cell r="A5943" t="str">
            <v>642E30001</v>
          </cell>
          <cell r="C5943" t="str">
            <v>FT</v>
          </cell>
          <cell r="D5943" t="str">
            <v>REMOVAL OF PAVEMENT MARKING, AS PER PLAN</v>
          </cell>
          <cell r="G5943">
            <v>0</v>
          </cell>
        </row>
        <row r="5944">
          <cell r="A5944" t="str">
            <v>642E30010</v>
          </cell>
          <cell r="C5944" t="str">
            <v>SF</v>
          </cell>
          <cell r="D5944" t="str">
            <v>REMOVAL OF PAVEMENT MARKING</v>
          </cell>
          <cell r="G5944">
            <v>0</v>
          </cell>
        </row>
        <row r="5945">
          <cell r="A5945" t="str">
            <v>642E30020</v>
          </cell>
          <cell r="C5945" t="str">
            <v>EACH</v>
          </cell>
          <cell r="D5945" t="str">
            <v>REMOVAL OF PAVEMENT MARKING</v>
          </cell>
          <cell r="G5945">
            <v>0</v>
          </cell>
        </row>
        <row r="5946">
          <cell r="A5946" t="str">
            <v>642E30030</v>
          </cell>
          <cell r="C5946" t="str">
            <v>MILE</v>
          </cell>
          <cell r="D5946" t="str">
            <v>REMOVAL OF PAVEMENT MARKING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C5954" t="str">
            <v>SF</v>
          </cell>
          <cell r="D5954" t="str">
            <v>GREEN COLORED PAVEMENT FOR BIKE LANES,TYPE 1</v>
          </cell>
          <cell r="G5954">
            <v>0</v>
          </cell>
        </row>
        <row r="5955">
          <cell r="A5955" t="str">
            <v>642E60010</v>
          </cell>
          <cell r="C5955" t="str">
            <v>SF</v>
          </cell>
          <cell r="D5955" t="str">
            <v>GREEN COLORED PAVEMENT FOR BIKE LANES,TYPE 1A</v>
          </cell>
          <cell r="G5955">
            <v>0</v>
          </cell>
        </row>
        <row r="5956">
          <cell r="A5956" t="str">
            <v>643E00100</v>
          </cell>
          <cell r="C5956" t="str">
            <v>MILE</v>
          </cell>
          <cell r="D5956" t="str">
            <v>EDGE LINE, 4"</v>
          </cell>
          <cell r="G5956">
            <v>0</v>
          </cell>
        </row>
        <row r="5957">
          <cell r="A5957" t="str">
            <v>643E00101</v>
          </cell>
          <cell r="C5957" t="str">
            <v>MILE</v>
          </cell>
          <cell r="D5957" t="str">
            <v>EDGE LINE, 4", AS PER PLAN</v>
          </cell>
          <cell r="G5957">
            <v>0</v>
          </cell>
        </row>
        <row r="5958">
          <cell r="A5958" t="str">
            <v>643E00104</v>
          </cell>
          <cell r="C5958" t="str">
            <v>MILE</v>
          </cell>
          <cell r="D5958" t="str">
            <v>EDGE LINE, 6"</v>
          </cell>
          <cell r="G5958">
            <v>0</v>
          </cell>
        </row>
        <row r="5959">
          <cell r="A5959" t="str">
            <v>643E00105</v>
          </cell>
          <cell r="C5959" t="str">
            <v>MILE</v>
          </cell>
          <cell r="D5959" t="str">
            <v>EDGE LINE, 6", AS PER PLAN</v>
          </cell>
          <cell r="G5959">
            <v>0</v>
          </cell>
        </row>
        <row r="5960">
          <cell r="A5960" t="str">
            <v>643E00200</v>
          </cell>
          <cell r="C5960" t="str">
            <v>MILE</v>
          </cell>
          <cell r="D5960" t="str">
            <v>LANE LINE, 4"</v>
          </cell>
          <cell r="G5960">
            <v>0</v>
          </cell>
        </row>
        <row r="5961">
          <cell r="A5961" t="str">
            <v>643E00201</v>
          </cell>
          <cell r="C5961" t="str">
            <v>MILE</v>
          </cell>
          <cell r="D5961" t="str">
            <v>LANE LINE, 4", AS PER PLAN</v>
          </cell>
          <cell r="G5961">
            <v>0</v>
          </cell>
        </row>
        <row r="5962">
          <cell r="A5962" t="str">
            <v>643E00204</v>
          </cell>
          <cell r="C5962" t="str">
            <v>MILE</v>
          </cell>
          <cell r="D5962" t="str">
            <v>LANE LINE, 6"</v>
          </cell>
          <cell r="G5962">
            <v>0</v>
          </cell>
        </row>
        <row r="5963">
          <cell r="A5963" t="str">
            <v>643E00205</v>
          </cell>
          <cell r="C5963" t="str">
            <v>MILE</v>
          </cell>
          <cell r="D5963" t="str">
            <v>LANE LINE, 6", AS PER PLAN</v>
          </cell>
          <cell r="G5963">
            <v>0</v>
          </cell>
        </row>
        <row r="5964">
          <cell r="A5964" t="str">
            <v>643E00300</v>
          </cell>
          <cell r="C5964" t="str">
            <v>MILE</v>
          </cell>
          <cell r="D5964" t="str">
            <v>CENTER LINE</v>
          </cell>
          <cell r="G5964">
            <v>0</v>
          </cell>
        </row>
        <row r="5965">
          <cell r="A5965" t="str">
            <v>643E00301</v>
          </cell>
          <cell r="C5965" t="str">
            <v>MILE</v>
          </cell>
          <cell r="D5965" t="str">
            <v>CENTER LINE, AS PER PLAN</v>
          </cell>
          <cell r="G5965">
            <v>0</v>
          </cell>
        </row>
        <row r="5966">
          <cell r="A5966" t="str">
            <v>643E00400</v>
          </cell>
          <cell r="C5966" t="str">
            <v>FT</v>
          </cell>
          <cell r="D5966" t="str">
            <v>CHANNELIZING LINE, 8"</v>
          </cell>
          <cell r="G5966">
            <v>0</v>
          </cell>
        </row>
        <row r="5967">
          <cell r="A5967" t="str">
            <v>643E00401</v>
          </cell>
          <cell r="C5967" t="str">
            <v>FT</v>
          </cell>
          <cell r="D5967" t="str">
            <v>CHANNELIZING LINE, 8", AS PER PLAN</v>
          </cell>
          <cell r="G5967">
            <v>0</v>
          </cell>
        </row>
        <row r="5968">
          <cell r="A5968" t="str">
            <v>643E00404</v>
          </cell>
          <cell r="C5968" t="str">
            <v>FT</v>
          </cell>
          <cell r="D5968" t="str">
            <v>CHANNELIZING LINE, 12"</v>
          </cell>
          <cell r="G5968">
            <v>0</v>
          </cell>
        </row>
        <row r="5969">
          <cell r="A5969" t="str">
            <v>643E00405</v>
          </cell>
          <cell r="C5969" t="str">
            <v>FT</v>
          </cell>
          <cell r="D5969" t="str">
            <v>CHANNELIZING LINE, 12", AS PER PLAN</v>
          </cell>
          <cell r="G5969">
            <v>0</v>
          </cell>
        </row>
        <row r="5970">
          <cell r="A5970" t="str">
            <v>643E00500</v>
          </cell>
          <cell r="C5970" t="str">
            <v>FT</v>
          </cell>
          <cell r="D5970" t="str">
            <v>STOP LINE</v>
          </cell>
          <cell r="G5970">
            <v>0</v>
          </cell>
        </row>
        <row r="5971">
          <cell r="A5971" t="str">
            <v>643E00501</v>
          </cell>
          <cell r="C5971" t="str">
            <v>FT</v>
          </cell>
          <cell r="D5971" t="str">
            <v>STOP LINE, AS PER PLAN</v>
          </cell>
          <cell r="G5971">
            <v>0</v>
          </cell>
        </row>
        <row r="5972">
          <cell r="A5972" t="str">
            <v>643E00600</v>
          </cell>
          <cell r="C5972" t="str">
            <v>FT</v>
          </cell>
          <cell r="D5972" t="str">
            <v>CROSSWALK LINE</v>
          </cell>
          <cell r="G5972">
            <v>0</v>
          </cell>
        </row>
        <row r="5973">
          <cell r="A5973" t="str">
            <v>643E00601</v>
          </cell>
          <cell r="C5973" t="str">
            <v>FT</v>
          </cell>
          <cell r="D5973" t="str">
            <v>CROSSWALK LINE, AS PER PLAN</v>
          </cell>
          <cell r="G5973">
            <v>0</v>
          </cell>
        </row>
        <row r="5974">
          <cell r="A5974" t="str">
            <v>643E00700</v>
          </cell>
          <cell r="C5974" t="str">
            <v>FT</v>
          </cell>
          <cell r="D5974" t="str">
            <v>TRANSVERSE/DIAGONAL LINE</v>
          </cell>
          <cell r="G5974">
            <v>0</v>
          </cell>
        </row>
        <row r="5975">
          <cell r="A5975" t="str">
            <v>643E00701</v>
          </cell>
          <cell r="C5975" t="str">
            <v>FT</v>
          </cell>
          <cell r="D5975" t="str">
            <v>TRANSVERSE/DIAGONAL LINE, AS PER PLAN</v>
          </cell>
          <cell r="G5975">
            <v>0</v>
          </cell>
        </row>
        <row r="5976">
          <cell r="A5976" t="str">
            <v>643E00720</v>
          </cell>
          <cell r="C5976" t="str">
            <v>FT</v>
          </cell>
          <cell r="D5976" t="str">
            <v>CHEVRON MARKING</v>
          </cell>
          <cell r="G5976">
            <v>0</v>
          </cell>
        </row>
        <row r="5977">
          <cell r="A5977" t="str">
            <v>643E00721</v>
          </cell>
          <cell r="C5977" t="str">
            <v>FT</v>
          </cell>
          <cell r="D5977" t="str">
            <v>CHEVRON MARKING, AS PER PLAN</v>
          </cell>
          <cell r="G5977">
            <v>0</v>
          </cell>
        </row>
        <row r="5978">
          <cell r="A5978" t="str">
            <v>643E00800</v>
          </cell>
          <cell r="C5978" t="str">
            <v>FT</v>
          </cell>
          <cell r="D5978" t="str">
            <v>CURB MARKING</v>
          </cell>
          <cell r="G5978">
            <v>0</v>
          </cell>
        </row>
        <row r="5979">
          <cell r="A5979" t="str">
            <v>643E00801</v>
          </cell>
          <cell r="C5979" t="str">
            <v>FT</v>
          </cell>
          <cell r="D5979" t="str">
            <v>CURB MARKING, AS PER PLAN</v>
          </cell>
          <cell r="G5979">
            <v>0</v>
          </cell>
        </row>
        <row r="5980">
          <cell r="A5980" t="str">
            <v>643E00900</v>
          </cell>
          <cell r="C5980" t="str">
            <v>SF</v>
          </cell>
          <cell r="D5980" t="str">
            <v>ISLAND MARKING</v>
          </cell>
          <cell r="G5980">
            <v>0</v>
          </cell>
        </row>
        <row r="5981">
          <cell r="A5981" t="str">
            <v>643E00901</v>
          </cell>
          <cell r="C5981" t="str">
            <v>SF</v>
          </cell>
          <cell r="D5981" t="str">
            <v>ISLAND MARKING, AS PER PLAN</v>
          </cell>
          <cell r="G5981">
            <v>0</v>
          </cell>
        </row>
        <row r="5982">
          <cell r="A5982" t="str">
            <v>643E01000</v>
          </cell>
          <cell r="C5982" t="str">
            <v>EACH</v>
          </cell>
          <cell r="D5982" t="str">
            <v>RAILROAD SYMBOL MARKING</v>
          </cell>
          <cell r="G5982">
            <v>0</v>
          </cell>
        </row>
        <row r="5983">
          <cell r="A5983" t="str">
            <v>643E01001</v>
          </cell>
          <cell r="C5983" t="str">
            <v>EACH</v>
          </cell>
          <cell r="D5983" t="str">
            <v>RAILROAD SYMBOL MARKING, AS PER PLAN</v>
          </cell>
          <cell r="G5983">
            <v>0</v>
          </cell>
        </row>
        <row r="5984">
          <cell r="A5984" t="str">
            <v>643E01100</v>
          </cell>
          <cell r="C5984" t="str">
            <v>EACH</v>
          </cell>
          <cell r="D5984" t="str">
            <v>SCHOOL SYMBOL MARKING, 72"</v>
          </cell>
          <cell r="G5984">
            <v>0</v>
          </cell>
        </row>
        <row r="5985">
          <cell r="A5985" t="str">
            <v>643E01101</v>
          </cell>
          <cell r="C5985" t="str">
            <v>EACH</v>
          </cell>
          <cell r="D5985" t="str">
            <v>SCHOOL SYMBOL MARKING, 72", AS PER PLAN</v>
          </cell>
          <cell r="G5985">
            <v>0</v>
          </cell>
        </row>
        <row r="5986">
          <cell r="A5986" t="str">
            <v>643E01110</v>
          </cell>
          <cell r="C5986" t="str">
            <v>EACH</v>
          </cell>
          <cell r="D5986" t="str">
            <v>SCHOOL SYMBOL MARKING, 96"</v>
          </cell>
          <cell r="G5986">
            <v>0</v>
          </cell>
        </row>
        <row r="5987">
          <cell r="A5987" t="str">
            <v>643E01111</v>
          </cell>
          <cell r="C5987" t="str">
            <v>EACH</v>
          </cell>
          <cell r="D5987" t="str">
            <v>SCHOOL SYMBOL MARKING, 96", AS PER PLAN</v>
          </cell>
          <cell r="G5987">
            <v>0</v>
          </cell>
        </row>
        <row r="5988">
          <cell r="A5988" t="str">
            <v>643E01120</v>
          </cell>
          <cell r="C5988" t="str">
            <v>EACH</v>
          </cell>
          <cell r="D5988" t="str">
            <v>SCHOOL SYMBOL MARKING, 120"</v>
          </cell>
          <cell r="G5988">
            <v>0</v>
          </cell>
        </row>
        <row r="5989">
          <cell r="A5989" t="str">
            <v>643E01121</v>
          </cell>
          <cell r="C5989" t="str">
            <v>EACH</v>
          </cell>
          <cell r="D5989" t="str">
            <v>SCHOOL SYMBOL MARKING, 120", AS PER PLAN</v>
          </cell>
          <cell r="G5989">
            <v>0</v>
          </cell>
        </row>
        <row r="5990">
          <cell r="A5990" t="str">
            <v>643E01200</v>
          </cell>
          <cell r="C5990" t="str">
            <v>FT</v>
          </cell>
          <cell r="D5990" t="str">
            <v>PARKING LOT STALL MARKING</v>
          </cell>
          <cell r="G5990">
            <v>0</v>
          </cell>
        </row>
        <row r="5991">
          <cell r="A5991" t="str">
            <v>643E01201</v>
          </cell>
          <cell r="C5991" t="str">
            <v>FT</v>
          </cell>
          <cell r="D5991" t="str">
            <v>PARKING LOT STALL MARKING, AS PER PLAN</v>
          </cell>
          <cell r="G5991">
            <v>0</v>
          </cell>
        </row>
        <row r="5992">
          <cell r="A5992" t="str">
            <v>643E01300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643E01301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643E01400</v>
          </cell>
          <cell r="C5994" t="str">
            <v>EACH</v>
          </cell>
          <cell r="D5994" t="str">
            <v>WORD ON PAVEMENT, 72"</v>
          </cell>
          <cell r="G5994">
            <v>0</v>
          </cell>
        </row>
        <row r="5995">
          <cell r="A5995" t="str">
            <v>643E01401</v>
          </cell>
          <cell r="C5995" t="str">
            <v>EACH</v>
          </cell>
          <cell r="D5995" t="str">
            <v>WORD ON PAVEMENT, 72", AS PER PLAN</v>
          </cell>
          <cell r="G5995">
            <v>0</v>
          </cell>
        </row>
        <row r="5996">
          <cell r="A5996" t="str">
            <v>643E01410</v>
          </cell>
          <cell r="C5996" t="str">
            <v>EACH</v>
          </cell>
          <cell r="D5996" t="str">
            <v>WORD ON PAVEMENT, 96"</v>
          </cell>
          <cell r="G5996">
            <v>0</v>
          </cell>
        </row>
        <row r="5997">
          <cell r="A5997" t="str">
            <v>643E01411</v>
          </cell>
          <cell r="C5997" t="str">
            <v>EACH</v>
          </cell>
          <cell r="D5997" t="str">
            <v>WORD ON PAVEMENT, 96", AS PER PLAN</v>
          </cell>
          <cell r="G5997">
            <v>0</v>
          </cell>
        </row>
        <row r="5998">
          <cell r="A5998" t="str">
            <v>643E01500</v>
          </cell>
          <cell r="C5998" t="str">
            <v>FT</v>
          </cell>
          <cell r="D5998" t="str">
            <v>DOTTED LINE, 4"</v>
          </cell>
          <cell r="G5998">
            <v>0</v>
          </cell>
        </row>
        <row r="5999">
          <cell r="A5999" t="str">
            <v>643E01501</v>
          </cell>
          <cell r="C5999" t="str">
            <v>FT</v>
          </cell>
          <cell r="D5999" t="str">
            <v>DOTTED LINE, 4", AS PER PLAN</v>
          </cell>
          <cell r="G5999">
            <v>0</v>
          </cell>
        </row>
        <row r="6000">
          <cell r="A6000" t="str">
            <v>643E01510</v>
          </cell>
          <cell r="C6000" t="str">
            <v>FT</v>
          </cell>
          <cell r="D6000" t="str">
            <v>DOTTED LINE, 6"</v>
          </cell>
          <cell r="G6000">
            <v>0</v>
          </cell>
        </row>
        <row r="6001">
          <cell r="A6001" t="str">
            <v>643E01511</v>
          </cell>
          <cell r="C6001" t="str">
            <v>FT</v>
          </cell>
          <cell r="D6001" t="str">
            <v>DOTTED LINE, 6", AS PER PLAN</v>
          </cell>
          <cell r="G6001">
            <v>0</v>
          </cell>
        </row>
        <row r="6002">
          <cell r="A6002" t="str">
            <v>643E01550</v>
          </cell>
          <cell r="C6002" t="str">
            <v>FT</v>
          </cell>
          <cell r="D6002" t="str">
            <v>DOTTED LINE, 12"</v>
          </cell>
          <cell r="G6002">
            <v>0</v>
          </cell>
        </row>
        <row r="6003">
          <cell r="A6003" t="str">
            <v>643E01551</v>
          </cell>
          <cell r="C6003" t="str">
            <v>FT</v>
          </cell>
          <cell r="D6003" t="str">
            <v>DOTTED LINE, 12", AS PER PLAN</v>
          </cell>
          <cell r="G6003">
            <v>0</v>
          </cell>
        </row>
        <row r="6004">
          <cell r="A6004" t="str">
            <v>643E01600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643E01601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643E01602</v>
          </cell>
          <cell r="C6006" t="str">
            <v>EACH</v>
          </cell>
          <cell r="D6006" t="str">
            <v>BIKE LANE SYMBOL MARKING</v>
          </cell>
          <cell r="G6006">
            <v>0</v>
          </cell>
        </row>
        <row r="6007">
          <cell r="A6007" t="str">
            <v>643E19000</v>
          </cell>
          <cell r="C6007" t="str">
            <v>EACH</v>
          </cell>
          <cell r="D6007" t="str">
            <v>SHARED LANE MARKING</v>
          </cell>
          <cell r="G6007">
            <v>0</v>
          </cell>
        </row>
        <row r="6008">
          <cell r="A6008" t="str">
            <v>643E20000</v>
          </cell>
          <cell r="C6008" t="str">
            <v>LS</v>
          </cell>
          <cell r="D6008" t="str">
            <v>TWO-WAY RADIO EQUIPMENT</v>
          </cell>
          <cell r="G6008">
            <v>0</v>
          </cell>
        </row>
        <row r="6009">
          <cell r="A6009" t="str">
            <v>643E20802</v>
          </cell>
          <cell r="C6009" t="str">
            <v>FT</v>
          </cell>
          <cell r="D6009" t="str">
            <v>YIELD LINE</v>
          </cell>
          <cell r="G6009">
            <v>0</v>
          </cell>
        </row>
        <row r="6010">
          <cell r="A6010" t="str">
            <v>643E30000</v>
          </cell>
          <cell r="C6010" t="str">
            <v>FT</v>
          </cell>
          <cell r="D6010" t="str">
            <v>REMOVAL OF PAVEMENT MARKING</v>
          </cell>
          <cell r="G6010">
            <v>0</v>
          </cell>
        </row>
        <row r="6011">
          <cell r="A6011" t="str">
            <v>643E30010</v>
          </cell>
          <cell r="C6011" t="str">
            <v>SF</v>
          </cell>
          <cell r="D6011" t="str">
            <v>REMOVAL OF PAVEMENT MARKING</v>
          </cell>
          <cell r="G6011">
            <v>0</v>
          </cell>
        </row>
        <row r="6012">
          <cell r="A6012" t="str">
            <v>643E30020</v>
          </cell>
          <cell r="C6012" t="str">
            <v>EACH</v>
          </cell>
          <cell r="D6012" t="str">
            <v>REMOVAL OF PAVEMENT MARKING</v>
          </cell>
          <cell r="G6012">
            <v>0</v>
          </cell>
        </row>
        <row r="6013">
          <cell r="A6013" t="str">
            <v>643E30030</v>
          </cell>
          <cell r="C6013" t="str">
            <v>MILE</v>
          </cell>
          <cell r="D6013" t="str">
            <v>REMOVAL OF PAVEMENT MARKING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G6014">
            <v>0</v>
          </cell>
        </row>
        <row r="6015">
          <cell r="A6015" t="str">
            <v>643E50000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C6018" t="str">
            <v>SF</v>
          </cell>
          <cell r="D6018" t="str">
            <v>GREEN COLORED PAVEMENT FOR BIKE LANES</v>
          </cell>
          <cell r="G6018">
            <v>0</v>
          </cell>
        </row>
        <row r="6019">
          <cell r="A6019" t="str">
            <v>644E00100</v>
          </cell>
          <cell r="C6019" t="str">
            <v>MILE</v>
          </cell>
          <cell r="D6019" t="str">
            <v>EDGE LINE, 4"</v>
          </cell>
          <cell r="G6019">
            <v>0</v>
          </cell>
        </row>
        <row r="6020">
          <cell r="A6020" t="str">
            <v>644E00101</v>
          </cell>
          <cell r="C6020" t="str">
            <v>MILE</v>
          </cell>
          <cell r="D6020" t="str">
            <v>EDGE LINE, 4", AS PER PLAN</v>
          </cell>
          <cell r="G6020">
            <v>0</v>
          </cell>
        </row>
        <row r="6021">
          <cell r="A6021" t="str">
            <v>644E00104</v>
          </cell>
          <cell r="C6021" t="str">
            <v>MILE</v>
          </cell>
          <cell r="D6021" t="str">
            <v>EDGE LINE, 6"</v>
          </cell>
          <cell r="G6021">
            <v>0</v>
          </cell>
        </row>
        <row r="6022">
          <cell r="A6022" t="str">
            <v>644E00200</v>
          </cell>
          <cell r="C6022" t="str">
            <v>MILE</v>
          </cell>
          <cell r="D6022" t="str">
            <v>LANE LINE, 4"</v>
          </cell>
          <cell r="G6022">
            <v>0</v>
          </cell>
        </row>
        <row r="6023">
          <cell r="A6023" t="str">
            <v>644E00201</v>
          </cell>
          <cell r="C6023" t="str">
            <v>MILE</v>
          </cell>
          <cell r="D6023" t="str">
            <v>LANE LINE, 4", AS PER PLAN</v>
          </cell>
          <cell r="G6023">
            <v>0</v>
          </cell>
        </row>
        <row r="6024">
          <cell r="A6024" t="str">
            <v>644E00204</v>
          </cell>
          <cell r="C6024" t="str">
            <v>MILE</v>
          </cell>
          <cell r="D6024" t="str">
            <v>LANE LINE, 6"</v>
          </cell>
          <cell r="G6024">
            <v>0</v>
          </cell>
        </row>
        <row r="6025">
          <cell r="A6025" t="str">
            <v>644E00300</v>
          </cell>
          <cell r="C6025" t="str">
            <v>MILE</v>
          </cell>
          <cell r="D6025" t="str">
            <v>CENTER LINE</v>
          </cell>
          <cell r="G6025">
            <v>0</v>
          </cell>
        </row>
        <row r="6026">
          <cell r="A6026" t="str">
            <v>644E00301</v>
          </cell>
          <cell r="C6026" t="str">
            <v>MILE</v>
          </cell>
          <cell r="D6026" t="str">
            <v>CENTER LINE, AS PER PLAN</v>
          </cell>
          <cell r="G6026">
            <v>0</v>
          </cell>
        </row>
        <row r="6027">
          <cell r="A6027" t="str">
            <v>644E00400</v>
          </cell>
          <cell r="C6027" t="str">
            <v>FT</v>
          </cell>
          <cell r="D6027" t="str">
            <v>CHANNELIZING LINE, 8"</v>
          </cell>
          <cell r="G6027">
            <v>0</v>
          </cell>
        </row>
        <row r="6028">
          <cell r="A6028" t="str">
            <v>644E00401</v>
          </cell>
          <cell r="C6028" t="str">
            <v>FT</v>
          </cell>
          <cell r="D6028" t="str">
            <v>CHANNELIZING LINE, 8", AS PER PLAN</v>
          </cell>
          <cell r="G6028">
            <v>0</v>
          </cell>
        </row>
        <row r="6029">
          <cell r="A6029" t="str">
            <v>644E00404</v>
          </cell>
          <cell r="C6029" t="str">
            <v>FT</v>
          </cell>
          <cell r="D6029" t="str">
            <v>CHANNELIZING LINE, 12"</v>
          </cell>
          <cell r="G6029">
            <v>0</v>
          </cell>
        </row>
        <row r="6030">
          <cell r="A6030" t="str">
            <v>644E00500</v>
          </cell>
          <cell r="C6030" t="str">
            <v>FT</v>
          </cell>
          <cell r="D6030" t="str">
            <v>STOP LINE</v>
          </cell>
          <cell r="G6030">
            <v>0</v>
          </cell>
        </row>
        <row r="6031">
          <cell r="A6031" t="str">
            <v>644E00501</v>
          </cell>
          <cell r="C6031" t="str">
            <v>FT</v>
          </cell>
          <cell r="D6031" t="str">
            <v>STOP LINE, AS PER PLAN</v>
          </cell>
          <cell r="G6031">
            <v>0</v>
          </cell>
        </row>
        <row r="6032">
          <cell r="A6032" t="str">
            <v>644E00600</v>
          </cell>
          <cell r="C6032" t="str">
            <v>FT</v>
          </cell>
          <cell r="D6032" t="str">
            <v>CROSSWALK LINE</v>
          </cell>
          <cell r="G6032">
            <v>0</v>
          </cell>
        </row>
        <row r="6033">
          <cell r="A6033" t="str">
            <v>644E00601</v>
          </cell>
          <cell r="C6033" t="str">
            <v>FT</v>
          </cell>
          <cell r="D6033" t="str">
            <v>CROSSWALK LINE, AS PER PLAN</v>
          </cell>
          <cell r="G6033">
            <v>0</v>
          </cell>
        </row>
        <row r="6034">
          <cell r="A6034" t="str">
            <v>644E00700</v>
          </cell>
          <cell r="C6034" t="str">
            <v>FT</v>
          </cell>
          <cell r="D6034" t="str">
            <v>TRANSVERSE/DIAGONAL LINE</v>
          </cell>
          <cell r="G6034">
            <v>0</v>
          </cell>
        </row>
        <row r="6035">
          <cell r="A6035" t="str">
            <v>644E00701</v>
          </cell>
          <cell r="C6035" t="str">
            <v>FT</v>
          </cell>
          <cell r="D6035" t="str">
            <v>TRANSVERSE/DIAGONAL LINE, AS PER PLAN</v>
          </cell>
          <cell r="G6035">
            <v>0</v>
          </cell>
        </row>
        <row r="6036">
          <cell r="A6036" t="str">
            <v>644E00720</v>
          </cell>
          <cell r="C6036" t="str">
            <v>FT</v>
          </cell>
          <cell r="D6036" t="str">
            <v>CHEVRON MARKING</v>
          </cell>
          <cell r="G6036">
            <v>0</v>
          </cell>
        </row>
        <row r="6037">
          <cell r="A6037" t="str">
            <v>644E00721</v>
          </cell>
          <cell r="C6037" t="str">
            <v>FT</v>
          </cell>
          <cell r="D6037" t="str">
            <v>CHEVRON MARKING, AS PER PLAN</v>
          </cell>
          <cell r="G6037">
            <v>0</v>
          </cell>
        </row>
        <row r="6038">
          <cell r="A6038" t="str">
            <v>644E00800</v>
          </cell>
          <cell r="C6038" t="str">
            <v>FT</v>
          </cell>
          <cell r="D6038" t="str">
            <v>CURB MARKING</v>
          </cell>
          <cell r="G6038">
            <v>0</v>
          </cell>
        </row>
        <row r="6039">
          <cell r="A6039" t="str">
            <v>644E00900</v>
          </cell>
          <cell r="C6039" t="str">
            <v>SF</v>
          </cell>
          <cell r="D6039" t="str">
            <v>ISLAND MARKING</v>
          </cell>
          <cell r="G6039">
            <v>0</v>
          </cell>
        </row>
        <row r="6040">
          <cell r="A6040" t="str">
            <v>644E00901</v>
          </cell>
          <cell r="C6040" t="str">
            <v>SF</v>
          </cell>
          <cell r="D6040" t="str">
            <v>ISLAND MARKING, AS PER PLAN</v>
          </cell>
          <cell r="G6040">
            <v>0</v>
          </cell>
        </row>
        <row r="6041">
          <cell r="A6041" t="str">
            <v>644E01000</v>
          </cell>
          <cell r="C6041" t="str">
            <v>EACH</v>
          </cell>
          <cell r="D6041" t="str">
            <v>RAILROAD SYMBOL MARKING</v>
          </cell>
          <cell r="G6041">
            <v>0</v>
          </cell>
        </row>
        <row r="6042">
          <cell r="A6042" t="str">
            <v>644E01001</v>
          </cell>
          <cell r="C6042" t="str">
            <v>EACH</v>
          </cell>
          <cell r="D6042" t="str">
            <v>RAILROAD SYMBOL MARKING, AS PER PLAN</v>
          </cell>
          <cell r="G6042">
            <v>0</v>
          </cell>
        </row>
        <row r="6043">
          <cell r="A6043" t="str">
            <v>644E01100</v>
          </cell>
          <cell r="C6043" t="str">
            <v>EACH</v>
          </cell>
          <cell r="D6043" t="str">
            <v>SCHOOL SYMBOL MARKING, 72"</v>
          </cell>
          <cell r="G6043">
            <v>0</v>
          </cell>
        </row>
        <row r="6044">
          <cell r="A6044" t="str">
            <v>644E01110</v>
          </cell>
          <cell r="C6044" t="str">
            <v>EACH</v>
          </cell>
          <cell r="D6044" t="str">
            <v>SCHOOL SYMBOL MARKING, 96"</v>
          </cell>
          <cell r="G6044">
            <v>0</v>
          </cell>
        </row>
        <row r="6045">
          <cell r="A6045" t="str">
            <v>644E01111</v>
          </cell>
          <cell r="C6045" t="str">
            <v>EACH</v>
          </cell>
          <cell r="D6045" t="str">
            <v>SCHOOL SYMBOL MARKING, 96", AS PER PLAN</v>
          </cell>
          <cell r="G6045">
            <v>0</v>
          </cell>
        </row>
        <row r="6046">
          <cell r="A6046" t="str">
            <v>644E01120</v>
          </cell>
          <cell r="C6046" t="str">
            <v>EACH</v>
          </cell>
          <cell r="D6046" t="str">
            <v>SCHOOL SYMBOL MARKING, 120"</v>
          </cell>
          <cell r="G6046">
            <v>0</v>
          </cell>
        </row>
        <row r="6047">
          <cell r="A6047" t="str">
            <v>644E01121</v>
          </cell>
          <cell r="C6047" t="str">
            <v>EACH</v>
          </cell>
          <cell r="D6047" t="str">
            <v>SCHOOL SYMBOL MARKING, 120", AS PER PLAN</v>
          </cell>
          <cell r="G6047">
            <v>0</v>
          </cell>
        </row>
        <row r="6048">
          <cell r="A6048" t="str">
            <v>644E01200</v>
          </cell>
          <cell r="C6048" t="str">
            <v>FT</v>
          </cell>
          <cell r="D6048" t="str">
            <v>PARKING LOT STALL MARKING</v>
          </cell>
          <cell r="G6048">
            <v>0</v>
          </cell>
        </row>
        <row r="6049">
          <cell r="A6049" t="str">
            <v>644E01201</v>
          </cell>
          <cell r="C6049" t="str">
            <v>FT</v>
          </cell>
          <cell r="D6049" t="str">
            <v>PARKING LOT STALL MARKING, AS PER PLAN</v>
          </cell>
          <cell r="G6049">
            <v>0</v>
          </cell>
        </row>
        <row r="6050">
          <cell r="A6050" t="str">
            <v>644E01300</v>
          </cell>
          <cell r="C6050" t="str">
            <v>EACH</v>
          </cell>
          <cell r="D6050" t="str">
            <v>LANE ARROW</v>
          </cell>
          <cell r="G6050">
            <v>0</v>
          </cell>
        </row>
        <row r="6051">
          <cell r="A6051" t="str">
            <v>644E01301</v>
          </cell>
          <cell r="C6051" t="str">
            <v>EACH</v>
          </cell>
          <cell r="D6051" t="str">
            <v>LANE ARROW, AS PER PLAN</v>
          </cell>
          <cell r="G6051">
            <v>0</v>
          </cell>
        </row>
        <row r="6052">
          <cell r="A6052" t="str">
            <v>644E01350</v>
          </cell>
          <cell r="C6052" t="str">
            <v>EACH</v>
          </cell>
          <cell r="D6052" t="str">
            <v>LANE REDUCTION ARROW</v>
          </cell>
          <cell r="G6052">
            <v>0</v>
          </cell>
        </row>
        <row r="6053">
          <cell r="A6053" t="str">
            <v>644E01382</v>
          </cell>
          <cell r="C6053" t="str">
            <v>EACH</v>
          </cell>
          <cell r="D6053" t="str">
            <v>WORD ON PAVEMENT, 48"</v>
          </cell>
          <cell r="G6053">
            <v>0</v>
          </cell>
        </row>
        <row r="6054">
          <cell r="A6054" t="str">
            <v>644E01383</v>
          </cell>
          <cell r="C6054" t="str">
            <v>EACH</v>
          </cell>
          <cell r="D6054" t="str">
            <v>WORD ON PAVEMENT, 48", AS PER PLAN</v>
          </cell>
          <cell r="G6054">
            <v>0</v>
          </cell>
        </row>
        <row r="6055">
          <cell r="A6055" t="str">
            <v>644E01400</v>
          </cell>
          <cell r="C6055" t="str">
            <v>EACH</v>
          </cell>
          <cell r="D6055" t="str">
            <v>WORD ON PAVEMENT, 72"</v>
          </cell>
          <cell r="G6055">
            <v>0</v>
          </cell>
        </row>
        <row r="6056">
          <cell r="A6056" t="str">
            <v>644E01401</v>
          </cell>
          <cell r="C6056" t="str">
            <v>EACH</v>
          </cell>
          <cell r="D6056" t="str">
            <v>WORD ON PAVEMENT, 72", AS PER PLAN</v>
          </cell>
          <cell r="G6056">
            <v>0</v>
          </cell>
        </row>
        <row r="6057">
          <cell r="A6057" t="str">
            <v>644E01410</v>
          </cell>
          <cell r="C6057" t="str">
            <v>EACH</v>
          </cell>
          <cell r="D6057" t="str">
            <v>WORD ON PAVEMENT, 96"</v>
          </cell>
          <cell r="G6057">
            <v>0</v>
          </cell>
        </row>
        <row r="6058">
          <cell r="A6058" t="str">
            <v>644E01411</v>
          </cell>
          <cell r="C6058" t="str">
            <v>EACH</v>
          </cell>
          <cell r="D6058" t="str">
            <v>WORD ON PAVEMENT, 96", AS PER PLAN</v>
          </cell>
          <cell r="G6058">
            <v>0</v>
          </cell>
        </row>
        <row r="6059">
          <cell r="A6059" t="str">
            <v>644E01500</v>
          </cell>
          <cell r="C6059" t="str">
            <v>FT</v>
          </cell>
          <cell r="D6059" t="str">
            <v>DOTTED LINE, 4"</v>
          </cell>
          <cell r="G6059">
            <v>0</v>
          </cell>
        </row>
        <row r="6060">
          <cell r="A6060" t="str">
            <v>644E01501</v>
          </cell>
          <cell r="C6060" t="str">
            <v>FT</v>
          </cell>
          <cell r="D6060" t="str">
            <v>DOTTED LINE, 4", AS PER PLAN</v>
          </cell>
          <cell r="G6060">
            <v>0</v>
          </cell>
        </row>
        <row r="6061">
          <cell r="A6061" t="str">
            <v>644E01510</v>
          </cell>
          <cell r="C6061" t="str">
            <v>FT</v>
          </cell>
          <cell r="D6061" t="str">
            <v>DOTTED LINE, 6"</v>
          </cell>
          <cell r="G6061">
            <v>0</v>
          </cell>
        </row>
        <row r="6062">
          <cell r="A6062" t="str">
            <v>644E01511</v>
          </cell>
          <cell r="C6062" t="str">
            <v>FT</v>
          </cell>
          <cell r="D6062" t="str">
            <v>DOTTED LINE, 6", AS PER PLAN</v>
          </cell>
          <cell r="G6062">
            <v>0</v>
          </cell>
        </row>
        <row r="6063">
          <cell r="A6063" t="str">
            <v>644E01514</v>
          </cell>
          <cell r="C6063" t="str">
            <v>FT</v>
          </cell>
          <cell r="D6063" t="str">
            <v>DOTTED LINE, 8"</v>
          </cell>
          <cell r="G6063">
            <v>0</v>
          </cell>
        </row>
        <row r="6064">
          <cell r="A6064" t="str">
            <v>644E01520</v>
          </cell>
          <cell r="C6064" t="str">
            <v>FT</v>
          </cell>
          <cell r="D6064" t="str">
            <v>DOTTED LINE, 12"</v>
          </cell>
          <cell r="G6064">
            <v>0</v>
          </cell>
        </row>
        <row r="6065">
          <cell r="A6065" t="str">
            <v>644E01600</v>
          </cell>
          <cell r="C6065" t="str">
            <v>EACH</v>
          </cell>
          <cell r="D6065" t="str">
            <v>HANDICAP SYMBOL MARKING</v>
          </cell>
          <cell r="G6065">
            <v>0</v>
          </cell>
        </row>
        <row r="6066">
          <cell r="A6066" t="str">
            <v>644E01601</v>
          </cell>
          <cell r="C6066" t="str">
            <v>EACH</v>
          </cell>
          <cell r="D6066" t="str">
            <v>HANDICAP SYMBOL MARKING, AS PER PLAN</v>
          </cell>
          <cell r="G6066">
            <v>0</v>
          </cell>
        </row>
        <row r="6067">
          <cell r="A6067" t="str">
            <v>644E01620</v>
          </cell>
          <cell r="C6067" t="str">
            <v>EACH</v>
          </cell>
          <cell r="D6067" t="str">
            <v>BIKE CROSSING SYMBOL</v>
          </cell>
          <cell r="G6067">
            <v>0</v>
          </cell>
        </row>
        <row r="6068">
          <cell r="A6068" t="str">
            <v>644E01630</v>
          </cell>
          <cell r="C6068" t="str">
            <v>EACH</v>
          </cell>
          <cell r="D6068" t="str">
            <v>BIKE LANE SYMBOL MARKING</v>
          </cell>
          <cell r="G6068">
            <v>0</v>
          </cell>
        </row>
        <row r="6069">
          <cell r="A6069" t="str">
            <v>644E01800</v>
          </cell>
          <cell r="C6069" t="str">
            <v>EACH</v>
          </cell>
          <cell r="D6069" t="str">
            <v>PREFERENTIAL LANE MARKING</v>
          </cell>
          <cell r="G6069">
            <v>0</v>
          </cell>
        </row>
        <row r="6070">
          <cell r="A6070" t="str">
            <v>644E19000</v>
          </cell>
          <cell r="C6070" t="str">
            <v>EACH</v>
          </cell>
          <cell r="D6070" t="str">
            <v>SHARED LANE MARKING</v>
          </cell>
          <cell r="G6070">
            <v>0</v>
          </cell>
        </row>
        <row r="6071">
          <cell r="A6071" t="str">
            <v>644E20000</v>
          </cell>
          <cell r="C6071" t="str">
            <v>LS</v>
          </cell>
          <cell r="D6071" t="str">
            <v>TWO-WAY RADIO EQUIPMENT</v>
          </cell>
          <cell r="G6071">
            <v>0</v>
          </cell>
        </row>
        <row r="6072">
          <cell r="A6072" t="str">
            <v>644E20001</v>
          </cell>
          <cell r="C6072" t="str">
            <v>LS</v>
          </cell>
          <cell r="D6072" t="str">
            <v>TWO WAY RADIO EQUIPMENT, AS PER PLAN</v>
          </cell>
          <cell r="G6072">
            <v>0</v>
          </cell>
        </row>
        <row r="6073">
          <cell r="A6073" t="str">
            <v>644E20800</v>
          </cell>
          <cell r="C6073" t="str">
            <v>FT</v>
          </cell>
          <cell r="D6073" t="str">
            <v>YIELD LINE</v>
          </cell>
          <cell r="G6073">
            <v>0</v>
          </cell>
        </row>
        <row r="6074">
          <cell r="A6074" t="str">
            <v>644E20801</v>
          </cell>
          <cell r="C6074" t="str">
            <v>FT</v>
          </cell>
          <cell r="D6074" t="str">
            <v>YIELD LINE, AS PER PLAN</v>
          </cell>
          <cell r="G6074">
            <v>0</v>
          </cell>
        </row>
        <row r="6075">
          <cell r="A6075" t="str">
            <v>644E30000</v>
          </cell>
          <cell r="C6075" t="str">
            <v>FT</v>
          </cell>
          <cell r="D6075" t="str">
            <v>REMOVAL OF PAVEMENT MARKING</v>
          </cell>
          <cell r="G6075">
            <v>0</v>
          </cell>
        </row>
        <row r="6076">
          <cell r="A6076" t="str">
            <v>644E30010</v>
          </cell>
          <cell r="C6076" t="str">
            <v>SF</v>
          </cell>
          <cell r="D6076" t="str">
            <v>REMOVAL OF PAVEMENT MARKING</v>
          </cell>
          <cell r="G6076">
            <v>0</v>
          </cell>
        </row>
        <row r="6077">
          <cell r="A6077" t="str">
            <v>644E30020</v>
          </cell>
          <cell r="C6077" t="str">
            <v>EACH</v>
          </cell>
          <cell r="D6077" t="str">
            <v>REMOVAL OF PAVEMENT MARKING</v>
          </cell>
          <cell r="G6077">
            <v>0</v>
          </cell>
        </row>
        <row r="6078">
          <cell r="A6078" t="str">
            <v>644E30030</v>
          </cell>
          <cell r="C6078" t="str">
            <v>MILE</v>
          </cell>
          <cell r="D6078" t="str">
            <v>REMOVAL OF PAVEMENT MARKING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C6085" t="str">
            <v>SF</v>
          </cell>
          <cell r="D6085" t="str">
            <v>GREEN COLORED PAVEMENT FOR BIKE LANES</v>
          </cell>
          <cell r="G6085">
            <v>0</v>
          </cell>
        </row>
        <row r="6086">
          <cell r="A6086" t="str">
            <v>645E00090</v>
          </cell>
          <cell r="C6086" t="str">
            <v>MILE</v>
          </cell>
          <cell r="D6086" t="str">
            <v>EDGE LINE, 4", TYPE A</v>
          </cell>
          <cell r="G6086">
            <v>0</v>
          </cell>
        </row>
        <row r="6087">
          <cell r="A6087" t="str">
            <v>645E00091</v>
          </cell>
          <cell r="C6087" t="str">
            <v>MILE</v>
          </cell>
          <cell r="D6087" t="str">
            <v>EDGE LINE, 4", TYPE A, AS PER PLAN</v>
          </cell>
          <cell r="G6087">
            <v>0</v>
          </cell>
        </row>
        <row r="6088">
          <cell r="A6088" t="str">
            <v>645E00094</v>
          </cell>
          <cell r="C6088" t="str">
            <v>MILE</v>
          </cell>
          <cell r="D6088" t="str">
            <v>EDGE LINE, 6", TYPE A</v>
          </cell>
          <cell r="G6088">
            <v>0</v>
          </cell>
        </row>
        <row r="6089">
          <cell r="A6089" t="str">
            <v>645E00100</v>
          </cell>
          <cell r="C6089" t="str">
            <v>MILE</v>
          </cell>
          <cell r="D6089" t="str">
            <v>EDGE LINE, 4", TYPE A1</v>
          </cell>
          <cell r="G6089">
            <v>0</v>
          </cell>
        </row>
        <row r="6090">
          <cell r="A6090" t="str">
            <v>645E00102</v>
          </cell>
          <cell r="C6090" t="str">
            <v>MILE</v>
          </cell>
          <cell r="D6090" t="str">
            <v>EDGE LINE, 4", TYPE A2</v>
          </cell>
          <cell r="G6090">
            <v>0</v>
          </cell>
        </row>
        <row r="6091">
          <cell r="A6091" t="str">
            <v>645E00104</v>
          </cell>
          <cell r="C6091" t="str">
            <v>MILE</v>
          </cell>
          <cell r="D6091" t="str">
            <v>EDGE LINE, TYPE B</v>
          </cell>
          <cell r="G6091">
            <v>0</v>
          </cell>
        </row>
        <row r="6092">
          <cell r="A6092" t="str">
            <v>645E00106</v>
          </cell>
          <cell r="C6092" t="str">
            <v>MILE</v>
          </cell>
          <cell r="D6092" t="str">
            <v>EDGE LINE, TYPE C</v>
          </cell>
          <cell r="G6092">
            <v>0</v>
          </cell>
        </row>
        <row r="6093">
          <cell r="A6093" t="str">
            <v>645E00110</v>
          </cell>
          <cell r="C6093" t="str">
            <v>MILE</v>
          </cell>
          <cell r="D6093" t="str">
            <v>EDGE LINE, 4", TYPE A3</v>
          </cell>
          <cell r="G6093">
            <v>0</v>
          </cell>
        </row>
        <row r="6094">
          <cell r="A6094" t="str">
            <v>645E00111</v>
          </cell>
          <cell r="C6094" t="str">
            <v>MILE</v>
          </cell>
          <cell r="D6094" t="str">
            <v>EDGE LINE, 4", TYPE A3, AS PER PLAN</v>
          </cell>
          <cell r="G6094">
            <v>0</v>
          </cell>
        </row>
        <row r="6095">
          <cell r="A6095" t="str">
            <v>645E00112</v>
          </cell>
          <cell r="C6095" t="str">
            <v>MILE</v>
          </cell>
          <cell r="D6095" t="str">
            <v>EDGE LINE, 6", TYPE A1</v>
          </cell>
          <cell r="G6095">
            <v>0</v>
          </cell>
        </row>
        <row r="6096">
          <cell r="A6096" t="str">
            <v>645E00114</v>
          </cell>
          <cell r="C6096" t="str">
            <v>MILE</v>
          </cell>
          <cell r="D6096" t="str">
            <v>EDGE LINE, 6", TYPE A2</v>
          </cell>
          <cell r="G6096">
            <v>0</v>
          </cell>
        </row>
        <row r="6097">
          <cell r="A6097" t="str">
            <v>645E00116</v>
          </cell>
          <cell r="C6097" t="str">
            <v>MILE</v>
          </cell>
          <cell r="D6097" t="str">
            <v>EDGE LINE, 6", TYPE A3</v>
          </cell>
          <cell r="G6097">
            <v>0</v>
          </cell>
        </row>
        <row r="6098">
          <cell r="A6098" t="str">
            <v>645E00190</v>
          </cell>
          <cell r="C6098" t="str">
            <v>MILE</v>
          </cell>
          <cell r="D6098" t="str">
            <v>LANE LINE, 4", TYPE A</v>
          </cell>
          <cell r="G6098">
            <v>0</v>
          </cell>
        </row>
        <row r="6099">
          <cell r="A6099" t="str">
            <v>645E00191</v>
          </cell>
          <cell r="C6099" t="str">
            <v>MILE</v>
          </cell>
          <cell r="D6099" t="str">
            <v>LANE LINE, 4", TYPE A, AS PER PLAN</v>
          </cell>
          <cell r="G6099">
            <v>0</v>
          </cell>
        </row>
        <row r="6100">
          <cell r="A6100" t="str">
            <v>645E00194</v>
          </cell>
          <cell r="C6100" t="str">
            <v>MILE</v>
          </cell>
          <cell r="D6100" t="str">
            <v>LANE LINE, 6", TYPE A</v>
          </cell>
          <cell r="G6100">
            <v>0</v>
          </cell>
        </row>
        <row r="6101">
          <cell r="A6101" t="str">
            <v>645E00200</v>
          </cell>
          <cell r="C6101" t="str">
            <v>MILE</v>
          </cell>
          <cell r="D6101" t="str">
            <v>LANE LINE, 4", TYPE A1</v>
          </cell>
          <cell r="G6101">
            <v>0</v>
          </cell>
        </row>
        <row r="6102">
          <cell r="A6102" t="str">
            <v>645E00202</v>
          </cell>
          <cell r="C6102" t="str">
            <v>MILE</v>
          </cell>
          <cell r="D6102" t="str">
            <v>LANE LINE, 4", TYPE A2</v>
          </cell>
          <cell r="G6102">
            <v>0</v>
          </cell>
        </row>
        <row r="6103">
          <cell r="A6103" t="str">
            <v>645E00204</v>
          </cell>
          <cell r="C6103" t="str">
            <v>MILE</v>
          </cell>
          <cell r="D6103" t="str">
            <v>LANE LINE, TYPE B</v>
          </cell>
          <cell r="G6103">
            <v>0</v>
          </cell>
        </row>
        <row r="6104">
          <cell r="A6104" t="str">
            <v>645E00206</v>
          </cell>
          <cell r="C6104" t="str">
            <v>MILE</v>
          </cell>
          <cell r="D6104" t="str">
            <v>LANE LINE, TYPE C</v>
          </cell>
          <cell r="G6104">
            <v>0</v>
          </cell>
        </row>
        <row r="6105">
          <cell r="A6105" t="str">
            <v>645E00210</v>
          </cell>
          <cell r="C6105" t="str">
            <v>MILE</v>
          </cell>
          <cell r="D6105" t="str">
            <v>LANE LINE, 4", TYPE A3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G6108">
            <v>0</v>
          </cell>
        </row>
        <row r="6109">
          <cell r="A6109" t="str">
            <v>645E00216</v>
          </cell>
          <cell r="C6109" t="str">
            <v>MILE</v>
          </cell>
          <cell r="D6109" t="str">
            <v>LANE LINE, 6", TYPE A3</v>
          </cell>
          <cell r="G6109">
            <v>0</v>
          </cell>
        </row>
        <row r="6110">
          <cell r="A6110" t="str">
            <v>645E00290</v>
          </cell>
          <cell r="C6110" t="str">
            <v>MILE</v>
          </cell>
          <cell r="D6110" t="str">
            <v>CENTER LINE, TYPE A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G6921">
            <v>0</v>
          </cell>
        </row>
        <row r="6922">
          <cell r="A6922" t="str">
            <v>804E37700</v>
          </cell>
          <cell r="C6922" t="str">
            <v>LS</v>
          </cell>
          <cell r="D6922" t="str">
            <v>FIBER OPTIC CABLE TESTING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C6973" t="str">
            <v>EACH</v>
          </cell>
          <cell r="D6973" t="str">
            <v>ADAPTIVE TRAFFIC SIGNAL CONTROL SYSTEM</v>
          </cell>
          <cell r="G6973">
            <v>0</v>
          </cell>
        </row>
        <row r="6974">
          <cell r="A6974" t="str">
            <v>809E67000</v>
          </cell>
          <cell r="C6974" t="str">
            <v>EACH</v>
          </cell>
          <cell r="D6974" t="str">
            <v>RAMP METER SYSTEM</v>
          </cell>
          <cell r="G6974">
            <v>0</v>
          </cell>
        </row>
        <row r="6975">
          <cell r="A6975" t="str">
            <v>809E67050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809E68900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809E69000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809E69001</v>
          </cell>
          <cell r="C6978" t="str">
            <v>EACH</v>
          </cell>
          <cell r="D6978" t="str">
            <v>ADVANCE RADAR DETECTION, AS PER PLAN</v>
          </cell>
          <cell r="G6978">
            <v>0</v>
          </cell>
        </row>
        <row r="6979">
          <cell r="A6979" t="str">
            <v>809E69100</v>
          </cell>
          <cell r="C6979" t="str">
            <v>EACH</v>
          </cell>
          <cell r="D6979" t="str">
            <v>STOP-BAR RADAR DETECTION</v>
          </cell>
          <cell r="G6979">
            <v>0</v>
          </cell>
        </row>
        <row r="6980">
          <cell r="A6980" t="str">
            <v>809E69101</v>
          </cell>
          <cell r="C6980" t="str">
            <v>EACH</v>
          </cell>
          <cell r="D6980" t="str">
            <v>STOP-BAR RADAR DETECTION, AS PER PLAN</v>
          </cell>
          <cell r="G6980">
            <v>0</v>
          </cell>
        </row>
        <row r="6981">
          <cell r="A6981" t="str">
            <v>809E69110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C6995" t="str">
            <v>CY</v>
          </cell>
          <cell r="D6995" t="str">
            <v>ASPHALT CONCRETE SURFACE COURSE, TYPE 1, (448)</v>
          </cell>
          <cell r="G6995">
            <v>0</v>
          </cell>
        </row>
        <row r="6996">
          <cell r="A6996" t="str">
            <v>823E15000</v>
          </cell>
          <cell r="C6996" t="str">
            <v>CY</v>
          </cell>
          <cell r="D6996" t="str">
            <v>ASPHALT CONCRETE INTERMEDIATE COURSE, TYPE 1, (448)</v>
          </cell>
          <cell r="G6996">
            <v>0</v>
          </cell>
        </row>
        <row r="6997">
          <cell r="A6997" t="str">
            <v>823E20000</v>
          </cell>
          <cell r="C6997" t="str">
            <v>CY</v>
          </cell>
          <cell r="D6997" t="str">
            <v>ASPHALT CONCRETE INTERMEDIATE COURSE, TYPE 2, (448)</v>
          </cell>
          <cell r="G6997">
            <v>0</v>
          </cell>
        </row>
        <row r="6998">
          <cell r="A6998" t="str">
            <v>826E10000</v>
          </cell>
          <cell r="C6998" t="str">
            <v>CY</v>
          </cell>
          <cell r="D6998" t="str">
            <v>ASPHALT CONCRETE SURFACE COURSE, TYPE 1, (448), FIBER TYPE A</v>
          </cell>
          <cell r="G6998">
            <v>0</v>
          </cell>
        </row>
        <row r="6999">
          <cell r="A6999" t="str">
            <v>826E10001</v>
          </cell>
          <cell r="C6999" t="str">
            <v>CY</v>
          </cell>
          <cell r="D6999" t="str">
            <v>ASPHALT CONCRETE SURFACE COURSE, TYPE 1, (448), FIBER TYPE A, AS PER PLAN</v>
          </cell>
          <cell r="G6999">
            <v>0</v>
          </cell>
        </row>
        <row r="7000">
          <cell r="A7000" t="str">
            <v>826E10020</v>
          </cell>
          <cell r="C7000" t="str">
            <v>CY</v>
          </cell>
          <cell r="D7000" t="str">
            <v>ASPHALT CONCRETE SURFACE COURSE, TYPE 1, (448), FIBER TYPE B</v>
          </cell>
          <cell r="G7000">
            <v>0</v>
          </cell>
        </row>
        <row r="7001">
          <cell r="A7001" t="str">
            <v>826E10021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C7003" t="str">
            <v>CY</v>
          </cell>
          <cell r="D7003" t="str">
            <v>ASPHALT CONCRETE INTERMEDIATE COURSE, TYPE 2, (448), FIBER TYPE A</v>
          </cell>
          <cell r="G7003">
            <v>0</v>
          </cell>
        </row>
        <row r="7004">
          <cell r="A7004" t="str">
            <v>826E10301</v>
          </cell>
          <cell r="C7004" t="str">
            <v>CY</v>
          </cell>
          <cell r="D7004" t="str">
            <v>ASPHALT CONCRETE INTERMEDIATE COURSE, TYPE 2, (448), FIBER TYPE A, AS PER PLAN</v>
          </cell>
          <cell r="G7004">
            <v>0</v>
          </cell>
        </row>
        <row r="7005">
          <cell r="A7005" t="str">
            <v>826E10400</v>
          </cell>
          <cell r="C7005" t="str">
            <v>CY</v>
          </cell>
          <cell r="D7005" t="str">
            <v>ASPHALT CONCRETE INTERMEDIATE COURSE, TYPE 2, (448), FIBER TYPE B</v>
          </cell>
          <cell r="G7005">
            <v>0</v>
          </cell>
        </row>
        <row r="7006">
          <cell r="A7006" t="str">
            <v>826E10500</v>
          </cell>
          <cell r="C7006" t="str">
            <v>CY</v>
          </cell>
          <cell r="D7006" t="str">
            <v>ASPHALT CONCRETE INTERMEDIATE COURSE, TYPE 2, (448), FIBER TYPE C</v>
          </cell>
          <cell r="G7006">
            <v>0</v>
          </cell>
        </row>
        <row r="7007">
          <cell r="A7007" t="str">
            <v>826E10600</v>
          </cell>
          <cell r="C7007" t="str">
            <v>CY</v>
          </cell>
          <cell r="D7007" t="str">
            <v>ASPHALT CONCRETE SURFACE COURSE, 442 12.5MM, (448), FIBER TYPE A</v>
          </cell>
          <cell r="G7007">
            <v>0</v>
          </cell>
        </row>
        <row r="7008">
          <cell r="A7008" t="str">
            <v>826E10620</v>
          </cell>
          <cell r="C7008" t="str">
            <v>CY</v>
          </cell>
          <cell r="D7008" t="str">
            <v>ASPHALT CONCRETE SURFACE COURSE, 442 12.5MM, (448), FIBER TYPE B</v>
          </cell>
          <cell r="G7008">
            <v>0</v>
          </cell>
        </row>
        <row r="7009">
          <cell r="A7009" t="str">
            <v>826E10640</v>
          </cell>
          <cell r="C7009" t="str">
            <v>CY</v>
          </cell>
          <cell r="D7009" t="str">
            <v>ASPHALT CONCRETE SURFACE COURSE, 442 12.5MM, (448), FIBER TYPE C</v>
          </cell>
          <cell r="G7009">
            <v>0</v>
          </cell>
        </row>
        <row r="7010">
          <cell r="A7010" t="str">
            <v>826E10700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C7032" t="str">
            <v>SY</v>
          </cell>
          <cell r="D7032" t="str">
            <v>SEEDING AND EROSION CONTROL WITH TURF REINFORCING MAT, TYPE 3, WITHOUT SOIL FILLING</v>
          </cell>
          <cell r="G7032">
            <v>0</v>
          </cell>
        </row>
        <row r="7033">
          <cell r="A7033" t="str">
            <v>837E10000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C7035" t="str">
            <v>CY</v>
          </cell>
          <cell r="D7035" t="str">
            <v>BACKFILL FOR LINER PIPE</v>
          </cell>
          <cell r="G7035">
            <v>0</v>
          </cell>
        </row>
        <row r="7036">
          <cell r="A7036" t="str">
            <v>837E20001</v>
          </cell>
          <cell r="C7036" t="str">
            <v>CY</v>
          </cell>
          <cell r="D7036" t="str">
            <v>BACKFILL FOR LINER PIPE, AS PER PLAN</v>
          </cell>
          <cell r="G7036">
            <v>0</v>
          </cell>
        </row>
        <row r="7037">
          <cell r="A7037" t="str">
            <v>838E20700</v>
          </cell>
          <cell r="C7037" t="str">
            <v>CY</v>
          </cell>
          <cell r="D7037" t="str">
            <v>GABIONS</v>
          </cell>
          <cell r="G7037">
            <v>0</v>
          </cell>
        </row>
        <row r="7038">
          <cell r="A7038" t="str">
            <v>838E20701</v>
          </cell>
          <cell r="C7038" t="str">
            <v>CY</v>
          </cell>
          <cell r="D7038" t="str">
            <v>GABIONS, AS PER PLAN</v>
          </cell>
          <cell r="G7038">
            <v>0</v>
          </cell>
        </row>
        <row r="7039">
          <cell r="A7039" t="str">
            <v>838E20750</v>
          </cell>
          <cell r="C7039" t="str">
            <v>CY</v>
          </cell>
          <cell r="D7039" t="str">
            <v>GABIONS WITH ADDITIONAL COATING</v>
          </cell>
          <cell r="G7039">
            <v>0</v>
          </cell>
        </row>
        <row r="7040">
          <cell r="A7040" t="str">
            <v>838E20751</v>
          </cell>
          <cell r="C7040" t="str">
            <v>CY</v>
          </cell>
          <cell r="D7040" t="str">
            <v>GABIONS WITH ADDITIONAL COATING, AS PER PLAN</v>
          </cell>
          <cell r="G7040">
            <v>0</v>
          </cell>
        </row>
        <row r="7041">
          <cell r="A7041" t="str">
            <v>839E30000</v>
          </cell>
          <cell r="C7041" t="str">
            <v>FT</v>
          </cell>
          <cell r="D7041" t="str">
            <v>TRENCH DRAIN WITH STANDARD GRATE</v>
          </cell>
          <cell r="G7041">
            <v>0</v>
          </cell>
        </row>
        <row r="7042">
          <cell r="A7042" t="str">
            <v>839E30100</v>
          </cell>
          <cell r="C7042" t="str">
            <v>FT</v>
          </cell>
          <cell r="D7042" t="str">
            <v>TRENCH DRAIN WITH PEDESTRIAN GRATE</v>
          </cell>
          <cell r="G7042">
            <v>0</v>
          </cell>
        </row>
        <row r="7043">
          <cell r="A7043" t="str">
            <v>840E20000</v>
          </cell>
          <cell r="C7043" t="str">
            <v>SF</v>
          </cell>
          <cell r="D7043" t="str">
            <v>MECHANICALLY STABILIZED EARTH WALL</v>
          </cell>
          <cell r="G7043">
            <v>0</v>
          </cell>
        </row>
        <row r="7044">
          <cell r="A7044" t="str">
            <v>840E20001</v>
          </cell>
          <cell r="C7044" t="str">
            <v>SF</v>
          </cell>
          <cell r="D7044" t="str">
            <v>MECHANICALLY STABILIZED EARTH WALL, AS PER PLAN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G7045">
            <v>0</v>
          </cell>
        </row>
        <row r="7046">
          <cell r="A7046" t="str">
            <v>840E21001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C7073" t="str">
            <v>MNHR</v>
          </cell>
          <cell r="D7073" t="str">
            <v>GRINDING FINS, TEARS, SLIVERS ON EXISTING STRUCTURAL STEEL</v>
          </cell>
          <cell r="G7073">
            <v>0</v>
          </cell>
        </row>
        <row r="7074">
          <cell r="A7074" t="str">
            <v>845E62000</v>
          </cell>
          <cell r="C7074" t="str">
            <v>SF</v>
          </cell>
          <cell r="D7074" t="str">
            <v>FIELD METALLIZING OF EXISTING STRUCTURAL STEEL</v>
          </cell>
          <cell r="G7074">
            <v>0</v>
          </cell>
        </row>
        <row r="7075">
          <cell r="A7075" t="str">
            <v>845E98000</v>
          </cell>
          <cell r="C7075" t="str">
            <v>SF</v>
          </cell>
          <cell r="D7075" t="str">
            <v>FIELD METALLIZING, MISC.:</v>
          </cell>
          <cell r="G7075">
            <v>1</v>
          </cell>
        </row>
        <row r="7076">
          <cell r="A7076" t="str">
            <v>846E00110</v>
          </cell>
          <cell r="C7076" t="str">
            <v>CF</v>
          </cell>
          <cell r="D7076" t="str">
            <v>POLYMER MODIFIED ASPHALT EXPANSION JOINT SYSTEM</v>
          </cell>
          <cell r="G7076">
            <v>0</v>
          </cell>
        </row>
        <row r="7077">
          <cell r="A7077" t="str">
            <v>846E00111</v>
          </cell>
          <cell r="C7077" t="str">
            <v>CF</v>
          </cell>
          <cell r="D7077" t="str">
            <v>POLYMER MODIFIED ASPHALT EXPANSION JOINT SYSTEM, AS PER PLAN</v>
          </cell>
          <cell r="G7077">
            <v>0</v>
          </cell>
        </row>
        <row r="7078">
          <cell r="A7078" t="str">
            <v>847E10000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C7079" t="str">
            <v>SY</v>
          </cell>
          <cell r="D7079" t="str">
            <v>MICRO SILICA MODIFIED CONCRETE OVERLAY, AS PER PLAN</v>
          </cell>
          <cell r="G7079">
            <v>0</v>
          </cell>
        </row>
        <row r="7080">
          <cell r="A7080" t="str">
            <v>847E10100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G7115">
            <v>0</v>
          </cell>
        </row>
        <row r="7116">
          <cell r="A7116" t="str">
            <v>848E50200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C7117" t="str">
            <v>CY</v>
          </cell>
          <cell r="D7117" t="str">
            <v>FULL DEPTH REPAIR, AS PER PLAN</v>
          </cell>
          <cell r="G7117">
            <v>0</v>
          </cell>
        </row>
        <row r="7118">
          <cell r="A7118" t="str">
            <v>848E50300</v>
          </cell>
          <cell r="C7118" t="str">
            <v>SY</v>
          </cell>
          <cell r="D7118" t="str">
            <v>WEARING COURSE REMOVED, ASPHALT</v>
          </cell>
          <cell r="G7118">
            <v>0</v>
          </cell>
        </row>
        <row r="7119">
          <cell r="A7119" t="str">
            <v>848E50301</v>
          </cell>
          <cell r="C7119" t="str">
            <v>SY</v>
          </cell>
          <cell r="D7119" t="str">
            <v>WEARING COURSE REMOVED, ASPHALT, AS PER PLAN</v>
          </cell>
          <cell r="G7119">
            <v>0</v>
          </cell>
        </row>
        <row r="7120">
          <cell r="A7120" t="str">
            <v>848E50320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C7121" t="str">
            <v>SY</v>
          </cell>
          <cell r="D7121" t="str">
            <v>EXISTING CONCRETE OVERLAY REMOVED, AS PER PLAN</v>
          </cell>
          <cell r="G7121">
            <v>0</v>
          </cell>
        </row>
        <row r="7122">
          <cell r="A7122" t="str">
            <v>848E50340</v>
          </cell>
          <cell r="C7122" t="str">
            <v>SY</v>
          </cell>
          <cell r="D7122" t="str">
            <v>REMOVAL OF DEBONDED OR DETERIORATED EXISTING VARIABLE THICKNESS CONCRETE OVERLAY</v>
          </cell>
          <cell r="G7122">
            <v>0</v>
          </cell>
        </row>
        <row r="7123">
          <cell r="A7123" t="str">
            <v>848E50341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G7123">
            <v>0</v>
          </cell>
        </row>
        <row r="7124">
          <cell r="A7124" t="str">
            <v>848E90000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C7128" t="str">
            <v>LS</v>
          </cell>
          <cell r="D7128" t="str">
            <v>DAMAGE ASSESSMENT</v>
          </cell>
          <cell r="G7128">
            <v>0</v>
          </cell>
        </row>
        <row r="7129">
          <cell r="A7129" t="str">
            <v>849E10001</v>
          </cell>
          <cell r="C7129" t="str">
            <v>LS</v>
          </cell>
          <cell r="D7129" t="str">
            <v>DAMAGE ASSESSMENT, AS PER PLAN</v>
          </cell>
          <cell r="G7129">
            <v>0</v>
          </cell>
        </row>
        <row r="7130">
          <cell r="A7130" t="str">
            <v>849E10500</v>
          </cell>
          <cell r="C7130" t="str">
            <v>LS</v>
          </cell>
          <cell r="D7130" t="str">
            <v>SURFACE PREPARATION</v>
          </cell>
          <cell r="G7130">
            <v>0</v>
          </cell>
        </row>
        <row r="7131">
          <cell r="A7131" t="str">
            <v>849E10600</v>
          </cell>
          <cell r="C7131" t="str">
            <v>HOUR</v>
          </cell>
          <cell r="D7131" t="str">
            <v>REPAIRING DAMAGED MEMBERS BY GRINDING</v>
          </cell>
          <cell r="G7131">
            <v>0</v>
          </cell>
        </row>
        <row r="7132">
          <cell r="A7132" t="str">
            <v>849E10700</v>
          </cell>
          <cell r="C7132" t="str">
            <v>LS</v>
          </cell>
          <cell r="D7132" t="str">
            <v>STRAIGHTENING DAMAGED MEMBERS</v>
          </cell>
          <cell r="G7132">
            <v>0</v>
          </cell>
        </row>
        <row r="7133">
          <cell r="A7133" t="str">
            <v>850E70000</v>
          </cell>
          <cell r="C7133" t="str">
            <v>SY</v>
          </cell>
          <cell r="D7133" t="str">
            <v>4" CEMENT TREATED FREE DRAINING BASE</v>
          </cell>
          <cell r="G7133">
            <v>0</v>
          </cell>
        </row>
        <row r="7134">
          <cell r="A7134" t="str">
            <v>851E40000</v>
          </cell>
          <cell r="C7134" t="str">
            <v>SY</v>
          </cell>
          <cell r="D7134" t="str">
            <v>4" ASPHALT TREATED FREE DRAINING BASE</v>
          </cell>
          <cell r="G7134">
            <v>0</v>
          </cell>
        </row>
        <row r="7135">
          <cell r="A7135" t="str">
            <v>852E10000</v>
          </cell>
          <cell r="C7135" t="str">
            <v>SY</v>
          </cell>
          <cell r="D7135" t="str">
            <v>ULTRA-THIN WHITETOPPING</v>
          </cell>
          <cell r="G7135">
            <v>0</v>
          </cell>
        </row>
        <row r="7136">
          <cell r="A7136" t="str">
            <v>856E10000</v>
          </cell>
          <cell r="C7136" t="str">
            <v>CY</v>
          </cell>
          <cell r="D7136" t="str">
            <v>BRIDGE DECK WATERPROOFING ASPHALT CONCRETE</v>
          </cell>
          <cell r="G7136">
            <v>0</v>
          </cell>
        </row>
        <row r="7137">
          <cell r="A7137" t="str">
            <v>857E10000</v>
          </cell>
          <cell r="C7137" t="str">
            <v>CY</v>
          </cell>
          <cell r="D7137" t="str">
            <v>ASPHALT CONCRETE WITH GILSONITE, SURFACE COURSE, TYPE 1</v>
          </cell>
          <cell r="G7137">
            <v>0</v>
          </cell>
        </row>
        <row r="7138">
          <cell r="A7138" t="str">
            <v>857E19000</v>
          </cell>
          <cell r="C7138" t="str">
            <v>CY</v>
          </cell>
          <cell r="D7138" t="str">
            <v>ASPHALT CONCRETE WITH GILSONITE, INTERMEDIATE COURSE, TYPE 1</v>
          </cell>
          <cell r="G7138">
            <v>0</v>
          </cell>
        </row>
        <row r="7139">
          <cell r="A7139" t="str">
            <v>857E20000</v>
          </cell>
          <cell r="C7139" t="str">
            <v>CY</v>
          </cell>
          <cell r="D7139" t="str">
            <v>ASPHALT CONCRETE WITH GILSONITE, INTERMEDIATE COURSE, TYPE 2</v>
          </cell>
          <cell r="G7139">
            <v>0</v>
          </cell>
        </row>
        <row r="7140">
          <cell r="A7140" t="str">
            <v>859E10000</v>
          </cell>
          <cell r="C7140" t="str">
            <v>CY</v>
          </cell>
          <cell r="D7140" t="str">
            <v>ASPHALT CONCRETE WITH VERGLIMIT</v>
          </cell>
          <cell r="G7140">
            <v>0</v>
          </cell>
        </row>
        <row r="7141">
          <cell r="A7141" t="str">
            <v>859E10001</v>
          </cell>
          <cell r="C7141" t="str">
            <v>CY</v>
          </cell>
          <cell r="D7141" t="str">
            <v>ASPHALT CONCRETE WITH VERGLIMIT, AS PER PLAN</v>
          </cell>
          <cell r="G7141">
            <v>0</v>
          </cell>
        </row>
        <row r="7142">
          <cell r="A7142" t="str">
            <v>861E10000</v>
          </cell>
          <cell r="C7142" t="str">
            <v>SY</v>
          </cell>
          <cell r="D7142" t="str">
            <v>GEOGRID FOR SUBGRADE STABILIZATION</v>
          </cell>
          <cell r="G7142">
            <v>0</v>
          </cell>
        </row>
        <row r="7143">
          <cell r="A7143" t="str">
            <v>861E10001</v>
          </cell>
          <cell r="C7143" t="str">
            <v>SY</v>
          </cell>
          <cell r="D7143" t="str">
            <v>GEOGRID FOR SUBGRADE STABILIZATION, AS PER PLAN</v>
          </cell>
          <cell r="G7143">
            <v>0</v>
          </cell>
        </row>
        <row r="7144">
          <cell r="A7144" t="str">
            <v>862E00500</v>
          </cell>
          <cell r="C7144" t="str">
            <v>HOUR</v>
          </cell>
          <cell r="D7144" t="str">
            <v>SCALING</v>
          </cell>
          <cell r="G7144">
            <v>0</v>
          </cell>
        </row>
        <row r="7145">
          <cell r="A7145" t="str">
            <v>862E00600</v>
          </cell>
          <cell r="C7145" t="str">
            <v>SY</v>
          </cell>
          <cell r="D7145" t="str">
            <v>SLOPE DRAPE</v>
          </cell>
          <cell r="G7145">
            <v>0</v>
          </cell>
        </row>
        <row r="7146">
          <cell r="A7146" t="str">
            <v>862E00601</v>
          </cell>
          <cell r="C7146" t="str">
            <v>SY</v>
          </cell>
          <cell r="D7146" t="str">
            <v>SLOPE DRAPE, AS PER PLAN</v>
          </cell>
          <cell r="G7146">
            <v>0</v>
          </cell>
        </row>
        <row r="7147">
          <cell r="A7147" t="str">
            <v>862E00610</v>
          </cell>
          <cell r="C7147" t="str">
            <v>CY</v>
          </cell>
          <cell r="D7147" t="str">
            <v>EXCAVATION</v>
          </cell>
          <cell r="G7147">
            <v>0</v>
          </cell>
        </row>
        <row r="7148">
          <cell r="A7148" t="str">
            <v>862E00700</v>
          </cell>
          <cell r="C7148" t="str">
            <v>SF</v>
          </cell>
          <cell r="D7148" t="str">
            <v>TRIM BLASTING</v>
          </cell>
          <cell r="G7148">
            <v>0</v>
          </cell>
        </row>
        <row r="7149">
          <cell r="A7149" t="str">
            <v>862E99000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C7150" t="str">
            <v>SY</v>
          </cell>
          <cell r="D7150" t="str">
            <v>GEOGRID, TYPE P1</v>
          </cell>
          <cell r="G7150">
            <v>0</v>
          </cell>
        </row>
        <row r="7151">
          <cell r="A7151" t="str">
            <v>863E00200</v>
          </cell>
          <cell r="C7151" t="str">
            <v>SY</v>
          </cell>
          <cell r="D7151" t="str">
            <v>GEOGRID, TYPE P2</v>
          </cell>
          <cell r="G7151">
            <v>0</v>
          </cell>
        </row>
        <row r="7152">
          <cell r="A7152" t="str">
            <v>863E00300</v>
          </cell>
          <cell r="C7152" t="str">
            <v>SY</v>
          </cell>
          <cell r="D7152" t="str">
            <v>GEOGRID, TYPE P3</v>
          </cell>
          <cell r="G7152">
            <v>0</v>
          </cell>
        </row>
        <row r="7153">
          <cell r="A7153" t="str">
            <v>863E00400</v>
          </cell>
          <cell r="C7153" t="str">
            <v>SY</v>
          </cell>
          <cell r="D7153" t="str">
            <v>GEOGRID, TYPE P4</v>
          </cell>
          <cell r="G7153">
            <v>0</v>
          </cell>
        </row>
        <row r="7154">
          <cell r="A7154" t="str">
            <v>863E00500</v>
          </cell>
          <cell r="C7154" t="str">
            <v>SY</v>
          </cell>
          <cell r="D7154" t="str">
            <v>GEOGRID, TYPE P5</v>
          </cell>
          <cell r="G7154">
            <v>0</v>
          </cell>
        </row>
        <row r="7155">
          <cell r="A7155" t="str">
            <v>863E00600</v>
          </cell>
          <cell r="C7155" t="str">
            <v>SY</v>
          </cell>
          <cell r="D7155" t="str">
            <v>GEOGRID, TYPE S1</v>
          </cell>
          <cell r="G7155">
            <v>0</v>
          </cell>
        </row>
        <row r="7156">
          <cell r="A7156" t="str">
            <v>863E00700</v>
          </cell>
          <cell r="C7156" t="str">
            <v>SY</v>
          </cell>
          <cell r="D7156" t="str">
            <v>GEOGRID, TYPE S2</v>
          </cell>
          <cell r="G7156">
            <v>0</v>
          </cell>
        </row>
        <row r="7157">
          <cell r="A7157" t="str">
            <v>863E00800</v>
          </cell>
          <cell r="C7157" t="str">
            <v>CY</v>
          </cell>
          <cell r="D7157" t="str">
            <v>REINFORCED EMBANKMENT</v>
          </cell>
          <cell r="G7157">
            <v>0</v>
          </cell>
        </row>
        <row r="7158">
          <cell r="A7158" t="str">
            <v>863E00801</v>
          </cell>
          <cell r="C7158" t="str">
            <v>CY</v>
          </cell>
          <cell r="D7158" t="str">
            <v>REINFORCED EMBANKMENT, AS PER PLAN</v>
          </cell>
          <cell r="G7158">
            <v>0</v>
          </cell>
        </row>
        <row r="7159">
          <cell r="A7159" t="str">
            <v>866E00100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C7163" t="str">
            <v>EACH</v>
          </cell>
          <cell r="D7163" t="str">
            <v>PERFORMANCE TEST</v>
          </cell>
          <cell r="G7163">
            <v>0</v>
          </cell>
        </row>
        <row r="7164">
          <cell r="A7164" t="str">
            <v>866E00500</v>
          </cell>
          <cell r="C7164" t="str">
            <v>EACH</v>
          </cell>
          <cell r="D7164" t="str">
            <v>EXTENDED CREEP TEST</v>
          </cell>
          <cell r="G7164">
            <v>0</v>
          </cell>
        </row>
        <row r="7165">
          <cell r="A7165" t="str">
            <v>866E01000</v>
          </cell>
          <cell r="C7165" t="str">
            <v>CY</v>
          </cell>
          <cell r="D7165" t="str">
            <v>PRE-GROUTING IN ROCK</v>
          </cell>
          <cell r="G7165">
            <v>0</v>
          </cell>
        </row>
        <row r="7166">
          <cell r="A7166" t="str">
            <v>866E01100</v>
          </cell>
          <cell r="C7166" t="str">
            <v>EACH</v>
          </cell>
          <cell r="D7166" t="str">
            <v>REDRILLING PRE-GROUTED HOLES IN ROCK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73"/>
  <sheetViews>
    <sheetView showGridLines="0" tabSelected="1" topLeftCell="A109" zoomScale="60" zoomScaleNormal="60" workbookViewId="0">
      <selection activeCell="D10" sqref="D10:AE47"/>
    </sheetView>
  </sheetViews>
  <sheetFormatPr defaultRowHeight="12.75" customHeight="1" x14ac:dyDescent="0.2"/>
  <cols>
    <col min="1" max="1" width="2.710937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1" width="9.7109375" style="7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8</v>
      </c>
      <c r="H1" s="36" t="s">
        <v>16</v>
      </c>
      <c r="I1" s="2" t="s">
        <v>14</v>
      </c>
      <c r="J1" s="1"/>
      <c r="K1" s="1"/>
      <c r="L1" s="1"/>
      <c r="M1" s="28"/>
      <c r="N1" s="1"/>
      <c r="O1" s="1"/>
      <c r="P1" s="1"/>
      <c r="Q1" s="28"/>
      <c r="R1" s="28"/>
      <c r="S1" s="28"/>
      <c r="T1" s="28"/>
      <c r="U1" s="28"/>
      <c r="V1" s="28"/>
      <c r="W1" s="23"/>
      <c r="X1" s="23"/>
      <c r="Y1" s="1"/>
      <c r="Z1" s="1"/>
      <c r="AA1" s="23"/>
      <c r="AB1" s="23"/>
      <c r="AC1" s="29"/>
      <c r="AD1" s="29"/>
      <c r="AE1" s="29"/>
    </row>
    <row r="2" spans="1:38" ht="12.75" customHeight="1" x14ac:dyDescent="0.2">
      <c r="D2" s="2"/>
      <c r="E2" s="2"/>
      <c r="F2" s="3"/>
      <c r="G2" s="3" t="s">
        <v>5</v>
      </c>
      <c r="H2" s="36" t="s">
        <v>17</v>
      </c>
      <c r="I2" s="2" t="s">
        <v>6</v>
      </c>
      <c r="J2" s="1"/>
      <c r="K2" s="1"/>
      <c r="L2" s="1"/>
      <c r="M2" s="28"/>
      <c r="N2" s="1"/>
      <c r="O2" s="1"/>
      <c r="P2" s="1"/>
      <c r="Q2" s="28"/>
      <c r="R2" s="28"/>
      <c r="S2" s="28"/>
      <c r="T2" s="28"/>
      <c r="U2" s="28"/>
      <c r="V2" s="28"/>
      <c r="W2" s="23"/>
      <c r="X2" s="23"/>
      <c r="Y2" s="1"/>
      <c r="Z2" s="1"/>
      <c r="AA2" s="23"/>
      <c r="AB2" s="23"/>
      <c r="AC2" s="29"/>
      <c r="AD2" s="29"/>
      <c r="AE2" s="29"/>
    </row>
    <row r="3" spans="1:38" ht="12.75" customHeight="1" x14ac:dyDescent="0.2">
      <c r="D3" s="2"/>
      <c r="E3" s="3"/>
      <c r="F3" s="3"/>
      <c r="G3" s="3"/>
      <c r="H3" s="36" t="s">
        <v>18</v>
      </c>
      <c r="I3" s="2" t="s">
        <v>7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2"/>
      <c r="W3" s="23"/>
      <c r="X3" s="23"/>
      <c r="Y3" s="1"/>
      <c r="Z3" s="1"/>
      <c r="AA3" s="23"/>
      <c r="AB3" s="23"/>
      <c r="AC3" s="29"/>
      <c r="AD3" s="29"/>
      <c r="AE3" s="29"/>
    </row>
    <row r="4" spans="1:38" ht="12.75" customHeight="1" x14ac:dyDescent="0.2">
      <c r="D4" s="2"/>
      <c r="E4" s="3"/>
      <c r="F4" s="4"/>
      <c r="G4" s="4"/>
      <c r="H4" s="36" t="s">
        <v>19</v>
      </c>
      <c r="I4" s="2" t="s">
        <v>15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23"/>
      <c r="X4" s="23"/>
      <c r="Y4" s="1"/>
      <c r="Z4" s="1"/>
      <c r="AA4" s="23"/>
      <c r="AB4" s="23"/>
      <c r="AC4" s="29"/>
      <c r="AD4" s="29"/>
      <c r="AE4" s="29"/>
    </row>
    <row r="5" spans="1:38" ht="12.75" customHeight="1" x14ac:dyDescent="0.2">
      <c r="D5" s="2"/>
      <c r="E5" s="3"/>
      <c r="F5" s="4"/>
      <c r="G5" s="4"/>
      <c r="H5" s="36"/>
      <c r="I5" s="2"/>
      <c r="J5" s="1"/>
      <c r="K5" s="1"/>
      <c r="L5" s="1"/>
      <c r="M5" s="2"/>
      <c r="N5" s="1"/>
      <c r="O5" s="1"/>
      <c r="P5" s="1"/>
      <c r="Q5" s="2"/>
      <c r="R5" s="2"/>
      <c r="S5" s="2"/>
      <c r="T5" s="2"/>
      <c r="U5" s="2"/>
      <c r="V5" s="2"/>
      <c r="W5" s="23"/>
      <c r="X5" s="23"/>
      <c r="Y5" s="1"/>
      <c r="Z5" s="1"/>
      <c r="AA5" s="23"/>
      <c r="AB5" s="23"/>
      <c r="AC5" s="29"/>
      <c r="AD5" s="29"/>
      <c r="AE5" s="29"/>
    </row>
    <row r="6" spans="1:38" ht="12.75" customHeight="1" thickBot="1" x14ac:dyDescent="0.25"/>
    <row r="7" spans="1:38" ht="12.75" customHeight="1" thickBot="1" x14ac:dyDescent="0.25">
      <c r="B7" s="31" t="s">
        <v>11</v>
      </c>
      <c r="D7" s="48">
        <f>AG7</f>
        <v>1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G7" s="25">
        <v>1</v>
      </c>
      <c r="AH7" s="26" t="s">
        <v>4</v>
      </c>
      <c r="AI7" s="27"/>
      <c r="AJ7" s="27"/>
      <c r="AK7" s="27"/>
      <c r="AL7" s="27"/>
    </row>
    <row r="8" spans="1:38" ht="12.75" customHeight="1" thickBot="1" x14ac:dyDescent="0.25">
      <c r="B8" s="32"/>
      <c r="D8" s="44" t="s">
        <v>9</v>
      </c>
      <c r="E8" s="44"/>
      <c r="F8" s="44"/>
      <c r="G8" s="44"/>
      <c r="H8" s="44"/>
      <c r="I8" s="44"/>
      <c r="J8" s="44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8" ht="12.75" customHeight="1" thickBot="1" x14ac:dyDescent="0.25">
      <c r="D9" s="45" t="s">
        <v>10</v>
      </c>
      <c r="E9" s="45"/>
      <c r="F9" s="45"/>
      <c r="G9" s="45"/>
      <c r="H9" s="45"/>
      <c r="I9" s="45"/>
      <c r="J9" s="4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8" ht="12.75" customHeight="1" x14ac:dyDescent="0.2">
      <c r="B10" s="37" t="s">
        <v>12</v>
      </c>
      <c r="D10" s="58" t="s">
        <v>20</v>
      </c>
      <c r="E10" s="58" t="s">
        <v>0</v>
      </c>
      <c r="F10" s="49" t="s">
        <v>1</v>
      </c>
      <c r="G10" s="50"/>
      <c r="H10" s="50"/>
      <c r="I10" s="50"/>
      <c r="J10" s="51"/>
      <c r="K10" s="8" t="str">
        <f t="shared" ref="K10:AE10" si="0">IF(OR(TRIM(K8)=0,TRIM(K8)=""),"",IF(IFERROR(TRIM(INDEX(QryItemNamed,MATCH(TRIM(K8),ITEM,0),2)),"")="Y","SPECIAL",LEFT(IFERROR(TRIM(INDEX(ITEM,MATCH(TRIM(K8),ITEM,0))),""),3)))</f>
        <v/>
      </c>
      <c r="L10" s="9" t="str">
        <f t="shared" si="0"/>
        <v/>
      </c>
      <c r="M10" s="9" t="str">
        <f t="shared" si="0"/>
        <v/>
      </c>
      <c r="N10" s="9" t="str">
        <f t="shared" si="0"/>
        <v/>
      </c>
      <c r="O10" s="9" t="str">
        <f t="shared" si="0"/>
        <v/>
      </c>
      <c r="P10" s="9" t="str">
        <f t="shared" si="0"/>
        <v/>
      </c>
      <c r="Q10" s="9" t="str">
        <f t="shared" si="0"/>
        <v/>
      </c>
      <c r="R10" s="9" t="str">
        <f t="shared" si="0"/>
        <v/>
      </c>
      <c r="S10" s="9" t="str">
        <f t="shared" si="0"/>
        <v/>
      </c>
      <c r="T10" s="9" t="str">
        <f t="shared" si="0"/>
        <v/>
      </c>
      <c r="U10" s="9" t="str">
        <f t="shared" si="0"/>
        <v/>
      </c>
      <c r="V10" s="9" t="str">
        <f t="shared" si="0"/>
        <v/>
      </c>
      <c r="W10" s="9" t="str">
        <f t="shared" si="0"/>
        <v/>
      </c>
      <c r="X10" s="9" t="str">
        <f t="shared" si="0"/>
        <v/>
      </c>
      <c r="Y10" s="9" t="str">
        <f t="shared" si="0"/>
        <v/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  <c r="AE10" s="9" t="str">
        <f t="shared" si="0"/>
        <v/>
      </c>
    </row>
    <row r="11" spans="1:38" ht="12.75" customHeight="1" x14ac:dyDescent="0.2">
      <c r="B11" s="38"/>
      <c r="D11" s="59"/>
      <c r="E11" s="59"/>
      <c r="F11" s="52"/>
      <c r="G11" s="53"/>
      <c r="H11" s="53"/>
      <c r="I11" s="53"/>
      <c r="J11" s="54"/>
      <c r="K11" s="47" t="str">
        <f t="shared" ref="K11:AE11" si="1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/>
      </c>
      <c r="L11" s="46" t="str">
        <f t="shared" si="1"/>
        <v/>
      </c>
      <c r="M11" s="46" t="str">
        <f t="shared" si="1"/>
        <v/>
      </c>
      <c r="N11" s="46" t="str">
        <f t="shared" si="1"/>
        <v/>
      </c>
      <c r="O11" s="40" t="str">
        <f t="shared" si="1"/>
        <v/>
      </c>
      <c r="P11" s="40" t="str">
        <f t="shared" si="1"/>
        <v/>
      </c>
      <c r="Q11" s="40" t="str">
        <f t="shared" si="1"/>
        <v/>
      </c>
      <c r="R11" s="40" t="str">
        <f t="shared" si="1"/>
        <v/>
      </c>
      <c r="S11" s="40" t="str">
        <f t="shared" si="1"/>
        <v/>
      </c>
      <c r="T11" s="40" t="str">
        <f t="shared" si="1"/>
        <v/>
      </c>
      <c r="U11" s="40" t="str">
        <f t="shared" si="1"/>
        <v/>
      </c>
      <c r="V11" s="40" t="str">
        <f t="shared" si="1"/>
        <v/>
      </c>
      <c r="W11" s="40" t="str">
        <f t="shared" si="1"/>
        <v/>
      </c>
      <c r="X11" s="40" t="str">
        <f t="shared" si="1"/>
        <v/>
      </c>
      <c r="Y11" s="40" t="str">
        <f t="shared" si="1"/>
        <v/>
      </c>
      <c r="Z11" s="40" t="str">
        <f t="shared" si="1"/>
        <v/>
      </c>
      <c r="AA11" s="41" t="str">
        <f t="shared" si="1"/>
        <v/>
      </c>
      <c r="AB11" s="40" t="str">
        <f t="shared" si="1"/>
        <v/>
      </c>
      <c r="AC11" s="40" t="str">
        <f t="shared" si="1"/>
        <v/>
      </c>
      <c r="AD11" s="40" t="str">
        <f t="shared" si="1"/>
        <v/>
      </c>
      <c r="AE11" s="40" t="str">
        <f t="shared" si="1"/>
        <v/>
      </c>
    </row>
    <row r="12" spans="1:38" ht="12.75" customHeight="1" x14ac:dyDescent="0.2">
      <c r="B12" s="38"/>
      <c r="D12" s="59"/>
      <c r="E12" s="59"/>
      <c r="F12" s="52"/>
      <c r="G12" s="53"/>
      <c r="H12" s="53"/>
      <c r="I12" s="53"/>
      <c r="J12" s="54"/>
      <c r="K12" s="47"/>
      <c r="L12" s="46"/>
      <c r="M12" s="46"/>
      <c r="N12" s="46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2"/>
      <c r="AB12" s="40"/>
      <c r="AC12" s="40"/>
      <c r="AD12" s="40"/>
      <c r="AE12" s="40"/>
    </row>
    <row r="13" spans="1:38" ht="12.75" customHeight="1" x14ac:dyDescent="0.2">
      <c r="B13" s="38"/>
      <c r="D13" s="59"/>
      <c r="E13" s="59"/>
      <c r="F13" s="52"/>
      <c r="G13" s="53"/>
      <c r="H13" s="53"/>
      <c r="I13" s="53"/>
      <c r="J13" s="54"/>
      <c r="K13" s="47"/>
      <c r="L13" s="46"/>
      <c r="M13" s="46"/>
      <c r="N13" s="46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2"/>
      <c r="AB13" s="40"/>
      <c r="AC13" s="40"/>
      <c r="AD13" s="40"/>
      <c r="AE13" s="40"/>
    </row>
    <row r="14" spans="1:38" ht="12.75" customHeight="1" x14ac:dyDescent="0.2">
      <c r="B14" s="38"/>
      <c r="D14" s="59"/>
      <c r="E14" s="59"/>
      <c r="F14" s="52"/>
      <c r="G14" s="53"/>
      <c r="H14" s="53"/>
      <c r="I14" s="53"/>
      <c r="J14" s="54"/>
      <c r="K14" s="47"/>
      <c r="L14" s="46"/>
      <c r="M14" s="46"/>
      <c r="N14" s="46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2"/>
      <c r="AB14" s="40"/>
      <c r="AC14" s="40"/>
      <c r="AD14" s="40"/>
      <c r="AE14" s="40"/>
    </row>
    <row r="15" spans="1:38" ht="12.75" customHeight="1" x14ac:dyDescent="0.2">
      <c r="B15" s="38"/>
      <c r="D15" s="59"/>
      <c r="E15" s="59"/>
      <c r="F15" s="52"/>
      <c r="G15" s="53"/>
      <c r="H15" s="53"/>
      <c r="I15" s="53"/>
      <c r="J15" s="54"/>
      <c r="K15" s="47"/>
      <c r="L15" s="46"/>
      <c r="M15" s="46"/>
      <c r="N15" s="46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2"/>
      <c r="AB15" s="40"/>
      <c r="AC15" s="40"/>
      <c r="AD15" s="40"/>
      <c r="AE15" s="40"/>
    </row>
    <row r="16" spans="1:38" ht="12.75" customHeight="1" x14ac:dyDescent="0.2">
      <c r="B16" s="38"/>
      <c r="D16" s="59"/>
      <c r="E16" s="59"/>
      <c r="F16" s="52"/>
      <c r="G16" s="53"/>
      <c r="H16" s="53"/>
      <c r="I16" s="53"/>
      <c r="J16" s="54"/>
      <c r="K16" s="47"/>
      <c r="L16" s="46"/>
      <c r="M16" s="46"/>
      <c r="N16" s="46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2"/>
      <c r="AB16" s="40"/>
      <c r="AC16" s="40"/>
      <c r="AD16" s="40"/>
      <c r="AE16" s="40"/>
    </row>
    <row r="17" spans="2:31" ht="12.75" customHeight="1" x14ac:dyDescent="0.2">
      <c r="B17" s="38"/>
      <c r="D17" s="59"/>
      <c r="E17" s="59"/>
      <c r="F17" s="52"/>
      <c r="G17" s="53"/>
      <c r="H17" s="53"/>
      <c r="I17" s="53"/>
      <c r="J17" s="54"/>
      <c r="K17" s="47"/>
      <c r="L17" s="46"/>
      <c r="M17" s="46"/>
      <c r="N17" s="46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2"/>
      <c r="AB17" s="40"/>
      <c r="AC17" s="40"/>
      <c r="AD17" s="40"/>
      <c r="AE17" s="40"/>
    </row>
    <row r="18" spans="2:31" ht="6.4" customHeight="1" x14ac:dyDescent="0.2">
      <c r="B18" s="38"/>
      <c r="D18" s="59"/>
      <c r="E18" s="59"/>
      <c r="F18" s="52"/>
      <c r="G18" s="53"/>
      <c r="H18" s="53"/>
      <c r="I18" s="53"/>
      <c r="J18" s="54"/>
      <c r="K18" s="47"/>
      <c r="L18" s="46"/>
      <c r="M18" s="46"/>
      <c r="N18" s="46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2"/>
      <c r="AB18" s="40"/>
      <c r="AC18" s="40"/>
      <c r="AD18" s="40"/>
      <c r="AE18" s="40"/>
    </row>
    <row r="19" spans="2:31" ht="12.75" customHeight="1" x14ac:dyDescent="0.2">
      <c r="B19" s="38"/>
      <c r="D19" s="59"/>
      <c r="E19" s="59"/>
      <c r="F19" s="52"/>
      <c r="G19" s="53"/>
      <c r="H19" s="53"/>
      <c r="I19" s="53"/>
      <c r="J19" s="54"/>
      <c r="K19" s="47"/>
      <c r="L19" s="46"/>
      <c r="M19" s="46"/>
      <c r="N19" s="46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2"/>
      <c r="AB19" s="40"/>
      <c r="AC19" s="40"/>
      <c r="AD19" s="40"/>
      <c r="AE19" s="40"/>
    </row>
    <row r="20" spans="2:31" ht="12.75" customHeight="1" x14ac:dyDescent="0.2">
      <c r="B20" s="38"/>
      <c r="D20" s="59"/>
      <c r="E20" s="59"/>
      <c r="F20" s="52"/>
      <c r="G20" s="53"/>
      <c r="H20" s="53"/>
      <c r="I20" s="53"/>
      <c r="J20" s="54"/>
      <c r="K20" s="47"/>
      <c r="L20" s="46"/>
      <c r="M20" s="46"/>
      <c r="N20" s="46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2"/>
      <c r="AB20" s="40"/>
      <c r="AC20" s="40"/>
      <c r="AD20" s="40"/>
      <c r="AE20" s="40"/>
    </row>
    <row r="21" spans="2:31" ht="12.75" customHeight="1" x14ac:dyDescent="0.2">
      <c r="B21" s="38"/>
      <c r="D21" s="59"/>
      <c r="E21" s="59"/>
      <c r="F21" s="52"/>
      <c r="G21" s="53"/>
      <c r="H21" s="53"/>
      <c r="I21" s="53"/>
      <c r="J21" s="54"/>
      <c r="K21" s="47"/>
      <c r="L21" s="46"/>
      <c r="M21" s="46"/>
      <c r="N21" s="46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2"/>
      <c r="AB21" s="40"/>
      <c r="AC21" s="40"/>
      <c r="AD21" s="40"/>
      <c r="AE21" s="40"/>
    </row>
    <row r="22" spans="2:31" ht="12.75" customHeight="1" x14ac:dyDescent="0.2">
      <c r="B22" s="38"/>
      <c r="D22" s="59"/>
      <c r="E22" s="59"/>
      <c r="F22" s="52"/>
      <c r="G22" s="53"/>
      <c r="H22" s="53"/>
      <c r="I22" s="53"/>
      <c r="J22" s="54"/>
      <c r="K22" s="47"/>
      <c r="L22" s="46"/>
      <c r="M22" s="46"/>
      <c r="N22" s="46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3"/>
      <c r="AB22" s="40"/>
      <c r="AC22" s="40"/>
      <c r="AD22" s="40"/>
      <c r="AE22" s="40"/>
    </row>
    <row r="23" spans="2:31" ht="12.75" customHeight="1" thickBot="1" x14ac:dyDescent="0.25">
      <c r="B23" s="39"/>
      <c r="D23" s="60"/>
      <c r="E23" s="60"/>
      <c r="F23" s="55"/>
      <c r="G23" s="56"/>
      <c r="H23" s="56"/>
      <c r="I23" s="56"/>
      <c r="J23" s="57"/>
      <c r="K23" s="10" t="str">
        <f t="shared" ref="K23:AE23" si="2">IF(OR(TRIM(K8)=0,TRIM(K8)=""),"",IF(IFERROR(TRIM(INDEX(QryItemNamed,MATCH(TRIM(K8),ITEM,0),3)),"")="LS","",IFERROR(TRIM(INDEX(QryItemNamed,MATCH(TRIM(K8),ITEM,0),3)),"")))</f>
        <v/>
      </c>
      <c r="L23" s="11" t="str">
        <f t="shared" si="2"/>
        <v/>
      </c>
      <c r="M23" s="11" t="str">
        <f t="shared" si="2"/>
        <v/>
      </c>
      <c r="N23" s="11" t="str">
        <f t="shared" si="2"/>
        <v/>
      </c>
      <c r="O23" s="11" t="str">
        <f t="shared" si="2"/>
        <v/>
      </c>
      <c r="P23" s="11" t="str">
        <f t="shared" si="2"/>
        <v/>
      </c>
      <c r="Q23" s="11" t="str">
        <f t="shared" si="2"/>
        <v/>
      </c>
      <c r="R23" s="11" t="str">
        <f t="shared" si="2"/>
        <v/>
      </c>
      <c r="S23" s="11" t="str">
        <f t="shared" si="2"/>
        <v/>
      </c>
      <c r="T23" s="11" t="str">
        <f t="shared" si="2"/>
        <v/>
      </c>
      <c r="U23" s="11" t="str">
        <f t="shared" si="2"/>
        <v/>
      </c>
      <c r="V23" s="11" t="str">
        <f t="shared" si="2"/>
        <v/>
      </c>
      <c r="W23" s="11" t="str">
        <f t="shared" si="2"/>
        <v/>
      </c>
      <c r="X23" s="11" t="str">
        <f t="shared" si="2"/>
        <v/>
      </c>
      <c r="Y23" s="11" t="str">
        <f t="shared" si="2"/>
        <v/>
      </c>
      <c r="Z23" s="11" t="str">
        <f t="shared" si="2"/>
        <v/>
      </c>
      <c r="AA23" s="11" t="str">
        <f t="shared" si="2"/>
        <v/>
      </c>
      <c r="AB23" s="11" t="str">
        <f t="shared" si="2"/>
        <v/>
      </c>
      <c r="AC23" s="11" t="str">
        <f t="shared" si="2"/>
        <v/>
      </c>
      <c r="AD23" s="11" t="str">
        <f t="shared" si="2"/>
        <v/>
      </c>
      <c r="AE23" s="11" t="str">
        <f t="shared" si="2"/>
        <v/>
      </c>
    </row>
    <row r="24" spans="2:31" ht="12.75" customHeight="1" x14ac:dyDescent="0.2">
      <c r="B24" s="33"/>
      <c r="D24" s="12"/>
      <c r="E24" s="12"/>
      <c r="F24" s="13"/>
      <c r="G24" s="14"/>
      <c r="H24" s="15" t="s">
        <v>2</v>
      </c>
      <c r="I24" s="13"/>
      <c r="J24" s="16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2:31" ht="12.75" customHeight="1" x14ac:dyDescent="0.2">
      <c r="B25" s="34"/>
      <c r="D25" s="17"/>
      <c r="E25" s="17"/>
      <c r="F25" s="18"/>
      <c r="G25" s="19"/>
      <c r="H25" s="20"/>
      <c r="I25" s="18"/>
      <c r="J25" s="21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1" ht="12.75" customHeight="1" x14ac:dyDescent="0.2">
      <c r="B26" s="34"/>
      <c r="D26" s="17"/>
      <c r="E26" s="17"/>
      <c r="F26" s="18"/>
      <c r="G26" s="19"/>
      <c r="H26" s="20"/>
      <c r="I26" s="18"/>
      <c r="J26" s="21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2:31" ht="12.75" customHeight="1" x14ac:dyDescent="0.2">
      <c r="B27" s="34"/>
      <c r="D27" s="17"/>
      <c r="E27" s="17"/>
      <c r="F27" s="18"/>
      <c r="G27" s="19"/>
      <c r="H27" s="20"/>
      <c r="I27" s="18"/>
      <c r="J27" s="21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2:31" ht="12.75" customHeight="1" x14ac:dyDescent="0.2">
      <c r="B28" s="34"/>
      <c r="D28" s="17"/>
      <c r="E28" s="17"/>
      <c r="F28" s="18"/>
      <c r="G28" s="19"/>
      <c r="H28" s="20"/>
      <c r="I28" s="18"/>
      <c r="J28" s="21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2:31" ht="12.75" customHeight="1" x14ac:dyDescent="0.2">
      <c r="B29" s="34"/>
      <c r="D29" s="17"/>
      <c r="E29" s="17"/>
      <c r="F29" s="18"/>
      <c r="G29" s="19"/>
      <c r="H29" s="20"/>
      <c r="I29" s="18"/>
      <c r="J29" s="21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2:31" ht="12.75" customHeight="1" x14ac:dyDescent="0.2">
      <c r="B30" s="34"/>
      <c r="D30" s="17"/>
      <c r="E30" s="17"/>
      <c r="F30" s="18"/>
      <c r="G30" s="19"/>
      <c r="H30" s="20"/>
      <c r="I30" s="18"/>
      <c r="J30" s="21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ht="12.75" customHeight="1" x14ac:dyDescent="0.2">
      <c r="B31" s="34"/>
      <c r="D31" s="17"/>
      <c r="E31" s="17"/>
      <c r="F31" s="18"/>
      <c r="G31" s="19"/>
      <c r="H31" s="20"/>
      <c r="I31" s="18"/>
      <c r="J31" s="21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ht="12.75" customHeight="1" x14ac:dyDescent="0.2">
      <c r="B32" s="34"/>
      <c r="D32" s="17"/>
      <c r="E32" s="17"/>
      <c r="F32" s="18"/>
      <c r="G32" s="19"/>
      <c r="H32" s="20"/>
      <c r="I32" s="18"/>
      <c r="J32" s="21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2:38" ht="12.75" customHeight="1" x14ac:dyDescent="0.2">
      <c r="B33" s="34"/>
      <c r="D33" s="17"/>
      <c r="E33" s="17"/>
      <c r="F33" s="18"/>
      <c r="G33" s="19"/>
      <c r="H33" s="20"/>
      <c r="I33" s="18"/>
      <c r="J33" s="21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2:38" ht="12.75" customHeight="1" x14ac:dyDescent="0.2">
      <c r="B34" s="34"/>
      <c r="D34" s="17"/>
      <c r="E34" s="17"/>
      <c r="F34" s="18"/>
      <c r="G34" s="19"/>
      <c r="H34" s="20"/>
      <c r="I34" s="18"/>
      <c r="J34" s="21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2:38" ht="12.75" customHeight="1" x14ac:dyDescent="0.2">
      <c r="B35" s="34"/>
      <c r="D35" s="17"/>
      <c r="E35" s="17"/>
      <c r="F35" s="18"/>
      <c r="G35" s="19"/>
      <c r="H35" s="20"/>
      <c r="I35" s="18"/>
      <c r="J35" s="21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2:38" ht="12.75" customHeight="1" x14ac:dyDescent="0.2">
      <c r="B36" s="34"/>
      <c r="D36" s="17"/>
      <c r="E36" s="17"/>
      <c r="F36" s="18"/>
      <c r="G36" s="19"/>
      <c r="H36" s="20"/>
      <c r="I36" s="18"/>
      <c r="J36" s="21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2:38" ht="12.75" customHeight="1" x14ac:dyDescent="0.2">
      <c r="B37" s="34"/>
      <c r="D37" s="17"/>
      <c r="E37" s="17"/>
      <c r="F37" s="18"/>
      <c r="G37" s="19"/>
      <c r="H37" s="20"/>
      <c r="I37" s="18"/>
      <c r="J37" s="21"/>
      <c r="K37" s="19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2:38" ht="12.75" customHeight="1" x14ac:dyDescent="0.2">
      <c r="B38" s="34"/>
      <c r="D38" s="17"/>
      <c r="E38" s="17"/>
      <c r="F38" s="18"/>
      <c r="G38" s="19"/>
      <c r="H38" s="20"/>
      <c r="I38" s="18"/>
      <c r="J38" s="21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2:38" ht="12.75" customHeight="1" x14ac:dyDescent="0.2">
      <c r="B39" s="34"/>
      <c r="D39" s="17"/>
      <c r="E39" s="17"/>
      <c r="F39" s="18"/>
      <c r="G39" s="19"/>
      <c r="H39" s="20"/>
      <c r="I39" s="18"/>
      <c r="J39" s="21"/>
      <c r="K39" s="1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2:38" ht="12.75" customHeight="1" x14ac:dyDescent="0.2">
      <c r="B40" s="34"/>
      <c r="D40" s="17"/>
      <c r="E40" s="17"/>
      <c r="F40" s="18"/>
      <c r="G40" s="19"/>
      <c r="H40" s="20"/>
      <c r="I40" s="18"/>
      <c r="J40" s="21"/>
      <c r="K40" s="1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2:38" ht="12.75" customHeight="1" x14ac:dyDescent="0.2">
      <c r="B41" s="34"/>
      <c r="D41" s="17"/>
      <c r="E41" s="17"/>
      <c r="F41" s="18"/>
      <c r="G41" s="19"/>
      <c r="H41" s="20"/>
      <c r="I41" s="18"/>
      <c r="J41" s="21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2:38" ht="12.75" customHeight="1" x14ac:dyDescent="0.2">
      <c r="B42" s="34"/>
      <c r="D42" s="17"/>
      <c r="E42" s="17"/>
      <c r="F42" s="18"/>
      <c r="G42" s="19"/>
      <c r="H42" s="20"/>
      <c r="I42" s="18"/>
      <c r="J42" s="21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2:38" ht="12.75" customHeight="1" x14ac:dyDescent="0.2">
      <c r="B43" s="34"/>
      <c r="D43" s="17"/>
      <c r="E43" s="17"/>
      <c r="F43" s="18"/>
      <c r="G43" s="19"/>
      <c r="H43" s="20"/>
      <c r="I43" s="18"/>
      <c r="J43" s="21"/>
      <c r="K43" s="1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2:38" ht="12.75" customHeight="1" x14ac:dyDescent="0.2">
      <c r="B44" s="34"/>
      <c r="D44" s="17"/>
      <c r="E44" s="17"/>
      <c r="F44" s="18"/>
      <c r="G44" s="19"/>
      <c r="H44" s="20"/>
      <c r="I44" s="18"/>
      <c r="J44" s="21"/>
      <c r="K44" s="1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2:38" ht="12.75" customHeight="1" x14ac:dyDescent="0.2">
      <c r="B45" s="34"/>
      <c r="D45" s="17"/>
      <c r="E45" s="17"/>
      <c r="F45" s="18"/>
      <c r="G45" s="19"/>
      <c r="H45" s="20"/>
      <c r="I45" s="18"/>
      <c r="J45" s="21"/>
      <c r="K45" s="1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L45" s="5" t="s">
        <v>21</v>
      </c>
    </row>
    <row r="46" spans="2:38" ht="12.75" customHeight="1" thickBot="1" x14ac:dyDescent="0.25">
      <c r="B46" s="35"/>
      <c r="D46" s="17"/>
      <c r="E46" s="17"/>
      <c r="F46" s="18"/>
      <c r="G46" s="19"/>
      <c r="H46" s="20"/>
      <c r="I46" s="18"/>
      <c r="J46" s="21"/>
      <c r="K46" s="1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2:38" ht="12.75" customHeight="1" x14ac:dyDescent="0.2">
      <c r="B47" s="5" t="s">
        <v>13</v>
      </c>
      <c r="D47" s="61" t="s">
        <v>3</v>
      </c>
      <c r="E47" s="62"/>
      <c r="F47" s="62"/>
      <c r="G47" s="62"/>
      <c r="H47" s="62"/>
      <c r="I47" s="62"/>
      <c r="J47" s="63"/>
      <c r="K47" s="22" t="str">
        <f>IF(K8="","",IF(K23="",IF(SUM(COUNTIF(K24:K46,"LS")+COUNTIF(K24:K46,"LUMP"))&gt;0,"LS",""),IF(SUM(K24:K46)&gt;0,ROUNDUP(SUM(K24:K46),0),"")))</f>
        <v/>
      </c>
      <c r="L47" s="22" t="str">
        <f t="shared" ref="L47:AE47" si="3">IF(L8="","",IF(L23="",IF(SUM(COUNTIF(L24:L46,"LS")+COUNTIF(L24:L46,"LUMP"))&gt;0,"LS",""),IF(SUM(L24:L46)&gt;0,ROUNDUP(SUM(L24:L46),0),"")))</f>
        <v/>
      </c>
      <c r="M47" s="22" t="str">
        <f t="shared" si="3"/>
        <v/>
      </c>
      <c r="N47" s="22" t="str">
        <f t="shared" si="3"/>
        <v/>
      </c>
      <c r="O47" s="22" t="str">
        <f t="shared" si="3"/>
        <v/>
      </c>
      <c r="P47" s="22" t="str">
        <f t="shared" si="3"/>
        <v/>
      </c>
      <c r="Q47" s="22" t="str">
        <f t="shared" si="3"/>
        <v/>
      </c>
      <c r="R47" s="22" t="str">
        <f t="shared" si="3"/>
        <v/>
      </c>
      <c r="S47" s="22" t="str">
        <f t="shared" si="3"/>
        <v/>
      </c>
      <c r="T47" s="22" t="str">
        <f t="shared" si="3"/>
        <v/>
      </c>
      <c r="U47" s="22" t="str">
        <f t="shared" si="3"/>
        <v/>
      </c>
      <c r="V47" s="22" t="str">
        <f t="shared" si="3"/>
        <v/>
      </c>
      <c r="W47" s="22" t="str">
        <f t="shared" si="3"/>
        <v/>
      </c>
      <c r="X47" s="22" t="str">
        <f t="shared" si="3"/>
        <v/>
      </c>
      <c r="Y47" s="22" t="str">
        <f t="shared" si="3"/>
        <v/>
      </c>
      <c r="Z47" s="22" t="str">
        <f t="shared" si="3"/>
        <v/>
      </c>
      <c r="AA47" s="22" t="str">
        <f t="shared" si="3"/>
        <v/>
      </c>
      <c r="AB47" s="22" t="str">
        <f t="shared" si="3"/>
        <v/>
      </c>
      <c r="AC47" s="22" t="str">
        <f t="shared" si="3"/>
        <v/>
      </c>
      <c r="AD47" s="22" t="str">
        <f t="shared" si="3"/>
        <v/>
      </c>
      <c r="AE47" s="22" t="str">
        <f t="shared" si="3"/>
        <v/>
      </c>
    </row>
    <row r="48" spans="2:38" ht="12.75" customHeight="1" thickBot="1" x14ac:dyDescent="0.25"/>
    <row r="49" spans="2:31" ht="12.75" customHeight="1" thickBot="1" x14ac:dyDescent="0.25">
      <c r="B49" s="31" t="s">
        <v>11</v>
      </c>
      <c r="D49" s="48">
        <f>D7+1</f>
        <v>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</row>
    <row r="50" spans="2:31" ht="12.75" customHeight="1" thickBot="1" x14ac:dyDescent="0.25">
      <c r="B50" s="32"/>
      <c r="D50" s="44" t="s">
        <v>9</v>
      </c>
      <c r="E50" s="44"/>
      <c r="F50" s="44"/>
      <c r="G50" s="44"/>
      <c r="H50" s="44"/>
      <c r="I50" s="44"/>
      <c r="J50" s="44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2:31" ht="12.75" customHeight="1" thickBot="1" x14ac:dyDescent="0.25">
      <c r="D51" s="45" t="s">
        <v>10</v>
      </c>
      <c r="E51" s="45"/>
      <c r="F51" s="45"/>
      <c r="G51" s="45"/>
      <c r="H51" s="45"/>
      <c r="I51" s="45"/>
      <c r="J51" s="45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2:31" ht="12.75" customHeight="1" x14ac:dyDescent="0.2">
      <c r="B52" s="37" t="s">
        <v>12</v>
      </c>
      <c r="D52" s="58" t="s">
        <v>20</v>
      </c>
      <c r="E52" s="58" t="s">
        <v>0</v>
      </c>
      <c r="F52" s="49" t="s">
        <v>1</v>
      </c>
      <c r="G52" s="50"/>
      <c r="H52" s="50"/>
      <c r="I52" s="50"/>
      <c r="J52" s="51"/>
      <c r="K52" s="8" t="str">
        <f t="shared" ref="K52:AE52" si="4">IF(OR(TRIM(K50)=0,TRIM(K50)=""),"",IF(IFERROR(TRIM(INDEX(QryItemNamed,MATCH(TRIM(K50),ITEM,0),2)),"")="Y","SPECIAL",LEFT(IFERROR(TRIM(INDEX(ITEM,MATCH(TRIM(K50),ITEM,0))),""),3)))</f>
        <v/>
      </c>
      <c r="L52" s="9" t="str">
        <f t="shared" si="4"/>
        <v/>
      </c>
      <c r="M52" s="9" t="str">
        <f t="shared" si="4"/>
        <v/>
      </c>
      <c r="N52" s="9" t="str">
        <f t="shared" si="4"/>
        <v/>
      </c>
      <c r="O52" s="9" t="str">
        <f t="shared" si="4"/>
        <v/>
      </c>
      <c r="P52" s="9" t="str">
        <f t="shared" si="4"/>
        <v/>
      </c>
      <c r="Q52" s="9" t="str">
        <f t="shared" si="4"/>
        <v/>
      </c>
      <c r="R52" s="9" t="str">
        <f t="shared" si="4"/>
        <v/>
      </c>
      <c r="S52" s="9" t="str">
        <f t="shared" si="4"/>
        <v/>
      </c>
      <c r="T52" s="9" t="str">
        <f t="shared" si="4"/>
        <v/>
      </c>
      <c r="U52" s="9" t="str">
        <f t="shared" si="4"/>
        <v/>
      </c>
      <c r="V52" s="9" t="str">
        <f t="shared" si="4"/>
        <v/>
      </c>
      <c r="W52" s="9" t="str">
        <f t="shared" si="4"/>
        <v/>
      </c>
      <c r="X52" s="9" t="str">
        <f t="shared" si="4"/>
        <v/>
      </c>
      <c r="Y52" s="9" t="str">
        <f t="shared" si="4"/>
        <v/>
      </c>
      <c r="Z52" s="9" t="str">
        <f t="shared" si="4"/>
        <v/>
      </c>
      <c r="AA52" s="9" t="str">
        <f t="shared" si="4"/>
        <v/>
      </c>
      <c r="AB52" s="9" t="str">
        <f t="shared" si="4"/>
        <v/>
      </c>
      <c r="AC52" s="9" t="str">
        <f t="shared" si="4"/>
        <v/>
      </c>
      <c r="AD52" s="9" t="str">
        <f t="shared" si="4"/>
        <v/>
      </c>
      <c r="AE52" s="9" t="str">
        <f t="shared" si="4"/>
        <v/>
      </c>
    </row>
    <row r="53" spans="2:31" ht="12.75" customHeight="1" x14ac:dyDescent="0.2">
      <c r="B53" s="38"/>
      <c r="D53" s="59"/>
      <c r="E53" s="59"/>
      <c r="F53" s="52"/>
      <c r="G53" s="53"/>
      <c r="H53" s="53"/>
      <c r="I53" s="53"/>
      <c r="J53" s="54"/>
      <c r="K53" s="47" t="str">
        <f t="shared" ref="K53:AE53" si="5">IF(OR(TRIM(K50)=0,TRIM(K50)=""),IF(K51="","",K51),IF(IFERROR(TRIM(INDEX(QryItemNamed,MATCH(TRIM(K50),ITEM,0),2)),"")="Y",TRIM(RIGHT(IFERROR(TRIM(INDEX(QryItemNamed,MATCH(TRIM(K50),ITEM,0),4)),"123456789012"),LEN(IFERROR(TRIM(INDEX(QryItemNamed,MATCH(TRIM(K50),ITEM,0),4)),"123456789012"))-9))&amp;K51,IFERROR(TRIM(INDEX(QryItemNamed,MATCH(TRIM(K50),ITEM,0),4))&amp;K51,"ITEM CODE DOES NOT EXIST IN ITEM MASTER")))</f>
        <v/>
      </c>
      <c r="L53" s="46" t="str">
        <f t="shared" si="5"/>
        <v/>
      </c>
      <c r="M53" s="46" t="str">
        <f t="shared" si="5"/>
        <v/>
      </c>
      <c r="N53" s="46" t="str">
        <f t="shared" si="5"/>
        <v/>
      </c>
      <c r="O53" s="40" t="str">
        <f t="shared" si="5"/>
        <v/>
      </c>
      <c r="P53" s="40" t="str">
        <f t="shared" si="5"/>
        <v/>
      </c>
      <c r="Q53" s="40" t="str">
        <f t="shared" si="5"/>
        <v/>
      </c>
      <c r="R53" s="40" t="str">
        <f t="shared" si="5"/>
        <v/>
      </c>
      <c r="S53" s="40" t="str">
        <f t="shared" si="5"/>
        <v/>
      </c>
      <c r="T53" s="40" t="str">
        <f t="shared" si="5"/>
        <v/>
      </c>
      <c r="U53" s="40" t="str">
        <f t="shared" si="5"/>
        <v/>
      </c>
      <c r="V53" s="40" t="str">
        <f t="shared" si="5"/>
        <v/>
      </c>
      <c r="W53" s="40" t="str">
        <f t="shared" si="5"/>
        <v/>
      </c>
      <c r="X53" s="40" t="str">
        <f t="shared" si="5"/>
        <v/>
      </c>
      <c r="Y53" s="40" t="str">
        <f t="shared" si="5"/>
        <v/>
      </c>
      <c r="Z53" s="40" t="str">
        <f t="shared" si="5"/>
        <v/>
      </c>
      <c r="AA53" s="41" t="str">
        <f t="shared" si="5"/>
        <v/>
      </c>
      <c r="AB53" s="40" t="str">
        <f t="shared" si="5"/>
        <v/>
      </c>
      <c r="AC53" s="40" t="str">
        <f t="shared" si="5"/>
        <v/>
      </c>
      <c r="AD53" s="40" t="str">
        <f t="shared" si="5"/>
        <v/>
      </c>
      <c r="AE53" s="40" t="str">
        <f t="shared" si="5"/>
        <v/>
      </c>
    </row>
    <row r="54" spans="2:31" ht="12.75" customHeight="1" x14ac:dyDescent="0.2">
      <c r="B54" s="38"/>
      <c r="D54" s="59"/>
      <c r="E54" s="59"/>
      <c r="F54" s="52"/>
      <c r="G54" s="53"/>
      <c r="H54" s="53"/>
      <c r="I54" s="53"/>
      <c r="J54" s="54"/>
      <c r="K54" s="47"/>
      <c r="L54" s="46"/>
      <c r="M54" s="46"/>
      <c r="N54" s="46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2"/>
      <c r="AB54" s="40"/>
      <c r="AC54" s="40"/>
      <c r="AD54" s="40"/>
      <c r="AE54" s="40"/>
    </row>
    <row r="55" spans="2:31" ht="12.75" customHeight="1" x14ac:dyDescent="0.2">
      <c r="B55" s="38"/>
      <c r="D55" s="59"/>
      <c r="E55" s="59"/>
      <c r="F55" s="52"/>
      <c r="G55" s="53"/>
      <c r="H55" s="53"/>
      <c r="I55" s="53"/>
      <c r="J55" s="54"/>
      <c r="K55" s="47"/>
      <c r="L55" s="46"/>
      <c r="M55" s="46"/>
      <c r="N55" s="46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2"/>
      <c r="AB55" s="40"/>
      <c r="AC55" s="40"/>
      <c r="AD55" s="40"/>
      <c r="AE55" s="40"/>
    </row>
    <row r="56" spans="2:31" ht="12.75" customHeight="1" x14ac:dyDescent="0.2">
      <c r="B56" s="38"/>
      <c r="D56" s="59"/>
      <c r="E56" s="59"/>
      <c r="F56" s="52"/>
      <c r="G56" s="53"/>
      <c r="H56" s="53"/>
      <c r="I56" s="53"/>
      <c r="J56" s="54"/>
      <c r="K56" s="47"/>
      <c r="L56" s="46"/>
      <c r="M56" s="46"/>
      <c r="N56" s="46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2"/>
      <c r="AB56" s="40"/>
      <c r="AC56" s="40"/>
      <c r="AD56" s="40"/>
      <c r="AE56" s="40"/>
    </row>
    <row r="57" spans="2:31" ht="12.75" customHeight="1" x14ac:dyDescent="0.2">
      <c r="B57" s="38"/>
      <c r="D57" s="59"/>
      <c r="E57" s="59"/>
      <c r="F57" s="52"/>
      <c r="G57" s="53"/>
      <c r="H57" s="53"/>
      <c r="I57" s="53"/>
      <c r="J57" s="54"/>
      <c r="K57" s="47"/>
      <c r="L57" s="46"/>
      <c r="M57" s="46"/>
      <c r="N57" s="46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2"/>
      <c r="AB57" s="40"/>
      <c r="AC57" s="40"/>
      <c r="AD57" s="40"/>
      <c r="AE57" s="40"/>
    </row>
    <row r="58" spans="2:31" ht="12.75" customHeight="1" x14ac:dyDescent="0.2">
      <c r="B58" s="38"/>
      <c r="D58" s="59"/>
      <c r="E58" s="59"/>
      <c r="F58" s="52"/>
      <c r="G58" s="53"/>
      <c r="H58" s="53"/>
      <c r="I58" s="53"/>
      <c r="J58" s="54"/>
      <c r="K58" s="47"/>
      <c r="L58" s="46"/>
      <c r="M58" s="46"/>
      <c r="N58" s="46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2"/>
      <c r="AB58" s="40"/>
      <c r="AC58" s="40"/>
      <c r="AD58" s="40"/>
      <c r="AE58" s="40"/>
    </row>
    <row r="59" spans="2:31" ht="12.75" customHeight="1" x14ac:dyDescent="0.2">
      <c r="B59" s="38"/>
      <c r="D59" s="59"/>
      <c r="E59" s="59"/>
      <c r="F59" s="52"/>
      <c r="G59" s="53"/>
      <c r="H59" s="53"/>
      <c r="I59" s="53"/>
      <c r="J59" s="54"/>
      <c r="K59" s="47"/>
      <c r="L59" s="46"/>
      <c r="M59" s="46"/>
      <c r="N59" s="46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2"/>
      <c r="AB59" s="40"/>
      <c r="AC59" s="40"/>
      <c r="AD59" s="40"/>
      <c r="AE59" s="40"/>
    </row>
    <row r="60" spans="2:31" ht="12.75" customHeight="1" x14ac:dyDescent="0.2">
      <c r="B60" s="38"/>
      <c r="D60" s="59"/>
      <c r="E60" s="59"/>
      <c r="F60" s="52"/>
      <c r="G60" s="53"/>
      <c r="H60" s="53"/>
      <c r="I60" s="53"/>
      <c r="J60" s="54"/>
      <c r="K60" s="47"/>
      <c r="L60" s="46"/>
      <c r="M60" s="46"/>
      <c r="N60" s="46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2"/>
      <c r="AB60" s="40"/>
      <c r="AC60" s="40"/>
      <c r="AD60" s="40"/>
      <c r="AE60" s="40"/>
    </row>
    <row r="61" spans="2:31" ht="12.75" customHeight="1" x14ac:dyDescent="0.2">
      <c r="B61" s="38"/>
      <c r="D61" s="59"/>
      <c r="E61" s="59"/>
      <c r="F61" s="52"/>
      <c r="G61" s="53"/>
      <c r="H61" s="53"/>
      <c r="I61" s="53"/>
      <c r="J61" s="54"/>
      <c r="K61" s="47"/>
      <c r="L61" s="46"/>
      <c r="M61" s="46"/>
      <c r="N61" s="46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2"/>
      <c r="AB61" s="40"/>
      <c r="AC61" s="40"/>
      <c r="AD61" s="40"/>
      <c r="AE61" s="40"/>
    </row>
    <row r="62" spans="2:31" ht="12.75" customHeight="1" x14ac:dyDescent="0.2">
      <c r="B62" s="38"/>
      <c r="D62" s="59"/>
      <c r="E62" s="59"/>
      <c r="F62" s="52"/>
      <c r="G62" s="53"/>
      <c r="H62" s="53"/>
      <c r="I62" s="53"/>
      <c r="J62" s="54"/>
      <c r="K62" s="47"/>
      <c r="L62" s="46"/>
      <c r="M62" s="46"/>
      <c r="N62" s="46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2"/>
      <c r="AB62" s="40"/>
      <c r="AC62" s="40"/>
      <c r="AD62" s="40"/>
      <c r="AE62" s="40"/>
    </row>
    <row r="63" spans="2:31" ht="12.75" customHeight="1" x14ac:dyDescent="0.2">
      <c r="B63" s="38"/>
      <c r="D63" s="59"/>
      <c r="E63" s="59"/>
      <c r="F63" s="52"/>
      <c r="G63" s="53"/>
      <c r="H63" s="53"/>
      <c r="I63" s="53"/>
      <c r="J63" s="54"/>
      <c r="K63" s="47"/>
      <c r="L63" s="46"/>
      <c r="M63" s="46"/>
      <c r="N63" s="46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2"/>
      <c r="AB63" s="40"/>
      <c r="AC63" s="40"/>
      <c r="AD63" s="40"/>
      <c r="AE63" s="40"/>
    </row>
    <row r="64" spans="2:31" ht="12.75" customHeight="1" x14ac:dyDescent="0.2">
      <c r="B64" s="38"/>
      <c r="D64" s="59"/>
      <c r="E64" s="59"/>
      <c r="F64" s="52"/>
      <c r="G64" s="53"/>
      <c r="H64" s="53"/>
      <c r="I64" s="53"/>
      <c r="J64" s="54"/>
      <c r="K64" s="47"/>
      <c r="L64" s="46"/>
      <c r="M64" s="46"/>
      <c r="N64" s="46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3"/>
      <c r="AB64" s="40"/>
      <c r="AC64" s="40"/>
      <c r="AD64" s="40"/>
      <c r="AE64" s="40"/>
    </row>
    <row r="65" spans="2:31" ht="12.75" customHeight="1" thickBot="1" x14ac:dyDescent="0.25">
      <c r="B65" s="39"/>
      <c r="D65" s="60"/>
      <c r="E65" s="60"/>
      <c r="F65" s="55"/>
      <c r="G65" s="56"/>
      <c r="H65" s="56"/>
      <c r="I65" s="56"/>
      <c r="J65" s="57"/>
      <c r="K65" s="10" t="str">
        <f t="shared" ref="K65:AE65" si="6">IF(OR(TRIM(K50)=0,TRIM(K50)=""),"",IF(IFERROR(TRIM(INDEX(QryItemNamed,MATCH(TRIM(K50),ITEM,0),3)),"")="LS","",IFERROR(TRIM(INDEX(QryItemNamed,MATCH(TRIM(K50),ITEM,0),3)),"")))</f>
        <v/>
      </c>
      <c r="L65" s="11" t="str">
        <f t="shared" si="6"/>
        <v/>
      </c>
      <c r="M65" s="11" t="str">
        <f t="shared" si="6"/>
        <v/>
      </c>
      <c r="N65" s="11" t="str">
        <f t="shared" si="6"/>
        <v/>
      </c>
      <c r="O65" s="11" t="str">
        <f t="shared" si="6"/>
        <v/>
      </c>
      <c r="P65" s="11" t="str">
        <f t="shared" si="6"/>
        <v/>
      </c>
      <c r="Q65" s="11" t="str">
        <f t="shared" si="6"/>
        <v/>
      </c>
      <c r="R65" s="11" t="str">
        <f t="shared" si="6"/>
        <v/>
      </c>
      <c r="S65" s="11" t="str">
        <f t="shared" si="6"/>
        <v/>
      </c>
      <c r="T65" s="11" t="str">
        <f t="shared" si="6"/>
        <v/>
      </c>
      <c r="U65" s="11" t="str">
        <f t="shared" si="6"/>
        <v/>
      </c>
      <c r="V65" s="11" t="str">
        <f t="shared" si="6"/>
        <v/>
      </c>
      <c r="W65" s="11" t="str">
        <f t="shared" si="6"/>
        <v/>
      </c>
      <c r="X65" s="11" t="str">
        <f t="shared" si="6"/>
        <v/>
      </c>
      <c r="Y65" s="11" t="str">
        <f t="shared" si="6"/>
        <v/>
      </c>
      <c r="Z65" s="11" t="str">
        <f t="shared" si="6"/>
        <v/>
      </c>
      <c r="AA65" s="11" t="str">
        <f t="shared" si="6"/>
        <v/>
      </c>
      <c r="AB65" s="11" t="str">
        <f t="shared" si="6"/>
        <v/>
      </c>
      <c r="AC65" s="11" t="str">
        <f t="shared" si="6"/>
        <v/>
      </c>
      <c r="AD65" s="11" t="str">
        <f t="shared" si="6"/>
        <v/>
      </c>
      <c r="AE65" s="11" t="str">
        <f t="shared" si="6"/>
        <v/>
      </c>
    </row>
    <row r="66" spans="2:31" ht="12.75" customHeight="1" x14ac:dyDescent="0.2">
      <c r="B66" s="33"/>
      <c r="D66" s="12"/>
      <c r="E66" s="12"/>
      <c r="F66" s="13"/>
      <c r="G66" s="14"/>
      <c r="H66" s="15" t="s">
        <v>2</v>
      </c>
      <c r="I66" s="13"/>
      <c r="J66" s="16"/>
      <c r="K66" s="1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2:31" ht="12.75" customHeight="1" x14ac:dyDescent="0.2">
      <c r="B67" s="34"/>
      <c r="D67" s="17"/>
      <c r="E67" s="17"/>
      <c r="F67" s="18"/>
      <c r="G67" s="19"/>
      <c r="H67" s="20"/>
      <c r="I67" s="18"/>
      <c r="J67" s="21"/>
      <c r="K67" s="1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2:31" ht="12.75" customHeight="1" x14ac:dyDescent="0.2">
      <c r="B68" s="34"/>
      <c r="D68" s="17"/>
      <c r="E68" s="17"/>
      <c r="F68" s="18"/>
      <c r="G68" s="19"/>
      <c r="H68" s="20"/>
      <c r="I68" s="18"/>
      <c r="J68" s="21"/>
      <c r="K68" s="1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2:31" ht="12.75" customHeight="1" x14ac:dyDescent="0.2">
      <c r="B69" s="34"/>
      <c r="D69" s="17"/>
      <c r="E69" s="17"/>
      <c r="F69" s="18"/>
      <c r="G69" s="19"/>
      <c r="H69" s="20"/>
      <c r="I69" s="18"/>
      <c r="J69" s="21"/>
      <c r="K69" s="19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2:31" ht="12.75" customHeight="1" x14ac:dyDescent="0.2">
      <c r="B70" s="34"/>
      <c r="D70" s="17"/>
      <c r="E70" s="17"/>
      <c r="F70" s="18"/>
      <c r="G70" s="19"/>
      <c r="H70" s="20"/>
      <c r="I70" s="18"/>
      <c r="J70" s="21"/>
      <c r="K70" s="19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2:31" ht="12.75" customHeight="1" x14ac:dyDescent="0.2">
      <c r="B71" s="34"/>
      <c r="D71" s="17"/>
      <c r="E71" s="17"/>
      <c r="F71" s="18"/>
      <c r="G71" s="19"/>
      <c r="H71" s="20"/>
      <c r="I71" s="18"/>
      <c r="J71" s="21"/>
      <c r="K71" s="19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2:31" ht="12.75" customHeight="1" x14ac:dyDescent="0.2">
      <c r="B72" s="34"/>
      <c r="D72" s="17"/>
      <c r="E72" s="17"/>
      <c r="F72" s="18"/>
      <c r="G72" s="19"/>
      <c r="H72" s="20"/>
      <c r="I72" s="18"/>
      <c r="J72" s="21"/>
      <c r="K72" s="19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2:31" ht="12.75" customHeight="1" x14ac:dyDescent="0.2">
      <c r="B73" s="34"/>
      <c r="D73" s="17"/>
      <c r="E73" s="17"/>
      <c r="F73" s="18"/>
      <c r="G73" s="19"/>
      <c r="H73" s="20"/>
      <c r="I73" s="18"/>
      <c r="J73" s="21"/>
      <c r="K73" s="19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2:31" ht="12.75" customHeight="1" x14ac:dyDescent="0.2">
      <c r="B74" s="34"/>
      <c r="D74" s="17"/>
      <c r="E74" s="17"/>
      <c r="F74" s="18"/>
      <c r="G74" s="19"/>
      <c r="H74" s="20"/>
      <c r="I74" s="18"/>
      <c r="J74" s="21"/>
      <c r="K74" s="19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2:31" ht="12.75" customHeight="1" x14ac:dyDescent="0.2">
      <c r="B75" s="34"/>
      <c r="D75" s="17"/>
      <c r="E75" s="17"/>
      <c r="F75" s="18"/>
      <c r="G75" s="19"/>
      <c r="H75" s="20"/>
      <c r="I75" s="18"/>
      <c r="J75" s="21"/>
      <c r="K75" s="19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2:31" ht="12.75" customHeight="1" x14ac:dyDescent="0.2">
      <c r="B76" s="34"/>
      <c r="D76" s="17"/>
      <c r="E76" s="17"/>
      <c r="F76" s="18"/>
      <c r="G76" s="19"/>
      <c r="H76" s="20"/>
      <c r="I76" s="18"/>
      <c r="J76" s="21"/>
      <c r="K76" s="19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2:31" ht="12.75" customHeight="1" x14ac:dyDescent="0.2">
      <c r="B77" s="34"/>
      <c r="D77" s="17"/>
      <c r="E77" s="17"/>
      <c r="F77" s="18"/>
      <c r="G77" s="19"/>
      <c r="H77" s="20"/>
      <c r="I77" s="18"/>
      <c r="J77" s="21"/>
      <c r="K77" s="19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2:31" ht="12.75" customHeight="1" x14ac:dyDescent="0.2">
      <c r="B78" s="34"/>
      <c r="D78" s="17"/>
      <c r="E78" s="17"/>
      <c r="F78" s="18"/>
      <c r="G78" s="19"/>
      <c r="H78" s="20"/>
      <c r="I78" s="18"/>
      <c r="J78" s="21"/>
      <c r="K78" s="19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2:31" ht="12.75" customHeight="1" x14ac:dyDescent="0.2">
      <c r="B79" s="34"/>
      <c r="D79" s="17"/>
      <c r="E79" s="17"/>
      <c r="F79" s="18"/>
      <c r="G79" s="19"/>
      <c r="H79" s="20"/>
      <c r="I79" s="18"/>
      <c r="J79" s="21"/>
      <c r="K79" s="19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2:31" ht="12.75" customHeight="1" x14ac:dyDescent="0.2">
      <c r="B80" s="34"/>
      <c r="D80" s="17"/>
      <c r="E80" s="17"/>
      <c r="F80" s="18"/>
      <c r="G80" s="19"/>
      <c r="H80" s="20"/>
      <c r="I80" s="18"/>
      <c r="J80" s="21"/>
      <c r="K80" s="19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2:31" ht="12.75" customHeight="1" x14ac:dyDescent="0.2">
      <c r="B81" s="34"/>
      <c r="D81" s="17"/>
      <c r="E81" s="17"/>
      <c r="F81" s="18"/>
      <c r="G81" s="19"/>
      <c r="H81" s="20"/>
      <c r="I81" s="18"/>
      <c r="J81" s="21"/>
      <c r="K81" s="19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2:31" ht="12.75" customHeight="1" x14ac:dyDescent="0.2">
      <c r="B82" s="34"/>
      <c r="D82" s="17"/>
      <c r="E82" s="17"/>
      <c r="F82" s="18"/>
      <c r="G82" s="19"/>
      <c r="H82" s="20"/>
      <c r="I82" s="18"/>
      <c r="J82" s="21"/>
      <c r="K82" s="19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2:31" ht="12.75" customHeight="1" x14ac:dyDescent="0.2">
      <c r="B83" s="34"/>
      <c r="D83" s="17"/>
      <c r="E83" s="17"/>
      <c r="F83" s="18"/>
      <c r="G83" s="19"/>
      <c r="H83" s="20"/>
      <c r="I83" s="18"/>
      <c r="J83" s="21"/>
      <c r="K83" s="19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2:31" ht="12.75" customHeight="1" x14ac:dyDescent="0.2">
      <c r="B84" s="34"/>
      <c r="D84" s="17"/>
      <c r="E84" s="17"/>
      <c r="F84" s="18"/>
      <c r="G84" s="19"/>
      <c r="H84" s="20"/>
      <c r="I84" s="18"/>
      <c r="J84" s="21"/>
      <c r="K84" s="19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2:31" ht="12.75" customHeight="1" x14ac:dyDescent="0.2">
      <c r="B85" s="34"/>
      <c r="D85" s="17"/>
      <c r="E85" s="17"/>
      <c r="F85" s="18"/>
      <c r="G85" s="19"/>
      <c r="H85" s="20"/>
      <c r="I85" s="18"/>
      <c r="J85" s="21"/>
      <c r="K85" s="19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2:31" ht="12.75" customHeight="1" x14ac:dyDescent="0.2">
      <c r="B86" s="34"/>
      <c r="D86" s="17"/>
      <c r="E86" s="17"/>
      <c r="F86" s="18"/>
      <c r="G86" s="19"/>
      <c r="H86" s="20"/>
      <c r="I86" s="18"/>
      <c r="J86" s="21"/>
      <c r="K86" s="19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2:31" ht="12.75" customHeight="1" x14ac:dyDescent="0.2">
      <c r="B87" s="34"/>
      <c r="D87" s="17"/>
      <c r="E87" s="17"/>
      <c r="F87" s="18"/>
      <c r="G87" s="19"/>
      <c r="H87" s="20"/>
      <c r="I87" s="18"/>
      <c r="J87" s="21"/>
      <c r="K87" s="19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2:31" ht="12.75" customHeight="1" thickBot="1" x14ac:dyDescent="0.25">
      <c r="B88" s="35"/>
      <c r="D88" s="17"/>
      <c r="E88" s="17"/>
      <c r="F88" s="18"/>
      <c r="G88" s="19"/>
      <c r="H88" s="20"/>
      <c r="I88" s="18"/>
      <c r="J88" s="21"/>
      <c r="K88" s="19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2:31" ht="12.75" customHeight="1" x14ac:dyDescent="0.2">
      <c r="B89" s="5" t="s">
        <v>13</v>
      </c>
      <c r="D89" s="61" t="s">
        <v>3</v>
      </c>
      <c r="E89" s="62"/>
      <c r="F89" s="62"/>
      <c r="G89" s="62"/>
      <c r="H89" s="62"/>
      <c r="I89" s="62"/>
      <c r="J89" s="63"/>
      <c r="K89" s="22" t="str">
        <f>IF(K50="","",IF(K65="",IF(SUM(COUNTIF(K66:K88,"LS")+COUNTIF(K66:K88,"LUMP"))&gt;0,"LS",""),IF(SUM(K66:K88)&gt;0,ROUNDUP(SUM(K66:K88),0),"")))</f>
        <v/>
      </c>
      <c r="L89" s="22" t="str">
        <f t="shared" ref="L89" si="7">IF(L50="","",IF(L65="",IF(SUM(COUNTIF(L66:L88,"LS")+COUNTIF(L66:L88,"LUMP"))&gt;0,"LS",""),IF(SUM(L66:L88)&gt;0,ROUNDUP(SUM(L66:L88),0),"")))</f>
        <v/>
      </c>
      <c r="M89" s="22" t="str">
        <f t="shared" ref="M89" si="8">IF(M50="","",IF(M65="",IF(SUM(COUNTIF(M66:M88,"LS")+COUNTIF(M66:M88,"LUMP"))&gt;0,"LS",""),IF(SUM(M66:M88)&gt;0,ROUNDUP(SUM(M66:M88),0),"")))</f>
        <v/>
      </c>
      <c r="N89" s="22" t="str">
        <f t="shared" ref="N89" si="9">IF(N50="","",IF(N65="",IF(SUM(COUNTIF(N66:N88,"LS")+COUNTIF(N66:N88,"LUMP"))&gt;0,"LS",""),IF(SUM(N66:N88)&gt;0,ROUNDUP(SUM(N66:N88),0),"")))</f>
        <v/>
      </c>
      <c r="O89" s="22" t="str">
        <f t="shared" ref="O89" si="10">IF(O50="","",IF(O65="",IF(SUM(COUNTIF(O66:O88,"LS")+COUNTIF(O66:O88,"LUMP"))&gt;0,"LS",""),IF(SUM(O66:O88)&gt;0,ROUNDUP(SUM(O66:O88),0),"")))</f>
        <v/>
      </c>
      <c r="P89" s="22" t="str">
        <f t="shared" ref="P89" si="11">IF(P50="","",IF(P65="",IF(SUM(COUNTIF(P66:P88,"LS")+COUNTIF(P66:P88,"LUMP"))&gt;0,"LS",""),IF(SUM(P66:P88)&gt;0,ROUNDUP(SUM(P66:P88),0),"")))</f>
        <v/>
      </c>
      <c r="Q89" s="22" t="str">
        <f t="shared" ref="Q89" si="12">IF(Q50="","",IF(Q65="",IF(SUM(COUNTIF(Q66:Q88,"LS")+COUNTIF(Q66:Q88,"LUMP"))&gt;0,"LS",""),IF(SUM(Q66:Q88)&gt;0,ROUNDUP(SUM(Q66:Q88),0),"")))</f>
        <v/>
      </c>
      <c r="R89" s="22" t="str">
        <f t="shared" ref="R89" si="13">IF(R50="","",IF(R65="",IF(SUM(COUNTIF(R66:R88,"LS")+COUNTIF(R66:R88,"LUMP"))&gt;0,"LS",""),IF(SUM(R66:R88)&gt;0,ROUNDUP(SUM(R66:R88),0),"")))</f>
        <v/>
      </c>
      <c r="S89" s="22" t="str">
        <f t="shared" ref="S89" si="14">IF(S50="","",IF(S65="",IF(SUM(COUNTIF(S66:S88,"LS")+COUNTIF(S66:S88,"LUMP"))&gt;0,"LS",""),IF(SUM(S66:S88)&gt;0,ROUNDUP(SUM(S66:S88),0),"")))</f>
        <v/>
      </c>
      <c r="T89" s="22" t="str">
        <f t="shared" ref="T89" si="15">IF(T50="","",IF(T65="",IF(SUM(COUNTIF(T66:T88,"LS")+COUNTIF(T66:T88,"LUMP"))&gt;0,"LS",""),IF(SUM(T66:T88)&gt;0,ROUNDUP(SUM(T66:T88),0),"")))</f>
        <v/>
      </c>
      <c r="U89" s="22" t="str">
        <f t="shared" ref="U89" si="16">IF(U50="","",IF(U65="",IF(SUM(COUNTIF(U66:U88,"LS")+COUNTIF(U66:U88,"LUMP"))&gt;0,"LS",""),IF(SUM(U66:U88)&gt;0,ROUNDUP(SUM(U66:U88),0),"")))</f>
        <v/>
      </c>
      <c r="V89" s="22" t="str">
        <f t="shared" ref="V89" si="17">IF(V50="","",IF(V65="",IF(SUM(COUNTIF(V66:V88,"LS")+COUNTIF(V66:V88,"LUMP"))&gt;0,"LS",""),IF(SUM(V66:V88)&gt;0,ROUNDUP(SUM(V66:V88),0),"")))</f>
        <v/>
      </c>
      <c r="W89" s="22" t="str">
        <f t="shared" ref="W89" si="18">IF(W50="","",IF(W65="",IF(SUM(COUNTIF(W66:W88,"LS")+COUNTIF(W66:W88,"LUMP"))&gt;0,"LS",""),IF(SUM(W66:W88)&gt;0,ROUNDUP(SUM(W66:W88),0),"")))</f>
        <v/>
      </c>
      <c r="X89" s="22" t="str">
        <f t="shared" ref="X89" si="19">IF(X50="","",IF(X65="",IF(SUM(COUNTIF(X66:X88,"LS")+COUNTIF(X66:X88,"LUMP"))&gt;0,"LS",""),IF(SUM(X66:X88)&gt;0,ROUNDUP(SUM(X66:X88),0),"")))</f>
        <v/>
      </c>
      <c r="Y89" s="22" t="str">
        <f t="shared" ref="Y89" si="20">IF(Y50="","",IF(Y65="",IF(SUM(COUNTIF(Y66:Y88,"LS")+COUNTIF(Y66:Y88,"LUMP"))&gt;0,"LS",""),IF(SUM(Y66:Y88)&gt;0,ROUNDUP(SUM(Y66:Y88),0),"")))</f>
        <v/>
      </c>
      <c r="Z89" s="22" t="str">
        <f t="shared" ref="Z89" si="21">IF(Z50="","",IF(Z65="",IF(SUM(COUNTIF(Z66:Z88,"LS")+COUNTIF(Z66:Z88,"LUMP"))&gt;0,"LS",""),IF(SUM(Z66:Z88)&gt;0,ROUNDUP(SUM(Z66:Z88),0),"")))</f>
        <v/>
      </c>
      <c r="AA89" s="22" t="str">
        <f t="shared" ref="AA89" si="22">IF(AA50="","",IF(AA65="",IF(SUM(COUNTIF(AA66:AA88,"LS")+COUNTIF(AA66:AA88,"LUMP"))&gt;0,"LS",""),IF(SUM(AA66:AA88)&gt;0,ROUNDUP(SUM(AA66:AA88),0),"")))</f>
        <v/>
      </c>
      <c r="AB89" s="22" t="str">
        <f t="shared" ref="AB89" si="23">IF(AB50="","",IF(AB65="",IF(SUM(COUNTIF(AB66:AB88,"LS")+COUNTIF(AB66:AB88,"LUMP"))&gt;0,"LS",""),IF(SUM(AB66:AB88)&gt;0,ROUNDUP(SUM(AB66:AB88),0),"")))</f>
        <v/>
      </c>
      <c r="AC89" s="22" t="str">
        <f t="shared" ref="AC89" si="24">IF(AC50="","",IF(AC65="",IF(SUM(COUNTIF(AC66:AC88,"LS")+COUNTIF(AC66:AC88,"LUMP"))&gt;0,"LS",""),IF(SUM(AC66:AC88)&gt;0,ROUNDUP(SUM(AC66:AC88),0),"")))</f>
        <v/>
      </c>
      <c r="AD89" s="22" t="str">
        <f t="shared" ref="AD89" si="25">IF(AD50="","",IF(AD65="",IF(SUM(COUNTIF(AD66:AD88,"LS")+COUNTIF(AD66:AD88,"LUMP"))&gt;0,"LS",""),IF(SUM(AD66:AD88)&gt;0,ROUNDUP(SUM(AD66:AD88),0),"")))</f>
        <v/>
      </c>
      <c r="AE89" s="22" t="str">
        <f t="shared" ref="AE89" si="26">IF(AE50="","",IF(AE65="",IF(SUM(COUNTIF(AE66:AE88,"LS")+COUNTIF(AE66:AE88,"LUMP"))&gt;0,"LS",""),IF(SUM(AE66:AE88)&gt;0,ROUNDUP(SUM(AE66:AE88),0),"")))</f>
        <v/>
      </c>
    </row>
    <row r="90" spans="2:31" ht="12.75" customHeight="1" thickBot="1" x14ac:dyDescent="0.25"/>
    <row r="91" spans="2:31" ht="12.75" customHeight="1" thickBot="1" x14ac:dyDescent="0.25">
      <c r="B91" s="31" t="s">
        <v>11</v>
      </c>
      <c r="D91" s="48">
        <f>D49+1</f>
        <v>3</v>
      </c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</row>
    <row r="92" spans="2:31" ht="12.75" customHeight="1" thickBot="1" x14ac:dyDescent="0.25">
      <c r="B92" s="32"/>
      <c r="D92" s="44" t="s">
        <v>9</v>
      </c>
      <c r="E92" s="44"/>
      <c r="F92" s="44"/>
      <c r="G92" s="44"/>
      <c r="H92" s="44"/>
      <c r="I92" s="44"/>
      <c r="J92" s="44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2:31" ht="12.75" customHeight="1" thickBot="1" x14ac:dyDescent="0.25">
      <c r="D93" s="45" t="s">
        <v>10</v>
      </c>
      <c r="E93" s="45"/>
      <c r="F93" s="45"/>
      <c r="G93" s="45"/>
      <c r="H93" s="45"/>
      <c r="I93" s="45"/>
      <c r="J93" s="45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pans="2:31" ht="12.75" customHeight="1" x14ac:dyDescent="0.2">
      <c r="B94" s="37" t="s">
        <v>12</v>
      </c>
      <c r="D94" s="58" t="s">
        <v>20</v>
      </c>
      <c r="E94" s="58" t="s">
        <v>0</v>
      </c>
      <c r="F94" s="49" t="s">
        <v>1</v>
      </c>
      <c r="G94" s="50"/>
      <c r="H94" s="50"/>
      <c r="I94" s="50"/>
      <c r="J94" s="51"/>
      <c r="K94" s="8" t="str">
        <f t="shared" ref="K94:AE94" si="27">IF(OR(TRIM(K92)=0,TRIM(K92)=""),"",IF(IFERROR(TRIM(INDEX(QryItemNamed,MATCH(TRIM(K92),ITEM,0),2)),"")="Y","SPECIAL",LEFT(IFERROR(TRIM(INDEX(ITEM,MATCH(TRIM(K92),ITEM,0))),""),3)))</f>
        <v/>
      </c>
      <c r="L94" s="9" t="str">
        <f t="shared" si="27"/>
        <v/>
      </c>
      <c r="M94" s="9" t="str">
        <f t="shared" si="27"/>
        <v/>
      </c>
      <c r="N94" s="9" t="str">
        <f t="shared" si="27"/>
        <v/>
      </c>
      <c r="O94" s="9" t="str">
        <f t="shared" si="27"/>
        <v/>
      </c>
      <c r="P94" s="9" t="str">
        <f t="shared" si="27"/>
        <v/>
      </c>
      <c r="Q94" s="9" t="str">
        <f t="shared" si="27"/>
        <v/>
      </c>
      <c r="R94" s="9" t="str">
        <f t="shared" si="27"/>
        <v/>
      </c>
      <c r="S94" s="9" t="str">
        <f t="shared" si="27"/>
        <v/>
      </c>
      <c r="T94" s="9" t="str">
        <f t="shared" si="27"/>
        <v/>
      </c>
      <c r="U94" s="9" t="str">
        <f t="shared" si="27"/>
        <v/>
      </c>
      <c r="V94" s="9" t="str">
        <f t="shared" si="27"/>
        <v/>
      </c>
      <c r="W94" s="9" t="str">
        <f t="shared" si="27"/>
        <v/>
      </c>
      <c r="X94" s="9" t="str">
        <f t="shared" si="27"/>
        <v/>
      </c>
      <c r="Y94" s="9" t="str">
        <f t="shared" si="27"/>
        <v/>
      </c>
      <c r="Z94" s="9" t="str">
        <f t="shared" si="27"/>
        <v/>
      </c>
      <c r="AA94" s="9" t="str">
        <f t="shared" si="27"/>
        <v/>
      </c>
      <c r="AB94" s="9" t="str">
        <f t="shared" si="27"/>
        <v/>
      </c>
      <c r="AC94" s="9" t="str">
        <f t="shared" si="27"/>
        <v/>
      </c>
      <c r="AD94" s="9" t="str">
        <f t="shared" si="27"/>
        <v/>
      </c>
      <c r="AE94" s="9" t="str">
        <f t="shared" si="27"/>
        <v/>
      </c>
    </row>
    <row r="95" spans="2:31" ht="12.75" customHeight="1" x14ac:dyDescent="0.2">
      <c r="B95" s="38"/>
      <c r="D95" s="59"/>
      <c r="E95" s="59"/>
      <c r="F95" s="52"/>
      <c r="G95" s="53"/>
      <c r="H95" s="53"/>
      <c r="I95" s="53"/>
      <c r="J95" s="54"/>
      <c r="K95" s="47" t="str">
        <f t="shared" ref="K95:AE95" si="28">IF(OR(TRIM(K92)=0,TRIM(K92)=""),IF(K93="","",K93),IF(IFERROR(TRIM(INDEX(QryItemNamed,MATCH(TRIM(K92),ITEM,0),2)),"")="Y",TRIM(RIGHT(IFERROR(TRIM(INDEX(QryItemNamed,MATCH(TRIM(K92),ITEM,0),4)),"123456789012"),LEN(IFERROR(TRIM(INDEX(QryItemNamed,MATCH(TRIM(K92),ITEM,0),4)),"123456789012"))-9))&amp;K93,IFERROR(TRIM(INDEX(QryItemNamed,MATCH(TRIM(K92),ITEM,0),4))&amp;K93,"ITEM CODE DOES NOT EXIST IN ITEM MASTER")))</f>
        <v/>
      </c>
      <c r="L95" s="46" t="str">
        <f t="shared" si="28"/>
        <v/>
      </c>
      <c r="M95" s="46" t="str">
        <f t="shared" si="28"/>
        <v/>
      </c>
      <c r="N95" s="46" t="str">
        <f t="shared" si="28"/>
        <v/>
      </c>
      <c r="O95" s="40" t="str">
        <f t="shared" si="28"/>
        <v/>
      </c>
      <c r="P95" s="40" t="str">
        <f t="shared" si="28"/>
        <v/>
      </c>
      <c r="Q95" s="40" t="str">
        <f t="shared" si="28"/>
        <v/>
      </c>
      <c r="R95" s="40" t="str">
        <f t="shared" si="28"/>
        <v/>
      </c>
      <c r="S95" s="40" t="str">
        <f t="shared" si="28"/>
        <v/>
      </c>
      <c r="T95" s="40" t="str">
        <f t="shared" si="28"/>
        <v/>
      </c>
      <c r="U95" s="40" t="str">
        <f t="shared" si="28"/>
        <v/>
      </c>
      <c r="V95" s="40" t="str">
        <f t="shared" si="28"/>
        <v/>
      </c>
      <c r="W95" s="40" t="str">
        <f t="shared" si="28"/>
        <v/>
      </c>
      <c r="X95" s="40" t="str">
        <f t="shared" si="28"/>
        <v/>
      </c>
      <c r="Y95" s="40" t="str">
        <f t="shared" si="28"/>
        <v/>
      </c>
      <c r="Z95" s="40" t="str">
        <f t="shared" si="28"/>
        <v/>
      </c>
      <c r="AA95" s="41" t="str">
        <f t="shared" si="28"/>
        <v/>
      </c>
      <c r="AB95" s="40" t="str">
        <f t="shared" si="28"/>
        <v/>
      </c>
      <c r="AC95" s="40" t="str">
        <f t="shared" si="28"/>
        <v/>
      </c>
      <c r="AD95" s="40" t="str">
        <f t="shared" si="28"/>
        <v/>
      </c>
      <c r="AE95" s="40" t="str">
        <f t="shared" si="28"/>
        <v/>
      </c>
    </row>
    <row r="96" spans="2:31" ht="12.75" customHeight="1" x14ac:dyDescent="0.2">
      <c r="B96" s="38"/>
      <c r="D96" s="59"/>
      <c r="E96" s="59"/>
      <c r="F96" s="52"/>
      <c r="G96" s="53"/>
      <c r="H96" s="53"/>
      <c r="I96" s="53"/>
      <c r="J96" s="54"/>
      <c r="K96" s="47"/>
      <c r="L96" s="46"/>
      <c r="M96" s="46"/>
      <c r="N96" s="46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2"/>
      <c r="AB96" s="40"/>
      <c r="AC96" s="40"/>
      <c r="AD96" s="40"/>
      <c r="AE96" s="40"/>
    </row>
    <row r="97" spans="2:31" ht="12.75" customHeight="1" x14ac:dyDescent="0.2">
      <c r="B97" s="38"/>
      <c r="D97" s="59"/>
      <c r="E97" s="59"/>
      <c r="F97" s="52"/>
      <c r="G97" s="53"/>
      <c r="H97" s="53"/>
      <c r="I97" s="53"/>
      <c r="J97" s="54"/>
      <c r="K97" s="47"/>
      <c r="L97" s="46"/>
      <c r="M97" s="46"/>
      <c r="N97" s="46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2"/>
      <c r="AB97" s="40"/>
      <c r="AC97" s="40"/>
      <c r="AD97" s="40"/>
      <c r="AE97" s="40"/>
    </row>
    <row r="98" spans="2:31" ht="12.75" customHeight="1" x14ac:dyDescent="0.2">
      <c r="B98" s="38"/>
      <c r="D98" s="59"/>
      <c r="E98" s="59"/>
      <c r="F98" s="52"/>
      <c r="G98" s="53"/>
      <c r="H98" s="53"/>
      <c r="I98" s="53"/>
      <c r="J98" s="54"/>
      <c r="K98" s="47"/>
      <c r="L98" s="46"/>
      <c r="M98" s="46"/>
      <c r="N98" s="46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2"/>
      <c r="AB98" s="40"/>
      <c r="AC98" s="40"/>
      <c r="AD98" s="40"/>
      <c r="AE98" s="40"/>
    </row>
    <row r="99" spans="2:31" ht="12.75" customHeight="1" x14ac:dyDescent="0.2">
      <c r="B99" s="38"/>
      <c r="D99" s="59"/>
      <c r="E99" s="59"/>
      <c r="F99" s="52"/>
      <c r="G99" s="53"/>
      <c r="H99" s="53"/>
      <c r="I99" s="53"/>
      <c r="J99" s="54"/>
      <c r="K99" s="47"/>
      <c r="L99" s="46"/>
      <c r="M99" s="46"/>
      <c r="N99" s="46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2"/>
      <c r="AB99" s="40"/>
      <c r="AC99" s="40"/>
      <c r="AD99" s="40"/>
      <c r="AE99" s="40"/>
    </row>
    <row r="100" spans="2:31" ht="12.75" customHeight="1" x14ac:dyDescent="0.2">
      <c r="B100" s="38"/>
      <c r="D100" s="59"/>
      <c r="E100" s="59"/>
      <c r="F100" s="52"/>
      <c r="G100" s="53"/>
      <c r="H100" s="53"/>
      <c r="I100" s="53"/>
      <c r="J100" s="54"/>
      <c r="K100" s="47"/>
      <c r="L100" s="46"/>
      <c r="M100" s="46"/>
      <c r="N100" s="46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2"/>
      <c r="AB100" s="40"/>
      <c r="AC100" s="40"/>
      <c r="AD100" s="40"/>
      <c r="AE100" s="40"/>
    </row>
    <row r="101" spans="2:31" ht="12.75" customHeight="1" x14ac:dyDescent="0.2">
      <c r="B101" s="38"/>
      <c r="D101" s="59"/>
      <c r="E101" s="59"/>
      <c r="F101" s="52"/>
      <c r="G101" s="53"/>
      <c r="H101" s="53"/>
      <c r="I101" s="53"/>
      <c r="J101" s="54"/>
      <c r="K101" s="47"/>
      <c r="L101" s="46"/>
      <c r="M101" s="46"/>
      <c r="N101" s="46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2"/>
      <c r="AB101" s="40"/>
      <c r="AC101" s="40"/>
      <c r="AD101" s="40"/>
      <c r="AE101" s="40"/>
    </row>
    <row r="102" spans="2:31" ht="12.75" customHeight="1" x14ac:dyDescent="0.2">
      <c r="B102" s="38"/>
      <c r="D102" s="59"/>
      <c r="E102" s="59"/>
      <c r="F102" s="52"/>
      <c r="G102" s="53"/>
      <c r="H102" s="53"/>
      <c r="I102" s="53"/>
      <c r="J102" s="54"/>
      <c r="K102" s="47"/>
      <c r="L102" s="46"/>
      <c r="M102" s="46"/>
      <c r="N102" s="46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2"/>
      <c r="AB102" s="40"/>
      <c r="AC102" s="40"/>
      <c r="AD102" s="40"/>
      <c r="AE102" s="40"/>
    </row>
    <row r="103" spans="2:31" ht="12.75" customHeight="1" x14ac:dyDescent="0.2">
      <c r="B103" s="38"/>
      <c r="D103" s="59"/>
      <c r="E103" s="59"/>
      <c r="F103" s="52"/>
      <c r="G103" s="53"/>
      <c r="H103" s="53"/>
      <c r="I103" s="53"/>
      <c r="J103" s="54"/>
      <c r="K103" s="47"/>
      <c r="L103" s="46"/>
      <c r="M103" s="46"/>
      <c r="N103" s="46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2"/>
      <c r="AB103" s="40"/>
      <c r="AC103" s="40"/>
      <c r="AD103" s="40"/>
      <c r="AE103" s="40"/>
    </row>
    <row r="104" spans="2:31" ht="12.75" customHeight="1" x14ac:dyDescent="0.2">
      <c r="B104" s="38"/>
      <c r="D104" s="59"/>
      <c r="E104" s="59"/>
      <c r="F104" s="52"/>
      <c r="G104" s="53"/>
      <c r="H104" s="53"/>
      <c r="I104" s="53"/>
      <c r="J104" s="54"/>
      <c r="K104" s="47"/>
      <c r="L104" s="46"/>
      <c r="M104" s="46"/>
      <c r="N104" s="46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2"/>
      <c r="AB104" s="40"/>
      <c r="AC104" s="40"/>
      <c r="AD104" s="40"/>
      <c r="AE104" s="40"/>
    </row>
    <row r="105" spans="2:31" ht="12.75" customHeight="1" x14ac:dyDescent="0.2">
      <c r="B105" s="38"/>
      <c r="D105" s="59"/>
      <c r="E105" s="59"/>
      <c r="F105" s="52"/>
      <c r="G105" s="53"/>
      <c r="H105" s="53"/>
      <c r="I105" s="53"/>
      <c r="J105" s="54"/>
      <c r="K105" s="47"/>
      <c r="L105" s="46"/>
      <c r="M105" s="46"/>
      <c r="N105" s="46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2"/>
      <c r="AB105" s="40"/>
      <c r="AC105" s="40"/>
      <c r="AD105" s="40"/>
      <c r="AE105" s="40"/>
    </row>
    <row r="106" spans="2:31" ht="12.75" customHeight="1" x14ac:dyDescent="0.2">
      <c r="B106" s="38"/>
      <c r="D106" s="59"/>
      <c r="E106" s="59"/>
      <c r="F106" s="52"/>
      <c r="G106" s="53"/>
      <c r="H106" s="53"/>
      <c r="I106" s="53"/>
      <c r="J106" s="54"/>
      <c r="K106" s="47"/>
      <c r="L106" s="46"/>
      <c r="M106" s="46"/>
      <c r="N106" s="46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3"/>
      <c r="AB106" s="40"/>
      <c r="AC106" s="40"/>
      <c r="AD106" s="40"/>
      <c r="AE106" s="40"/>
    </row>
    <row r="107" spans="2:31" ht="12.75" customHeight="1" thickBot="1" x14ac:dyDescent="0.25">
      <c r="B107" s="39"/>
      <c r="D107" s="60"/>
      <c r="E107" s="60"/>
      <c r="F107" s="55"/>
      <c r="G107" s="56"/>
      <c r="H107" s="56"/>
      <c r="I107" s="56"/>
      <c r="J107" s="57"/>
      <c r="K107" s="10" t="str">
        <f t="shared" ref="K107:AE107" si="29">IF(OR(TRIM(K92)=0,TRIM(K92)=""),"",IF(IFERROR(TRIM(INDEX(QryItemNamed,MATCH(TRIM(K92),ITEM,0),3)),"")="LS","",IFERROR(TRIM(INDEX(QryItemNamed,MATCH(TRIM(K92),ITEM,0),3)),"")))</f>
        <v/>
      </c>
      <c r="L107" s="11" t="str">
        <f t="shared" si="29"/>
        <v/>
      </c>
      <c r="M107" s="11" t="str">
        <f t="shared" si="29"/>
        <v/>
      </c>
      <c r="N107" s="11" t="str">
        <f t="shared" si="29"/>
        <v/>
      </c>
      <c r="O107" s="11" t="str">
        <f t="shared" si="29"/>
        <v/>
      </c>
      <c r="P107" s="11" t="str">
        <f t="shared" si="29"/>
        <v/>
      </c>
      <c r="Q107" s="11" t="str">
        <f t="shared" si="29"/>
        <v/>
      </c>
      <c r="R107" s="11" t="str">
        <f t="shared" si="29"/>
        <v/>
      </c>
      <c r="S107" s="11" t="str">
        <f t="shared" si="29"/>
        <v/>
      </c>
      <c r="T107" s="11" t="str">
        <f t="shared" si="29"/>
        <v/>
      </c>
      <c r="U107" s="11" t="str">
        <f t="shared" si="29"/>
        <v/>
      </c>
      <c r="V107" s="11" t="str">
        <f t="shared" si="29"/>
        <v/>
      </c>
      <c r="W107" s="11" t="str">
        <f t="shared" si="29"/>
        <v/>
      </c>
      <c r="X107" s="11" t="str">
        <f t="shared" si="29"/>
        <v/>
      </c>
      <c r="Y107" s="11" t="str">
        <f t="shared" si="29"/>
        <v/>
      </c>
      <c r="Z107" s="11" t="str">
        <f t="shared" si="29"/>
        <v/>
      </c>
      <c r="AA107" s="11" t="str">
        <f t="shared" si="29"/>
        <v/>
      </c>
      <c r="AB107" s="11" t="str">
        <f t="shared" si="29"/>
        <v/>
      </c>
      <c r="AC107" s="11" t="str">
        <f t="shared" si="29"/>
        <v/>
      </c>
      <c r="AD107" s="11" t="str">
        <f t="shared" si="29"/>
        <v/>
      </c>
      <c r="AE107" s="11" t="str">
        <f t="shared" si="29"/>
        <v/>
      </c>
    </row>
    <row r="108" spans="2:31" ht="12.75" customHeight="1" x14ac:dyDescent="0.2">
      <c r="B108" s="33"/>
      <c r="D108" s="12"/>
      <c r="E108" s="12"/>
      <c r="F108" s="13"/>
      <c r="G108" s="14"/>
      <c r="H108" s="15" t="s">
        <v>2</v>
      </c>
      <c r="I108" s="13"/>
      <c r="J108" s="16"/>
      <c r="K108" s="14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2:31" ht="12.75" customHeight="1" x14ac:dyDescent="0.2">
      <c r="B109" s="34"/>
      <c r="D109" s="17"/>
      <c r="E109" s="17"/>
      <c r="F109" s="18"/>
      <c r="G109" s="19"/>
      <c r="H109" s="20"/>
      <c r="I109" s="18"/>
      <c r="J109" s="21"/>
      <c r="K109" s="1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2:31" ht="12.75" customHeight="1" x14ac:dyDescent="0.2">
      <c r="B110" s="34"/>
      <c r="D110" s="17"/>
      <c r="E110" s="17"/>
      <c r="F110" s="18"/>
      <c r="G110" s="19"/>
      <c r="H110" s="20"/>
      <c r="I110" s="18"/>
      <c r="J110" s="21"/>
      <c r="K110" s="1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2:31" ht="12.75" customHeight="1" x14ac:dyDescent="0.2">
      <c r="B111" s="34"/>
      <c r="D111" s="17"/>
      <c r="E111" s="17"/>
      <c r="F111" s="18"/>
      <c r="G111" s="19"/>
      <c r="H111" s="20"/>
      <c r="I111" s="18"/>
      <c r="J111" s="21"/>
      <c r="K111" s="1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2:31" ht="12.75" customHeight="1" x14ac:dyDescent="0.2">
      <c r="B112" s="34"/>
      <c r="D112" s="17"/>
      <c r="E112" s="17"/>
      <c r="F112" s="18"/>
      <c r="G112" s="19"/>
      <c r="H112" s="20"/>
      <c r="I112" s="18"/>
      <c r="J112" s="21"/>
      <c r="K112" s="1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2:31" ht="12.75" customHeight="1" x14ac:dyDescent="0.2">
      <c r="B113" s="34"/>
      <c r="D113" s="17"/>
      <c r="E113" s="17"/>
      <c r="F113" s="18"/>
      <c r="G113" s="19"/>
      <c r="H113" s="20"/>
      <c r="I113" s="18"/>
      <c r="J113" s="21"/>
      <c r="K113" s="1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2:31" ht="12.75" customHeight="1" x14ac:dyDescent="0.2">
      <c r="B114" s="34"/>
      <c r="D114" s="17"/>
      <c r="E114" s="17"/>
      <c r="F114" s="18"/>
      <c r="G114" s="19"/>
      <c r="H114" s="20"/>
      <c r="I114" s="18"/>
      <c r="J114" s="21"/>
      <c r="K114" s="1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2:31" ht="12.75" customHeight="1" x14ac:dyDescent="0.2">
      <c r="B115" s="34"/>
      <c r="D115" s="17"/>
      <c r="E115" s="17"/>
      <c r="F115" s="18"/>
      <c r="G115" s="19"/>
      <c r="H115" s="20"/>
      <c r="I115" s="18"/>
      <c r="J115" s="21"/>
      <c r="K115" s="19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2:31" ht="12.75" customHeight="1" x14ac:dyDescent="0.2">
      <c r="B116" s="34"/>
      <c r="D116" s="17"/>
      <c r="E116" s="17"/>
      <c r="F116" s="18"/>
      <c r="G116" s="19"/>
      <c r="H116" s="20"/>
      <c r="I116" s="18"/>
      <c r="J116" s="21"/>
      <c r="K116" s="1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2:31" ht="12.75" customHeight="1" x14ac:dyDescent="0.2">
      <c r="B117" s="34"/>
      <c r="D117" s="17"/>
      <c r="E117" s="17"/>
      <c r="F117" s="18"/>
      <c r="G117" s="19"/>
      <c r="H117" s="20"/>
      <c r="I117" s="18"/>
      <c r="J117" s="21"/>
      <c r="K117" s="19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2:31" ht="12.75" customHeight="1" x14ac:dyDescent="0.2">
      <c r="B118" s="34"/>
      <c r="D118" s="17"/>
      <c r="E118" s="17"/>
      <c r="F118" s="18"/>
      <c r="G118" s="19"/>
      <c r="H118" s="20"/>
      <c r="I118" s="18"/>
      <c r="J118" s="21"/>
      <c r="K118" s="1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2:31" ht="12.75" customHeight="1" x14ac:dyDescent="0.2">
      <c r="B119" s="34"/>
      <c r="D119" s="17"/>
      <c r="E119" s="17"/>
      <c r="F119" s="18"/>
      <c r="G119" s="19"/>
      <c r="H119" s="20"/>
      <c r="I119" s="18"/>
      <c r="J119" s="21"/>
      <c r="K119" s="19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2:31" ht="12.75" customHeight="1" x14ac:dyDescent="0.2">
      <c r="B120" s="34"/>
      <c r="D120" s="17"/>
      <c r="E120" s="17"/>
      <c r="F120" s="18"/>
      <c r="G120" s="19"/>
      <c r="H120" s="20"/>
      <c r="I120" s="18"/>
      <c r="J120" s="21"/>
      <c r="K120" s="1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2:31" ht="12.75" customHeight="1" x14ac:dyDescent="0.2">
      <c r="B121" s="34"/>
      <c r="D121" s="17"/>
      <c r="E121" s="17"/>
      <c r="F121" s="18"/>
      <c r="G121" s="19"/>
      <c r="H121" s="20"/>
      <c r="I121" s="18"/>
      <c r="J121" s="21"/>
      <c r="K121" s="1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2:31" ht="12.75" customHeight="1" x14ac:dyDescent="0.2">
      <c r="B122" s="34"/>
      <c r="D122" s="17"/>
      <c r="E122" s="17"/>
      <c r="F122" s="18"/>
      <c r="G122" s="19"/>
      <c r="H122" s="20"/>
      <c r="I122" s="18"/>
      <c r="J122" s="21"/>
      <c r="K122" s="1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2:31" ht="12.75" customHeight="1" x14ac:dyDescent="0.2">
      <c r="B123" s="34"/>
      <c r="D123" s="17"/>
      <c r="E123" s="17"/>
      <c r="F123" s="18"/>
      <c r="G123" s="19"/>
      <c r="H123" s="20"/>
      <c r="I123" s="18"/>
      <c r="J123" s="21"/>
      <c r="K123" s="1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2:31" ht="12.75" customHeight="1" x14ac:dyDescent="0.2">
      <c r="B124" s="34"/>
      <c r="D124" s="17"/>
      <c r="E124" s="17"/>
      <c r="F124" s="18"/>
      <c r="G124" s="19"/>
      <c r="H124" s="20"/>
      <c r="I124" s="18"/>
      <c r="J124" s="21"/>
      <c r="K124" s="1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2:31" ht="12.75" customHeight="1" x14ac:dyDescent="0.2">
      <c r="B125" s="34"/>
      <c r="D125" s="17"/>
      <c r="E125" s="17"/>
      <c r="F125" s="18"/>
      <c r="G125" s="19"/>
      <c r="H125" s="20"/>
      <c r="I125" s="18"/>
      <c r="J125" s="21"/>
      <c r="K125" s="1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2:31" ht="12.75" customHeight="1" x14ac:dyDescent="0.2">
      <c r="B126" s="34"/>
      <c r="D126" s="17"/>
      <c r="E126" s="17"/>
      <c r="F126" s="18"/>
      <c r="G126" s="19"/>
      <c r="H126" s="20"/>
      <c r="I126" s="18"/>
      <c r="J126" s="21"/>
      <c r="K126" s="19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2:31" ht="12.75" customHeight="1" x14ac:dyDescent="0.2">
      <c r="B127" s="34"/>
      <c r="D127" s="17"/>
      <c r="E127" s="17"/>
      <c r="F127" s="18"/>
      <c r="G127" s="19"/>
      <c r="H127" s="20"/>
      <c r="I127" s="18"/>
      <c r="J127" s="21"/>
      <c r="K127" s="19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2:31" ht="12.75" customHeight="1" x14ac:dyDescent="0.2">
      <c r="B128" s="34"/>
      <c r="D128" s="17"/>
      <c r="E128" s="17"/>
      <c r="F128" s="18"/>
      <c r="G128" s="19"/>
      <c r="H128" s="20"/>
      <c r="I128" s="18"/>
      <c r="J128" s="21"/>
      <c r="K128" s="19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2:31" ht="12.75" customHeight="1" x14ac:dyDescent="0.2">
      <c r="B129" s="34"/>
      <c r="D129" s="17"/>
      <c r="E129" s="17"/>
      <c r="F129" s="18"/>
      <c r="G129" s="19"/>
      <c r="H129" s="20"/>
      <c r="I129" s="18"/>
      <c r="J129" s="21"/>
      <c r="K129" s="19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2:31" ht="12.75" customHeight="1" thickBot="1" x14ac:dyDescent="0.25">
      <c r="B130" s="35"/>
      <c r="D130" s="17"/>
      <c r="E130" s="17"/>
      <c r="F130" s="18"/>
      <c r="G130" s="19"/>
      <c r="H130" s="20"/>
      <c r="I130" s="18"/>
      <c r="J130" s="21"/>
      <c r="K130" s="19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2:31" ht="12.75" customHeight="1" x14ac:dyDescent="0.2">
      <c r="B131" s="5" t="s">
        <v>13</v>
      </c>
      <c r="D131" s="61" t="s">
        <v>3</v>
      </c>
      <c r="E131" s="62"/>
      <c r="F131" s="62"/>
      <c r="G131" s="62"/>
      <c r="H131" s="62"/>
      <c r="I131" s="62"/>
      <c r="J131" s="63"/>
      <c r="K131" s="22" t="str">
        <f>IF(K92="","",IF(K107="",IF(SUM(COUNTIF(K108:K130,"LS")+COUNTIF(K108:K130,"LUMP"))&gt;0,"LS",""),IF(SUM(K108:K130)&gt;0,ROUNDUP(SUM(K108:K130),0),"")))</f>
        <v/>
      </c>
      <c r="L131" s="22" t="str">
        <f t="shared" ref="L131" si="30">IF(L92="","",IF(L107="",IF(SUM(COUNTIF(L108:L130,"LS")+COUNTIF(L108:L130,"LUMP"))&gt;0,"LS",""),IF(SUM(L108:L130)&gt;0,ROUNDUP(SUM(L108:L130),0),"")))</f>
        <v/>
      </c>
      <c r="M131" s="22" t="str">
        <f t="shared" ref="M131" si="31">IF(M92="","",IF(M107="",IF(SUM(COUNTIF(M108:M130,"LS")+COUNTIF(M108:M130,"LUMP"))&gt;0,"LS",""),IF(SUM(M108:M130)&gt;0,ROUNDUP(SUM(M108:M130),0),"")))</f>
        <v/>
      </c>
      <c r="N131" s="22" t="str">
        <f t="shared" ref="N131" si="32">IF(N92="","",IF(N107="",IF(SUM(COUNTIF(N108:N130,"LS")+COUNTIF(N108:N130,"LUMP"))&gt;0,"LS",""),IF(SUM(N108:N130)&gt;0,ROUNDUP(SUM(N108:N130),0),"")))</f>
        <v/>
      </c>
      <c r="O131" s="22" t="str">
        <f t="shared" ref="O131" si="33">IF(O92="","",IF(O107="",IF(SUM(COUNTIF(O108:O130,"LS")+COUNTIF(O108:O130,"LUMP"))&gt;0,"LS",""),IF(SUM(O108:O130)&gt;0,ROUNDUP(SUM(O108:O130),0),"")))</f>
        <v/>
      </c>
      <c r="P131" s="22" t="str">
        <f t="shared" ref="P131" si="34">IF(P92="","",IF(P107="",IF(SUM(COUNTIF(P108:P130,"LS")+COUNTIF(P108:P130,"LUMP"))&gt;0,"LS",""),IF(SUM(P108:P130)&gt;0,ROUNDUP(SUM(P108:P130),0),"")))</f>
        <v/>
      </c>
      <c r="Q131" s="22" t="str">
        <f t="shared" ref="Q131" si="35">IF(Q92="","",IF(Q107="",IF(SUM(COUNTIF(Q108:Q130,"LS")+COUNTIF(Q108:Q130,"LUMP"))&gt;0,"LS",""),IF(SUM(Q108:Q130)&gt;0,ROUNDUP(SUM(Q108:Q130),0),"")))</f>
        <v/>
      </c>
      <c r="R131" s="22" t="str">
        <f t="shared" ref="R131" si="36">IF(R92="","",IF(R107="",IF(SUM(COUNTIF(R108:R130,"LS")+COUNTIF(R108:R130,"LUMP"))&gt;0,"LS",""),IF(SUM(R108:R130)&gt;0,ROUNDUP(SUM(R108:R130),0),"")))</f>
        <v/>
      </c>
      <c r="S131" s="22" t="str">
        <f t="shared" ref="S131" si="37">IF(S92="","",IF(S107="",IF(SUM(COUNTIF(S108:S130,"LS")+COUNTIF(S108:S130,"LUMP"))&gt;0,"LS",""),IF(SUM(S108:S130)&gt;0,ROUNDUP(SUM(S108:S130),0),"")))</f>
        <v/>
      </c>
      <c r="T131" s="22" t="str">
        <f t="shared" ref="T131" si="38">IF(T92="","",IF(T107="",IF(SUM(COUNTIF(T108:T130,"LS")+COUNTIF(T108:T130,"LUMP"))&gt;0,"LS",""),IF(SUM(T108:T130)&gt;0,ROUNDUP(SUM(T108:T130),0),"")))</f>
        <v/>
      </c>
      <c r="U131" s="22" t="str">
        <f t="shared" ref="U131" si="39">IF(U92="","",IF(U107="",IF(SUM(COUNTIF(U108:U130,"LS")+COUNTIF(U108:U130,"LUMP"))&gt;0,"LS",""),IF(SUM(U108:U130)&gt;0,ROUNDUP(SUM(U108:U130),0),"")))</f>
        <v/>
      </c>
      <c r="V131" s="22" t="str">
        <f t="shared" ref="V131" si="40">IF(V92="","",IF(V107="",IF(SUM(COUNTIF(V108:V130,"LS")+COUNTIF(V108:V130,"LUMP"))&gt;0,"LS",""),IF(SUM(V108:V130)&gt;0,ROUNDUP(SUM(V108:V130),0),"")))</f>
        <v/>
      </c>
      <c r="W131" s="22" t="str">
        <f t="shared" ref="W131" si="41">IF(W92="","",IF(W107="",IF(SUM(COUNTIF(W108:W130,"LS")+COUNTIF(W108:W130,"LUMP"))&gt;0,"LS",""),IF(SUM(W108:W130)&gt;0,ROUNDUP(SUM(W108:W130),0),"")))</f>
        <v/>
      </c>
      <c r="X131" s="22" t="str">
        <f t="shared" ref="X131" si="42">IF(X92="","",IF(X107="",IF(SUM(COUNTIF(X108:X130,"LS")+COUNTIF(X108:X130,"LUMP"))&gt;0,"LS",""),IF(SUM(X108:X130)&gt;0,ROUNDUP(SUM(X108:X130),0),"")))</f>
        <v/>
      </c>
      <c r="Y131" s="22" t="str">
        <f t="shared" ref="Y131" si="43">IF(Y92="","",IF(Y107="",IF(SUM(COUNTIF(Y108:Y130,"LS")+COUNTIF(Y108:Y130,"LUMP"))&gt;0,"LS",""),IF(SUM(Y108:Y130)&gt;0,ROUNDUP(SUM(Y108:Y130),0),"")))</f>
        <v/>
      </c>
      <c r="Z131" s="22" t="str">
        <f t="shared" ref="Z131" si="44">IF(Z92="","",IF(Z107="",IF(SUM(COUNTIF(Z108:Z130,"LS")+COUNTIF(Z108:Z130,"LUMP"))&gt;0,"LS",""),IF(SUM(Z108:Z130)&gt;0,ROUNDUP(SUM(Z108:Z130),0),"")))</f>
        <v/>
      </c>
      <c r="AA131" s="22" t="str">
        <f t="shared" ref="AA131" si="45">IF(AA92="","",IF(AA107="",IF(SUM(COUNTIF(AA108:AA130,"LS")+COUNTIF(AA108:AA130,"LUMP"))&gt;0,"LS",""),IF(SUM(AA108:AA130)&gt;0,ROUNDUP(SUM(AA108:AA130),0),"")))</f>
        <v/>
      </c>
      <c r="AB131" s="22" t="str">
        <f t="shared" ref="AB131" si="46">IF(AB92="","",IF(AB107="",IF(SUM(COUNTIF(AB108:AB130,"LS")+COUNTIF(AB108:AB130,"LUMP"))&gt;0,"LS",""),IF(SUM(AB108:AB130)&gt;0,ROUNDUP(SUM(AB108:AB130),0),"")))</f>
        <v/>
      </c>
      <c r="AC131" s="22" t="str">
        <f t="shared" ref="AC131" si="47">IF(AC92="","",IF(AC107="",IF(SUM(COUNTIF(AC108:AC130,"LS")+COUNTIF(AC108:AC130,"LUMP"))&gt;0,"LS",""),IF(SUM(AC108:AC130)&gt;0,ROUNDUP(SUM(AC108:AC130),0),"")))</f>
        <v/>
      </c>
      <c r="AD131" s="22" t="str">
        <f t="shared" ref="AD131" si="48">IF(AD92="","",IF(AD107="",IF(SUM(COUNTIF(AD108:AD130,"LS")+COUNTIF(AD108:AD130,"LUMP"))&gt;0,"LS",""),IF(SUM(AD108:AD130)&gt;0,ROUNDUP(SUM(AD108:AD130),0),"")))</f>
        <v/>
      </c>
      <c r="AE131" s="22" t="str">
        <f t="shared" ref="AE131" si="49">IF(AE92="","",IF(AE107="",IF(SUM(COUNTIF(AE108:AE130,"LS")+COUNTIF(AE108:AE130,"LUMP"))&gt;0,"LS",""),IF(SUM(AE108:AE130)&gt;0,ROUNDUP(SUM(AE108:AE130),0),"")))</f>
        <v/>
      </c>
    </row>
    <row r="132" spans="2:31" ht="12.75" customHeight="1" thickBot="1" x14ac:dyDescent="0.25"/>
    <row r="133" spans="2:31" ht="12.75" customHeight="1" thickBot="1" x14ac:dyDescent="0.25">
      <c r="B133" s="31" t="s">
        <v>11</v>
      </c>
      <c r="D133" s="48">
        <f>D91+1</f>
        <v>4</v>
      </c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</row>
    <row r="134" spans="2:31" ht="12.75" customHeight="1" thickBot="1" x14ac:dyDescent="0.25">
      <c r="B134" s="32"/>
      <c r="D134" s="44" t="s">
        <v>9</v>
      </c>
      <c r="E134" s="44"/>
      <c r="F134" s="44"/>
      <c r="G134" s="44"/>
      <c r="H134" s="44"/>
      <c r="I134" s="44"/>
      <c r="J134" s="44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2:31" ht="12.75" customHeight="1" thickBot="1" x14ac:dyDescent="0.25">
      <c r="D135" s="45" t="s">
        <v>10</v>
      </c>
      <c r="E135" s="45"/>
      <c r="F135" s="45"/>
      <c r="G135" s="45"/>
      <c r="H135" s="45"/>
      <c r="I135" s="45"/>
      <c r="J135" s="45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2:31" ht="12.75" customHeight="1" x14ac:dyDescent="0.2">
      <c r="B136" s="37" t="s">
        <v>12</v>
      </c>
      <c r="D136" s="58" t="s">
        <v>20</v>
      </c>
      <c r="E136" s="58" t="s">
        <v>0</v>
      </c>
      <c r="F136" s="49" t="s">
        <v>1</v>
      </c>
      <c r="G136" s="50"/>
      <c r="H136" s="50"/>
      <c r="I136" s="50"/>
      <c r="J136" s="51"/>
      <c r="K136" s="8" t="str">
        <f t="shared" ref="K136:AE136" si="50">IF(OR(TRIM(K134)=0,TRIM(K134)=""),"",IF(IFERROR(TRIM(INDEX(QryItemNamed,MATCH(TRIM(K134),ITEM,0),2)),"")="Y","SPECIAL",LEFT(IFERROR(TRIM(INDEX(ITEM,MATCH(TRIM(K134),ITEM,0))),""),3)))</f>
        <v/>
      </c>
      <c r="L136" s="9" t="str">
        <f t="shared" si="50"/>
        <v/>
      </c>
      <c r="M136" s="9" t="str">
        <f t="shared" si="50"/>
        <v/>
      </c>
      <c r="N136" s="9" t="str">
        <f t="shared" si="50"/>
        <v/>
      </c>
      <c r="O136" s="9" t="str">
        <f t="shared" si="50"/>
        <v/>
      </c>
      <c r="P136" s="9" t="str">
        <f t="shared" si="50"/>
        <v/>
      </c>
      <c r="Q136" s="9" t="str">
        <f t="shared" si="50"/>
        <v/>
      </c>
      <c r="R136" s="9" t="str">
        <f t="shared" si="50"/>
        <v/>
      </c>
      <c r="S136" s="9" t="str">
        <f t="shared" si="50"/>
        <v/>
      </c>
      <c r="T136" s="9" t="str">
        <f t="shared" si="50"/>
        <v/>
      </c>
      <c r="U136" s="9" t="str">
        <f t="shared" si="50"/>
        <v/>
      </c>
      <c r="V136" s="9" t="str">
        <f t="shared" si="50"/>
        <v/>
      </c>
      <c r="W136" s="9" t="str">
        <f t="shared" si="50"/>
        <v/>
      </c>
      <c r="X136" s="9" t="str">
        <f t="shared" si="50"/>
        <v/>
      </c>
      <c r="Y136" s="9" t="str">
        <f t="shared" si="50"/>
        <v/>
      </c>
      <c r="Z136" s="9" t="str">
        <f t="shared" si="50"/>
        <v/>
      </c>
      <c r="AA136" s="9" t="str">
        <f t="shared" si="50"/>
        <v/>
      </c>
      <c r="AB136" s="9" t="str">
        <f t="shared" si="50"/>
        <v/>
      </c>
      <c r="AC136" s="9" t="str">
        <f t="shared" si="50"/>
        <v/>
      </c>
      <c r="AD136" s="9" t="str">
        <f t="shared" si="50"/>
        <v/>
      </c>
      <c r="AE136" s="9" t="str">
        <f t="shared" si="50"/>
        <v/>
      </c>
    </row>
    <row r="137" spans="2:31" ht="12.75" customHeight="1" x14ac:dyDescent="0.2">
      <c r="B137" s="38"/>
      <c r="D137" s="59"/>
      <c r="E137" s="59"/>
      <c r="F137" s="52"/>
      <c r="G137" s="53"/>
      <c r="H137" s="53"/>
      <c r="I137" s="53"/>
      <c r="J137" s="54"/>
      <c r="K137" s="47" t="str">
        <f t="shared" ref="K137:AE137" si="51">IF(OR(TRIM(K134)=0,TRIM(K134)=""),IF(K135="","",K135),IF(IFERROR(TRIM(INDEX(QryItemNamed,MATCH(TRIM(K134),ITEM,0),2)),"")="Y",TRIM(RIGHT(IFERROR(TRIM(INDEX(QryItemNamed,MATCH(TRIM(K134),ITEM,0),4)),"123456789012"),LEN(IFERROR(TRIM(INDEX(QryItemNamed,MATCH(TRIM(K134),ITEM,0),4)),"123456789012"))-9))&amp;K135,IFERROR(TRIM(INDEX(QryItemNamed,MATCH(TRIM(K134),ITEM,0),4))&amp;K135,"ITEM CODE DOES NOT EXIST IN ITEM MASTER")))</f>
        <v/>
      </c>
      <c r="L137" s="46" t="str">
        <f t="shared" si="51"/>
        <v/>
      </c>
      <c r="M137" s="46" t="str">
        <f t="shared" si="51"/>
        <v/>
      </c>
      <c r="N137" s="46" t="str">
        <f t="shared" si="51"/>
        <v/>
      </c>
      <c r="O137" s="40" t="str">
        <f t="shared" si="51"/>
        <v/>
      </c>
      <c r="P137" s="40" t="str">
        <f t="shared" si="51"/>
        <v/>
      </c>
      <c r="Q137" s="40" t="str">
        <f t="shared" si="51"/>
        <v/>
      </c>
      <c r="R137" s="40" t="str">
        <f t="shared" si="51"/>
        <v/>
      </c>
      <c r="S137" s="40" t="str">
        <f t="shared" si="51"/>
        <v/>
      </c>
      <c r="T137" s="40" t="str">
        <f t="shared" si="51"/>
        <v/>
      </c>
      <c r="U137" s="40" t="str">
        <f t="shared" si="51"/>
        <v/>
      </c>
      <c r="V137" s="40" t="str">
        <f t="shared" si="51"/>
        <v/>
      </c>
      <c r="W137" s="40" t="str">
        <f t="shared" si="51"/>
        <v/>
      </c>
      <c r="X137" s="40" t="str">
        <f t="shared" si="51"/>
        <v/>
      </c>
      <c r="Y137" s="40" t="str">
        <f t="shared" si="51"/>
        <v/>
      </c>
      <c r="Z137" s="40" t="str">
        <f t="shared" si="51"/>
        <v/>
      </c>
      <c r="AA137" s="41" t="str">
        <f t="shared" si="51"/>
        <v/>
      </c>
      <c r="AB137" s="40" t="str">
        <f t="shared" si="51"/>
        <v/>
      </c>
      <c r="AC137" s="40" t="str">
        <f t="shared" si="51"/>
        <v/>
      </c>
      <c r="AD137" s="40" t="str">
        <f t="shared" si="51"/>
        <v/>
      </c>
      <c r="AE137" s="40" t="str">
        <f t="shared" si="51"/>
        <v/>
      </c>
    </row>
    <row r="138" spans="2:31" ht="12.75" customHeight="1" x14ac:dyDescent="0.2">
      <c r="B138" s="38"/>
      <c r="D138" s="59"/>
      <c r="E138" s="59"/>
      <c r="F138" s="52"/>
      <c r="G138" s="53"/>
      <c r="H138" s="53"/>
      <c r="I138" s="53"/>
      <c r="J138" s="54"/>
      <c r="K138" s="47"/>
      <c r="L138" s="46"/>
      <c r="M138" s="46"/>
      <c r="N138" s="46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2"/>
      <c r="AB138" s="40"/>
      <c r="AC138" s="40"/>
      <c r="AD138" s="40"/>
      <c r="AE138" s="40"/>
    </row>
    <row r="139" spans="2:31" ht="12.75" customHeight="1" x14ac:dyDescent="0.2">
      <c r="B139" s="38"/>
      <c r="D139" s="59"/>
      <c r="E139" s="59"/>
      <c r="F139" s="52"/>
      <c r="G139" s="53"/>
      <c r="H139" s="53"/>
      <c r="I139" s="53"/>
      <c r="J139" s="54"/>
      <c r="K139" s="47"/>
      <c r="L139" s="46"/>
      <c r="M139" s="46"/>
      <c r="N139" s="46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2"/>
      <c r="AB139" s="40"/>
      <c r="AC139" s="40"/>
      <c r="AD139" s="40"/>
      <c r="AE139" s="40"/>
    </row>
    <row r="140" spans="2:31" ht="12.75" customHeight="1" x14ac:dyDescent="0.2">
      <c r="B140" s="38"/>
      <c r="D140" s="59"/>
      <c r="E140" s="59"/>
      <c r="F140" s="52"/>
      <c r="G140" s="53"/>
      <c r="H140" s="53"/>
      <c r="I140" s="53"/>
      <c r="J140" s="54"/>
      <c r="K140" s="47"/>
      <c r="L140" s="46"/>
      <c r="M140" s="46"/>
      <c r="N140" s="46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2"/>
      <c r="AB140" s="40"/>
      <c r="AC140" s="40"/>
      <c r="AD140" s="40"/>
      <c r="AE140" s="40"/>
    </row>
    <row r="141" spans="2:31" ht="12.75" customHeight="1" x14ac:dyDescent="0.2">
      <c r="B141" s="38"/>
      <c r="D141" s="59"/>
      <c r="E141" s="59"/>
      <c r="F141" s="52"/>
      <c r="G141" s="53"/>
      <c r="H141" s="53"/>
      <c r="I141" s="53"/>
      <c r="J141" s="54"/>
      <c r="K141" s="47"/>
      <c r="L141" s="46"/>
      <c r="M141" s="46"/>
      <c r="N141" s="46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2"/>
      <c r="AB141" s="40"/>
      <c r="AC141" s="40"/>
      <c r="AD141" s="40"/>
      <c r="AE141" s="40"/>
    </row>
    <row r="142" spans="2:31" ht="12.75" customHeight="1" x14ac:dyDescent="0.2">
      <c r="B142" s="38"/>
      <c r="D142" s="59"/>
      <c r="E142" s="59"/>
      <c r="F142" s="52"/>
      <c r="G142" s="53"/>
      <c r="H142" s="53"/>
      <c r="I142" s="53"/>
      <c r="J142" s="54"/>
      <c r="K142" s="47"/>
      <c r="L142" s="46"/>
      <c r="M142" s="46"/>
      <c r="N142" s="46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2"/>
      <c r="AB142" s="40"/>
      <c r="AC142" s="40"/>
      <c r="AD142" s="40"/>
      <c r="AE142" s="40"/>
    </row>
    <row r="143" spans="2:31" ht="12.75" customHeight="1" x14ac:dyDescent="0.2">
      <c r="B143" s="38"/>
      <c r="D143" s="59"/>
      <c r="E143" s="59"/>
      <c r="F143" s="52"/>
      <c r="G143" s="53"/>
      <c r="H143" s="53"/>
      <c r="I143" s="53"/>
      <c r="J143" s="54"/>
      <c r="K143" s="47"/>
      <c r="L143" s="46"/>
      <c r="M143" s="46"/>
      <c r="N143" s="46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2"/>
      <c r="AB143" s="40"/>
      <c r="AC143" s="40"/>
      <c r="AD143" s="40"/>
      <c r="AE143" s="40"/>
    </row>
    <row r="144" spans="2:31" ht="12.75" customHeight="1" x14ac:dyDescent="0.2">
      <c r="B144" s="38"/>
      <c r="D144" s="59"/>
      <c r="E144" s="59"/>
      <c r="F144" s="52"/>
      <c r="G144" s="53"/>
      <c r="H144" s="53"/>
      <c r="I144" s="53"/>
      <c r="J144" s="54"/>
      <c r="K144" s="47"/>
      <c r="L144" s="46"/>
      <c r="M144" s="46"/>
      <c r="N144" s="46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2"/>
      <c r="AB144" s="40"/>
      <c r="AC144" s="40"/>
      <c r="AD144" s="40"/>
      <c r="AE144" s="40"/>
    </row>
    <row r="145" spans="2:31" ht="12.75" customHeight="1" x14ac:dyDescent="0.2">
      <c r="B145" s="38"/>
      <c r="D145" s="59"/>
      <c r="E145" s="59"/>
      <c r="F145" s="52"/>
      <c r="G145" s="53"/>
      <c r="H145" s="53"/>
      <c r="I145" s="53"/>
      <c r="J145" s="54"/>
      <c r="K145" s="47"/>
      <c r="L145" s="46"/>
      <c r="M145" s="46"/>
      <c r="N145" s="46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2"/>
      <c r="AB145" s="40"/>
      <c r="AC145" s="40"/>
      <c r="AD145" s="40"/>
      <c r="AE145" s="40"/>
    </row>
    <row r="146" spans="2:31" ht="12.75" customHeight="1" x14ac:dyDescent="0.2">
      <c r="B146" s="38"/>
      <c r="D146" s="59"/>
      <c r="E146" s="59"/>
      <c r="F146" s="52"/>
      <c r="G146" s="53"/>
      <c r="H146" s="53"/>
      <c r="I146" s="53"/>
      <c r="J146" s="54"/>
      <c r="K146" s="47"/>
      <c r="L146" s="46"/>
      <c r="M146" s="46"/>
      <c r="N146" s="46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2"/>
      <c r="AB146" s="40"/>
      <c r="AC146" s="40"/>
      <c r="AD146" s="40"/>
      <c r="AE146" s="40"/>
    </row>
    <row r="147" spans="2:31" ht="12.75" customHeight="1" x14ac:dyDescent="0.2">
      <c r="B147" s="38"/>
      <c r="D147" s="59"/>
      <c r="E147" s="59"/>
      <c r="F147" s="52"/>
      <c r="G147" s="53"/>
      <c r="H147" s="53"/>
      <c r="I147" s="53"/>
      <c r="J147" s="54"/>
      <c r="K147" s="47"/>
      <c r="L147" s="46"/>
      <c r="M147" s="46"/>
      <c r="N147" s="46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2"/>
      <c r="AB147" s="40"/>
      <c r="AC147" s="40"/>
      <c r="AD147" s="40"/>
      <c r="AE147" s="40"/>
    </row>
    <row r="148" spans="2:31" ht="12.75" customHeight="1" x14ac:dyDescent="0.2">
      <c r="B148" s="38"/>
      <c r="D148" s="59"/>
      <c r="E148" s="59"/>
      <c r="F148" s="52"/>
      <c r="G148" s="53"/>
      <c r="H148" s="53"/>
      <c r="I148" s="53"/>
      <c r="J148" s="54"/>
      <c r="K148" s="47"/>
      <c r="L148" s="46"/>
      <c r="M148" s="46"/>
      <c r="N148" s="46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3"/>
      <c r="AB148" s="40"/>
      <c r="AC148" s="40"/>
      <c r="AD148" s="40"/>
      <c r="AE148" s="40"/>
    </row>
    <row r="149" spans="2:31" ht="12.75" customHeight="1" thickBot="1" x14ac:dyDescent="0.25">
      <c r="B149" s="39"/>
      <c r="D149" s="60"/>
      <c r="E149" s="60"/>
      <c r="F149" s="55"/>
      <c r="G149" s="56"/>
      <c r="H149" s="56"/>
      <c r="I149" s="56"/>
      <c r="J149" s="57"/>
      <c r="K149" s="10" t="str">
        <f t="shared" ref="K149:AE149" si="52">IF(OR(TRIM(K134)=0,TRIM(K134)=""),"",IF(IFERROR(TRIM(INDEX(QryItemNamed,MATCH(TRIM(K134),ITEM,0),3)),"")="LS","",IFERROR(TRIM(INDEX(QryItemNamed,MATCH(TRIM(K134),ITEM,0),3)),"")))</f>
        <v/>
      </c>
      <c r="L149" s="11" t="str">
        <f t="shared" si="52"/>
        <v/>
      </c>
      <c r="M149" s="11" t="str">
        <f t="shared" si="52"/>
        <v/>
      </c>
      <c r="N149" s="11" t="str">
        <f t="shared" si="52"/>
        <v/>
      </c>
      <c r="O149" s="11" t="str">
        <f t="shared" si="52"/>
        <v/>
      </c>
      <c r="P149" s="11" t="str">
        <f t="shared" si="52"/>
        <v/>
      </c>
      <c r="Q149" s="11" t="str">
        <f t="shared" si="52"/>
        <v/>
      </c>
      <c r="R149" s="11" t="str">
        <f t="shared" si="52"/>
        <v/>
      </c>
      <c r="S149" s="11" t="str">
        <f t="shared" si="52"/>
        <v/>
      </c>
      <c r="T149" s="11" t="str">
        <f t="shared" si="52"/>
        <v/>
      </c>
      <c r="U149" s="11" t="str">
        <f t="shared" si="52"/>
        <v/>
      </c>
      <c r="V149" s="11" t="str">
        <f t="shared" si="52"/>
        <v/>
      </c>
      <c r="W149" s="11" t="str">
        <f t="shared" si="52"/>
        <v/>
      </c>
      <c r="X149" s="11" t="str">
        <f t="shared" si="52"/>
        <v/>
      </c>
      <c r="Y149" s="11" t="str">
        <f t="shared" si="52"/>
        <v/>
      </c>
      <c r="Z149" s="11" t="str">
        <f t="shared" si="52"/>
        <v/>
      </c>
      <c r="AA149" s="11" t="str">
        <f t="shared" si="52"/>
        <v/>
      </c>
      <c r="AB149" s="11" t="str">
        <f t="shared" si="52"/>
        <v/>
      </c>
      <c r="AC149" s="11" t="str">
        <f t="shared" si="52"/>
        <v/>
      </c>
      <c r="AD149" s="11" t="str">
        <f t="shared" si="52"/>
        <v/>
      </c>
      <c r="AE149" s="11" t="str">
        <f t="shared" si="52"/>
        <v/>
      </c>
    </row>
    <row r="150" spans="2:31" ht="12.75" customHeight="1" x14ac:dyDescent="0.2">
      <c r="B150" s="33"/>
      <c r="D150" s="12"/>
      <c r="E150" s="12"/>
      <c r="F150" s="13"/>
      <c r="G150" s="14"/>
      <c r="H150" s="15" t="s">
        <v>2</v>
      </c>
      <c r="I150" s="13"/>
      <c r="J150" s="16"/>
      <c r="K150" s="14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2:31" ht="12.75" customHeight="1" x14ac:dyDescent="0.2">
      <c r="B151" s="34"/>
      <c r="D151" s="17"/>
      <c r="E151" s="17"/>
      <c r="F151" s="18"/>
      <c r="G151" s="19"/>
      <c r="H151" s="20"/>
      <c r="I151" s="18"/>
      <c r="J151" s="21"/>
      <c r="K151" s="19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2:31" ht="12.75" customHeight="1" x14ac:dyDescent="0.2">
      <c r="B152" s="34"/>
      <c r="D152" s="17"/>
      <c r="E152" s="17"/>
      <c r="F152" s="18"/>
      <c r="G152" s="19"/>
      <c r="H152" s="20"/>
      <c r="I152" s="18"/>
      <c r="J152" s="21"/>
      <c r="K152" s="19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2:31" ht="12.75" customHeight="1" x14ac:dyDescent="0.2">
      <c r="B153" s="34"/>
      <c r="D153" s="17"/>
      <c r="E153" s="17"/>
      <c r="F153" s="18"/>
      <c r="G153" s="19"/>
      <c r="H153" s="20"/>
      <c r="I153" s="18"/>
      <c r="J153" s="21"/>
      <c r="K153" s="19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2:31" ht="12.75" customHeight="1" x14ac:dyDescent="0.2">
      <c r="B154" s="34"/>
      <c r="D154" s="17"/>
      <c r="E154" s="17"/>
      <c r="F154" s="18"/>
      <c r="G154" s="19"/>
      <c r="H154" s="20"/>
      <c r="I154" s="18"/>
      <c r="J154" s="21"/>
      <c r="K154" s="1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2:31" ht="12.75" customHeight="1" x14ac:dyDescent="0.2">
      <c r="B155" s="34"/>
      <c r="D155" s="17"/>
      <c r="E155" s="17"/>
      <c r="F155" s="18"/>
      <c r="G155" s="19"/>
      <c r="H155" s="20"/>
      <c r="I155" s="18"/>
      <c r="J155" s="21"/>
      <c r="K155" s="19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2:31" ht="12.75" customHeight="1" x14ac:dyDescent="0.2">
      <c r="B156" s="34"/>
      <c r="D156" s="17"/>
      <c r="E156" s="17"/>
      <c r="F156" s="18"/>
      <c r="G156" s="19"/>
      <c r="H156" s="20"/>
      <c r="I156" s="18"/>
      <c r="J156" s="21"/>
      <c r="K156" s="19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2:31" ht="12.75" customHeight="1" x14ac:dyDescent="0.2">
      <c r="B157" s="34"/>
      <c r="D157" s="17"/>
      <c r="E157" s="17"/>
      <c r="F157" s="18"/>
      <c r="G157" s="19"/>
      <c r="H157" s="20"/>
      <c r="I157" s="18"/>
      <c r="J157" s="21"/>
      <c r="K157" s="19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2:31" ht="12.75" customHeight="1" x14ac:dyDescent="0.2">
      <c r="B158" s="34"/>
      <c r="D158" s="17"/>
      <c r="E158" s="17"/>
      <c r="F158" s="18"/>
      <c r="G158" s="19"/>
      <c r="H158" s="20"/>
      <c r="I158" s="18"/>
      <c r="J158" s="21"/>
      <c r="K158" s="1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2:31" ht="12.75" customHeight="1" x14ac:dyDescent="0.2">
      <c r="B159" s="34"/>
      <c r="D159" s="17"/>
      <c r="E159" s="17"/>
      <c r="F159" s="18"/>
      <c r="G159" s="19"/>
      <c r="H159" s="20"/>
      <c r="I159" s="18"/>
      <c r="J159" s="21"/>
      <c r="K159" s="19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2:31" ht="12.75" customHeight="1" x14ac:dyDescent="0.2">
      <c r="B160" s="34"/>
      <c r="D160" s="17"/>
      <c r="E160" s="17"/>
      <c r="F160" s="18"/>
      <c r="G160" s="19"/>
      <c r="H160" s="20"/>
      <c r="I160" s="18"/>
      <c r="J160" s="21"/>
      <c r="K160" s="19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2:31" ht="12.75" customHeight="1" x14ac:dyDescent="0.2">
      <c r="B161" s="34"/>
      <c r="D161" s="17"/>
      <c r="E161" s="17"/>
      <c r="F161" s="18"/>
      <c r="G161" s="19"/>
      <c r="H161" s="20"/>
      <c r="I161" s="18"/>
      <c r="J161" s="21"/>
      <c r="K161" s="19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2:31" ht="12.75" customHeight="1" x14ac:dyDescent="0.2">
      <c r="B162" s="34"/>
      <c r="D162" s="17"/>
      <c r="E162" s="17"/>
      <c r="F162" s="18"/>
      <c r="G162" s="19"/>
      <c r="H162" s="20"/>
      <c r="I162" s="18"/>
      <c r="J162" s="21"/>
      <c r="K162" s="19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2:31" ht="12.75" customHeight="1" x14ac:dyDescent="0.2">
      <c r="B163" s="34"/>
      <c r="D163" s="17"/>
      <c r="E163" s="17"/>
      <c r="F163" s="18"/>
      <c r="G163" s="19"/>
      <c r="H163" s="20"/>
      <c r="I163" s="18"/>
      <c r="J163" s="21"/>
      <c r="K163" s="19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2:31" ht="12.75" customHeight="1" x14ac:dyDescent="0.2">
      <c r="B164" s="34"/>
      <c r="D164" s="17"/>
      <c r="E164" s="17"/>
      <c r="F164" s="18"/>
      <c r="G164" s="19"/>
      <c r="H164" s="20"/>
      <c r="I164" s="18"/>
      <c r="J164" s="21"/>
      <c r="K164" s="19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2:31" ht="12.75" customHeight="1" x14ac:dyDescent="0.2">
      <c r="B165" s="34"/>
      <c r="D165" s="17"/>
      <c r="E165" s="17"/>
      <c r="F165" s="18"/>
      <c r="G165" s="19"/>
      <c r="H165" s="20"/>
      <c r="I165" s="18"/>
      <c r="J165" s="21"/>
      <c r="K165" s="19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2:31" ht="12.75" customHeight="1" x14ac:dyDescent="0.2">
      <c r="B166" s="34"/>
      <c r="D166" s="17"/>
      <c r="E166" s="17"/>
      <c r="F166" s="18"/>
      <c r="G166" s="19"/>
      <c r="H166" s="20"/>
      <c r="I166" s="18"/>
      <c r="J166" s="21"/>
      <c r="K166" s="19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2:31" ht="12.75" customHeight="1" x14ac:dyDescent="0.2">
      <c r="B167" s="34"/>
      <c r="D167" s="17"/>
      <c r="E167" s="17"/>
      <c r="F167" s="18"/>
      <c r="G167" s="19"/>
      <c r="H167" s="20"/>
      <c r="I167" s="18"/>
      <c r="J167" s="21"/>
      <c r="K167" s="19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2:31" ht="12.75" customHeight="1" x14ac:dyDescent="0.2">
      <c r="B168" s="34"/>
      <c r="D168" s="17"/>
      <c r="E168" s="17"/>
      <c r="F168" s="18"/>
      <c r="G168" s="19"/>
      <c r="H168" s="20"/>
      <c r="I168" s="18"/>
      <c r="J168" s="21"/>
      <c r="K168" s="19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2:31" ht="12.75" customHeight="1" x14ac:dyDescent="0.2">
      <c r="B169" s="34"/>
      <c r="D169" s="17"/>
      <c r="E169" s="17"/>
      <c r="F169" s="18"/>
      <c r="G169" s="19"/>
      <c r="H169" s="20"/>
      <c r="I169" s="18"/>
      <c r="J169" s="21"/>
      <c r="K169" s="19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2:31" ht="12.75" customHeight="1" x14ac:dyDescent="0.2">
      <c r="B170" s="34"/>
      <c r="D170" s="17"/>
      <c r="E170" s="17"/>
      <c r="F170" s="18"/>
      <c r="G170" s="19"/>
      <c r="H170" s="20"/>
      <c r="I170" s="18"/>
      <c r="J170" s="21"/>
      <c r="K170" s="19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2:31" ht="12.75" customHeight="1" x14ac:dyDescent="0.2">
      <c r="B171" s="34"/>
      <c r="D171" s="17"/>
      <c r="E171" s="17"/>
      <c r="F171" s="18"/>
      <c r="G171" s="19"/>
      <c r="H171" s="20"/>
      <c r="I171" s="18"/>
      <c r="J171" s="21"/>
      <c r="K171" s="19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2:31" ht="12.75" customHeight="1" thickBot="1" x14ac:dyDescent="0.25">
      <c r="B172" s="35"/>
      <c r="D172" s="17"/>
      <c r="E172" s="17"/>
      <c r="F172" s="18"/>
      <c r="G172" s="19"/>
      <c r="H172" s="20"/>
      <c r="I172" s="18"/>
      <c r="J172" s="21"/>
      <c r="K172" s="19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2:31" ht="12.75" customHeight="1" x14ac:dyDescent="0.2">
      <c r="B173" s="5" t="s">
        <v>13</v>
      </c>
      <c r="D173" s="61" t="s">
        <v>3</v>
      </c>
      <c r="E173" s="62"/>
      <c r="F173" s="62"/>
      <c r="G173" s="62"/>
      <c r="H173" s="62"/>
      <c r="I173" s="62"/>
      <c r="J173" s="63"/>
      <c r="K173" s="22" t="str">
        <f>IF(K134="","",IF(K149="",IF(SUM(COUNTIF(K150:K172,"LS")+COUNTIF(K150:K172,"LUMP"))&gt;0,"LS",""),IF(SUM(K150:K172)&gt;0,ROUNDUP(SUM(K150:K172),0),"")))</f>
        <v/>
      </c>
      <c r="L173" s="22" t="str">
        <f t="shared" ref="L173" si="53">IF(L134="","",IF(L149="",IF(SUM(COUNTIF(L150:L172,"LS")+COUNTIF(L150:L172,"LUMP"))&gt;0,"LS",""),IF(SUM(L150:L172)&gt;0,ROUNDUP(SUM(L150:L172),0),"")))</f>
        <v/>
      </c>
      <c r="M173" s="22" t="str">
        <f t="shared" ref="M173" si="54">IF(M134="","",IF(M149="",IF(SUM(COUNTIF(M150:M172,"LS")+COUNTIF(M150:M172,"LUMP"))&gt;0,"LS",""),IF(SUM(M150:M172)&gt;0,ROUNDUP(SUM(M150:M172),0),"")))</f>
        <v/>
      </c>
      <c r="N173" s="22" t="str">
        <f t="shared" ref="N173" si="55">IF(N134="","",IF(N149="",IF(SUM(COUNTIF(N150:N172,"LS")+COUNTIF(N150:N172,"LUMP"))&gt;0,"LS",""),IF(SUM(N150:N172)&gt;0,ROUNDUP(SUM(N150:N172),0),"")))</f>
        <v/>
      </c>
      <c r="O173" s="22" t="str">
        <f t="shared" ref="O173" si="56">IF(O134="","",IF(O149="",IF(SUM(COUNTIF(O150:O172,"LS")+COUNTIF(O150:O172,"LUMP"))&gt;0,"LS",""),IF(SUM(O150:O172)&gt;0,ROUNDUP(SUM(O150:O172),0),"")))</f>
        <v/>
      </c>
      <c r="P173" s="22" t="str">
        <f t="shared" ref="P173" si="57">IF(P134="","",IF(P149="",IF(SUM(COUNTIF(P150:P172,"LS")+COUNTIF(P150:P172,"LUMP"))&gt;0,"LS",""),IF(SUM(P150:P172)&gt;0,ROUNDUP(SUM(P150:P172),0),"")))</f>
        <v/>
      </c>
      <c r="Q173" s="22" t="str">
        <f t="shared" ref="Q173" si="58">IF(Q134="","",IF(Q149="",IF(SUM(COUNTIF(Q150:Q172,"LS")+COUNTIF(Q150:Q172,"LUMP"))&gt;0,"LS",""),IF(SUM(Q150:Q172)&gt;0,ROUNDUP(SUM(Q150:Q172),0),"")))</f>
        <v/>
      </c>
      <c r="R173" s="22" t="str">
        <f t="shared" ref="R173" si="59">IF(R134="","",IF(R149="",IF(SUM(COUNTIF(R150:R172,"LS")+COUNTIF(R150:R172,"LUMP"))&gt;0,"LS",""),IF(SUM(R150:R172)&gt;0,ROUNDUP(SUM(R150:R172),0),"")))</f>
        <v/>
      </c>
      <c r="S173" s="22" t="str">
        <f t="shared" ref="S173" si="60">IF(S134="","",IF(S149="",IF(SUM(COUNTIF(S150:S172,"LS")+COUNTIF(S150:S172,"LUMP"))&gt;0,"LS",""),IF(SUM(S150:S172)&gt;0,ROUNDUP(SUM(S150:S172),0),"")))</f>
        <v/>
      </c>
      <c r="T173" s="22" t="str">
        <f t="shared" ref="T173" si="61">IF(T134="","",IF(T149="",IF(SUM(COUNTIF(T150:T172,"LS")+COUNTIF(T150:T172,"LUMP"))&gt;0,"LS",""),IF(SUM(T150:T172)&gt;0,ROUNDUP(SUM(T150:T172),0),"")))</f>
        <v/>
      </c>
      <c r="U173" s="22" t="str">
        <f t="shared" ref="U173" si="62">IF(U134="","",IF(U149="",IF(SUM(COUNTIF(U150:U172,"LS")+COUNTIF(U150:U172,"LUMP"))&gt;0,"LS",""),IF(SUM(U150:U172)&gt;0,ROUNDUP(SUM(U150:U172),0),"")))</f>
        <v/>
      </c>
      <c r="V173" s="22" t="str">
        <f t="shared" ref="V173" si="63">IF(V134="","",IF(V149="",IF(SUM(COUNTIF(V150:V172,"LS")+COUNTIF(V150:V172,"LUMP"))&gt;0,"LS",""),IF(SUM(V150:V172)&gt;0,ROUNDUP(SUM(V150:V172),0),"")))</f>
        <v/>
      </c>
      <c r="W173" s="22" t="str">
        <f t="shared" ref="W173" si="64">IF(W134="","",IF(W149="",IF(SUM(COUNTIF(W150:W172,"LS")+COUNTIF(W150:W172,"LUMP"))&gt;0,"LS",""),IF(SUM(W150:W172)&gt;0,ROUNDUP(SUM(W150:W172),0),"")))</f>
        <v/>
      </c>
      <c r="X173" s="22" t="str">
        <f t="shared" ref="X173" si="65">IF(X134="","",IF(X149="",IF(SUM(COUNTIF(X150:X172,"LS")+COUNTIF(X150:X172,"LUMP"))&gt;0,"LS",""),IF(SUM(X150:X172)&gt;0,ROUNDUP(SUM(X150:X172),0),"")))</f>
        <v/>
      </c>
      <c r="Y173" s="22" t="str">
        <f t="shared" ref="Y173" si="66">IF(Y134="","",IF(Y149="",IF(SUM(COUNTIF(Y150:Y172,"LS")+COUNTIF(Y150:Y172,"LUMP"))&gt;0,"LS",""),IF(SUM(Y150:Y172)&gt;0,ROUNDUP(SUM(Y150:Y172),0),"")))</f>
        <v/>
      </c>
      <c r="Z173" s="22" t="str">
        <f t="shared" ref="Z173" si="67">IF(Z134="","",IF(Z149="",IF(SUM(COUNTIF(Z150:Z172,"LS")+COUNTIF(Z150:Z172,"LUMP"))&gt;0,"LS",""),IF(SUM(Z150:Z172)&gt;0,ROUNDUP(SUM(Z150:Z172),0),"")))</f>
        <v/>
      </c>
      <c r="AA173" s="22" t="str">
        <f t="shared" ref="AA173" si="68">IF(AA134="","",IF(AA149="",IF(SUM(COUNTIF(AA150:AA172,"LS")+COUNTIF(AA150:AA172,"LUMP"))&gt;0,"LS",""),IF(SUM(AA150:AA172)&gt;0,ROUNDUP(SUM(AA150:AA172),0),"")))</f>
        <v/>
      </c>
      <c r="AB173" s="22" t="str">
        <f t="shared" ref="AB173" si="69">IF(AB134="","",IF(AB149="",IF(SUM(COUNTIF(AB150:AB172,"LS")+COUNTIF(AB150:AB172,"LUMP"))&gt;0,"LS",""),IF(SUM(AB150:AB172)&gt;0,ROUNDUP(SUM(AB150:AB172),0),"")))</f>
        <v/>
      </c>
      <c r="AC173" s="22" t="str">
        <f t="shared" ref="AC173" si="70">IF(AC134="","",IF(AC149="",IF(SUM(COUNTIF(AC150:AC172,"LS")+COUNTIF(AC150:AC172,"LUMP"))&gt;0,"LS",""),IF(SUM(AC150:AC172)&gt;0,ROUNDUP(SUM(AC150:AC172),0),"")))</f>
        <v/>
      </c>
      <c r="AD173" s="22" t="str">
        <f t="shared" ref="AD173" si="71">IF(AD134="","",IF(AD149="",IF(SUM(COUNTIF(AD150:AD172,"LS")+COUNTIF(AD150:AD172,"LUMP"))&gt;0,"LS",""),IF(SUM(AD150:AD172)&gt;0,ROUNDUP(SUM(AD150:AD172),0),"")))</f>
        <v/>
      </c>
      <c r="AE173" s="22" t="str">
        <f t="shared" ref="AE173" si="72">IF(AE134="","",IF(AE149="",IF(SUM(COUNTIF(AE150:AE172,"LS")+COUNTIF(AE150:AE172,"LUMP"))&gt;0,"LS",""),IF(SUM(AE150:AE172)&gt;0,ROUNDUP(SUM(AE150:AE172),0),"")))</f>
        <v/>
      </c>
    </row>
  </sheetData>
  <sheetProtection sheet="1" objects="1" scenarios="1"/>
  <mergeCells count="116">
    <mergeCell ref="D173:J173"/>
    <mergeCell ref="V137:V148"/>
    <mergeCell ref="W137:W148"/>
    <mergeCell ref="X137:X148"/>
    <mergeCell ref="Y137:Y148"/>
    <mergeCell ref="Z137:Z148"/>
    <mergeCell ref="D131:J131"/>
    <mergeCell ref="D133:AE133"/>
    <mergeCell ref="D134:J134"/>
    <mergeCell ref="D135:J135"/>
    <mergeCell ref="D136:D149"/>
    <mergeCell ref="E136:E149"/>
    <mergeCell ref="F136:J149"/>
    <mergeCell ref="K137:K148"/>
    <mergeCell ref="L137:L148"/>
    <mergeCell ref="M137:M148"/>
    <mergeCell ref="AA137:AA148"/>
    <mergeCell ref="N137:N148"/>
    <mergeCell ref="O137:O148"/>
    <mergeCell ref="P137:P148"/>
    <mergeCell ref="Q137:Q148"/>
    <mergeCell ref="R137:R148"/>
    <mergeCell ref="S137:S148"/>
    <mergeCell ref="AB137:AB148"/>
    <mergeCell ref="D91:AE91"/>
    <mergeCell ref="D92:J92"/>
    <mergeCell ref="D93:J93"/>
    <mergeCell ref="D94:D107"/>
    <mergeCell ref="E94:E107"/>
    <mergeCell ref="F94:J107"/>
    <mergeCell ref="K95:K106"/>
    <mergeCell ref="L95:L106"/>
    <mergeCell ref="M95:M106"/>
    <mergeCell ref="N95:N106"/>
    <mergeCell ref="O95:O106"/>
    <mergeCell ref="P95:P106"/>
    <mergeCell ref="Q95:Q106"/>
    <mergeCell ref="R95:R106"/>
    <mergeCell ref="S95:S106"/>
    <mergeCell ref="T95:T106"/>
    <mergeCell ref="U95:U106"/>
    <mergeCell ref="V95:V106"/>
    <mergeCell ref="W95:W106"/>
    <mergeCell ref="X95:X106"/>
    <mergeCell ref="D7:AE7"/>
    <mergeCell ref="AA11:AA22"/>
    <mergeCell ref="Z11:Z22"/>
    <mergeCell ref="AB11:AB22"/>
    <mergeCell ref="AC11:AC22"/>
    <mergeCell ref="AD11:AD22"/>
    <mergeCell ref="Y11:Y22"/>
    <mergeCell ref="D10:D23"/>
    <mergeCell ref="D51:J51"/>
    <mergeCell ref="W11:W22"/>
    <mergeCell ref="X11:X22"/>
    <mergeCell ref="T11:T22"/>
    <mergeCell ref="U11:U22"/>
    <mergeCell ref="D47:J47"/>
    <mergeCell ref="K11:K22"/>
    <mergeCell ref="L11:L22"/>
    <mergeCell ref="M11:M22"/>
    <mergeCell ref="P11:P22"/>
    <mergeCell ref="Q11:Q22"/>
    <mergeCell ref="R11:R22"/>
    <mergeCell ref="S11:S22"/>
    <mergeCell ref="D49:AE49"/>
    <mergeCell ref="D50:J50"/>
    <mergeCell ref="AE11:AE22"/>
    <mergeCell ref="D8:J8"/>
    <mergeCell ref="D9:J9"/>
    <mergeCell ref="O53:O64"/>
    <mergeCell ref="P53:P64"/>
    <mergeCell ref="W53:W64"/>
    <mergeCell ref="X53:X64"/>
    <mergeCell ref="Q53:Q64"/>
    <mergeCell ref="R53:R64"/>
    <mergeCell ref="S53:S64"/>
    <mergeCell ref="T53:T64"/>
    <mergeCell ref="O11:O22"/>
    <mergeCell ref="V11:V22"/>
    <mergeCell ref="D52:D65"/>
    <mergeCell ref="N11:N22"/>
    <mergeCell ref="E10:E23"/>
    <mergeCell ref="F10:J23"/>
    <mergeCell ref="E52:E65"/>
    <mergeCell ref="F52:J65"/>
    <mergeCell ref="K53:K64"/>
    <mergeCell ref="L53:L64"/>
    <mergeCell ref="M53:M64"/>
    <mergeCell ref="N53:N64"/>
    <mergeCell ref="U53:U64"/>
    <mergeCell ref="V53:V64"/>
    <mergeCell ref="B10:B23"/>
    <mergeCell ref="B52:B65"/>
    <mergeCell ref="B94:B107"/>
    <mergeCell ref="B136:B149"/>
    <mergeCell ref="T137:T148"/>
    <mergeCell ref="U137:U148"/>
    <mergeCell ref="AC53:AC64"/>
    <mergeCell ref="AD53:AD64"/>
    <mergeCell ref="AE53:AE64"/>
    <mergeCell ref="Y53:Y64"/>
    <mergeCell ref="Z53:Z64"/>
    <mergeCell ref="AA53:AA64"/>
    <mergeCell ref="AB53:AB64"/>
    <mergeCell ref="AB95:AB106"/>
    <mergeCell ref="AC95:AC106"/>
    <mergeCell ref="AD95:AD106"/>
    <mergeCell ref="AE95:AE106"/>
    <mergeCell ref="Y95:Y106"/>
    <mergeCell ref="Z95:Z106"/>
    <mergeCell ref="AA95:AA106"/>
    <mergeCell ref="AC137:AC148"/>
    <mergeCell ref="AD137:AD148"/>
    <mergeCell ref="AE137:AE148"/>
    <mergeCell ref="D89:J89"/>
  </mergeCells>
  <phoneticPr fontId="0" type="noConversion"/>
  <printOptions horizontalCentered="1" verticalCentered="1"/>
  <pageMargins left="0.25" right="0.25" top="0.75" bottom="0.75" header="0.3" footer="0.3"/>
  <pageSetup scale="3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Austin Korte</cp:lastModifiedBy>
  <cp:lastPrinted>2015-05-18T14:50:53Z</cp:lastPrinted>
  <dcterms:created xsi:type="dcterms:W3CDTF">2005-09-27T11:52:28Z</dcterms:created>
  <dcterms:modified xsi:type="dcterms:W3CDTF">2017-07-06T18:08:36Z</dcterms:modified>
</cp:coreProperties>
</file>