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15" yWindow="4995" windowWidth="23970" windowHeight="10935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CALCS'!$I$28:$Y$43</definedName>
    <definedName name="ITEM">[1]QryItemAddIn2!$A:$A</definedName>
    <definedName name="QryItemNamed">[1]QryItemAddIn2!$A:$G</definedName>
  </definedNames>
  <calcPr calcId="171027" calcMode="manual"/>
</workbook>
</file>

<file path=xl/calcChain.xml><?xml version="1.0" encoding="utf-8"?>
<calcChain xmlns="http://schemas.openxmlformats.org/spreadsheetml/2006/main">
  <c r="AD144" i="1" l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D179" i="1" l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M50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N49" i="1" s="1"/>
  <c r="N50" i="1" s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27" i="1"/>
  <c r="M49" i="1" s="1"/>
  <c r="M14" i="1"/>
  <c r="K177" i="1" l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K43" i="1"/>
  <c r="K42" i="1"/>
  <c r="K41" i="1"/>
  <c r="K40" i="1"/>
  <c r="K39" i="1"/>
  <c r="K38" i="1"/>
  <c r="K37" i="1"/>
  <c r="D9" i="1"/>
  <c r="D52" i="1" s="1"/>
  <c r="D95" i="1" s="1"/>
  <c r="D138" i="1" s="1"/>
  <c r="K48" i="1"/>
  <c r="K47" i="1"/>
  <c r="K46" i="1"/>
  <c r="K45" i="1"/>
  <c r="K44" i="1"/>
  <c r="K36" i="1"/>
  <c r="K35" i="1"/>
  <c r="K34" i="1"/>
  <c r="K33" i="1"/>
  <c r="K32" i="1"/>
  <c r="K31" i="1"/>
  <c r="K30" i="1"/>
  <c r="K29" i="1"/>
  <c r="K28" i="1"/>
</calcChain>
</file>

<file path=xl/sharedStrings.xml><?xml version="1.0" encoding="utf-8"?>
<sst xmlns="http://schemas.openxmlformats.org/spreadsheetml/2006/main" count="96" uniqueCount="31">
  <si>
    <t>SIDE</t>
  </si>
  <si>
    <t>TO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</si>
  <si>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</si>
  <si>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</si>
  <si>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</si>
  <si>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</si>
  <si>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</si>
  <si>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</si>
  <si>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</si>
  <si>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</si>
  <si>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</si>
  <si>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</si>
  <si>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</si>
  <si>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</si>
  <si>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SLM RANGE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</si>
  <si>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</si>
  <si>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</si>
  <si>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</si>
  <si>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</si>
  <si>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</si>
  <si>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</si>
  <si>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</si>
  <si>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</si>
  <si>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</si>
  <si>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</si>
  <si>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</si>
  <si>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</si>
  <si>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</si>
  <si>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</si>
  <si>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AVERAGE  WIDTH    (W)</t>
  </si>
  <si>
    <t>SURFACE AREA (A)   A=DxW/9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</si>
</sst>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???/???"/>
    <numFmt numFmtId="165" formatCode="0\)"/>
    <numFmt numFmtId="166" formatCode="&quot;PAVEMENT CALC SHEET &quot;#"/>
  </numFmts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5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0" fontId="7" fillId="3" borderId="0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166" fontId="5" fillId="4" borderId="0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1" fontId="9" fillId="0" borderId="7" xfId="0" applyNumberFormat="1" applyFont="1" applyFill="1" applyBorder="1" applyAlignment="1" applyProtection="1">
      <alignment horizontal="center" vertical="center" textRotation="90"/>
    </xf>
    <xf numFmtId="1" fontId="9" fillId="0" borderId="11" xfId="0" applyNumberFormat="1" applyFont="1" applyFill="1" applyBorder="1" applyAlignment="1" applyProtection="1">
      <alignment horizontal="center" vertical="center" textRotation="90"/>
    </xf>
    <xf numFmtId="0" fontId="9" fillId="0" borderId="7" xfId="0" applyFont="1" applyFill="1" applyBorder="1" applyAlignment="1" applyProtection="1">
      <alignment horizontal="center" vertical="center" textRotation="90" wrapText="1"/>
    </xf>
    <xf numFmtId="0" fontId="9" fillId="0" borderId="11" xfId="0" applyFont="1" applyFill="1" applyBorder="1" applyAlignment="1" applyProtection="1">
      <alignment horizontal="center" vertical="center" textRotation="90" wrapText="1"/>
    </xf>
    <xf numFmtId="0" fontId="9" fillId="0" borderId="4" xfId="0" applyFont="1" applyFill="1" applyBorder="1" applyAlignment="1" applyProtection="1">
      <alignment horizontal="center" vertical="center" textRotation="90" wrapText="1"/>
    </xf>
    <xf numFmtId="164" fontId="6" fillId="0" borderId="7" xfId="0" applyNumberFormat="1" applyFont="1" applyFill="1" applyBorder="1" applyAlignment="1" applyProtection="1">
      <alignment horizontal="center" vertical="center" textRotation="90" wrapText="1"/>
    </xf>
    <xf numFmtId="164" fontId="6" fillId="0" borderId="11" xfId="0" applyNumberFormat="1" applyFont="1" applyFill="1" applyBorder="1" applyAlignment="1" applyProtection="1">
      <alignment horizontal="center" vertical="center" textRotation="90" wrapText="1"/>
    </xf>
    <xf numFmtId="164" fontId="6" fillId="0" borderId="4" xfId="0" applyNumberFormat="1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9" fillId="0" borderId="16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48</xdr:row>
      <xdr:rowOff>76200</xdr:rowOff>
    </xdr:from>
    <xdr:to>
      <xdr:col>30</xdr:col>
      <xdr:colOff>0</xdr:colOff>
      <xdr:row>48</xdr:row>
      <xdr:rowOff>76200</xdr:rowOff>
    </xdr:to>
    <xdr:sp macro="" textlink="">
      <xdr:nvSpPr>
        <xdr:cNvPr id="1100" name="Line 1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17802225" y="970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1" name="Line 3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2" name="Line 3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3" name="Line 3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4" name="Line 4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5" name="Line 4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06" name="Line 4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7" name="Line 4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08" name="Line 4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09" name="Line 4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0" name="Line 47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1" name="Line 4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2" name="Line 4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3" name="Line 5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4" name="Line 5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5" name="Line 5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1116" name="Line 5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7" name="Line 5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50</xdr:row>
      <xdr:rowOff>0</xdr:rowOff>
    </xdr:from>
    <xdr:to>
      <xdr:col>43</xdr:col>
      <xdr:colOff>161925</xdr:colOff>
      <xdr:row>50</xdr:row>
      <xdr:rowOff>0</xdr:rowOff>
    </xdr:to>
    <xdr:sp macro="" textlink="">
      <xdr:nvSpPr>
        <xdr:cNvPr id="1118" name="Line 5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50</xdr:row>
      <xdr:rowOff>0</xdr:rowOff>
    </xdr:from>
    <xdr:to>
      <xdr:col>42</xdr:col>
      <xdr:colOff>66675</xdr:colOff>
      <xdr:row>50</xdr:row>
      <xdr:rowOff>0</xdr:rowOff>
    </xdr:to>
    <xdr:sp macro="" textlink="">
      <xdr:nvSpPr>
        <xdr:cNvPr id="1119" name="Line 5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91</xdr:row>
      <xdr:rowOff>76200</xdr:rowOff>
    </xdr:from>
    <xdr:to>
      <xdr:col>30</xdr:col>
      <xdr:colOff>0</xdr:colOff>
      <xdr:row>91</xdr:row>
      <xdr:rowOff>76200</xdr:rowOff>
    </xdr:to>
    <xdr:sp macro="" textlink="">
      <xdr:nvSpPr>
        <xdr:cNvPr id="1120" name="Line 6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17802225" y="1674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69</xdr:row>
      <xdr:rowOff>0</xdr:rowOff>
    </xdr:from>
    <xdr:to>
      <xdr:col>42</xdr:col>
      <xdr:colOff>66675</xdr:colOff>
      <xdr:row>71</xdr:row>
      <xdr:rowOff>28575</xdr:rowOff>
    </xdr:to>
    <xdr:sp macro="" textlink="">
      <xdr:nvSpPr>
        <xdr:cNvPr id="1121" name="Line 6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69</xdr:row>
      <xdr:rowOff>0</xdr:rowOff>
    </xdr:from>
    <xdr:to>
      <xdr:col>43</xdr:col>
      <xdr:colOff>161925</xdr:colOff>
      <xdr:row>71</xdr:row>
      <xdr:rowOff>28575</xdr:rowOff>
    </xdr:to>
    <xdr:sp macro="" textlink="">
      <xdr:nvSpPr>
        <xdr:cNvPr id="1122" name="Line 6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69</xdr:row>
      <xdr:rowOff>0</xdr:rowOff>
    </xdr:from>
    <xdr:to>
      <xdr:col>42</xdr:col>
      <xdr:colOff>66675</xdr:colOff>
      <xdr:row>71</xdr:row>
      <xdr:rowOff>28575</xdr:rowOff>
    </xdr:to>
    <xdr:sp macro="" textlink="">
      <xdr:nvSpPr>
        <xdr:cNvPr id="1123" name="Line 6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134</xdr:row>
      <xdr:rowOff>76200</xdr:rowOff>
    </xdr:from>
    <xdr:to>
      <xdr:col>30</xdr:col>
      <xdr:colOff>0</xdr:colOff>
      <xdr:row>134</xdr:row>
      <xdr:rowOff>76200</xdr:rowOff>
    </xdr:to>
    <xdr:sp macro="" textlink="">
      <xdr:nvSpPr>
        <xdr:cNvPr id="1124" name="Line 6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>
          <a:off x="17802225" y="2378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112</xdr:row>
      <xdr:rowOff>0</xdr:rowOff>
    </xdr:from>
    <xdr:to>
      <xdr:col>42</xdr:col>
      <xdr:colOff>66675</xdr:colOff>
      <xdr:row>114</xdr:row>
      <xdr:rowOff>28575</xdr:rowOff>
    </xdr:to>
    <xdr:sp macro="" textlink="">
      <xdr:nvSpPr>
        <xdr:cNvPr id="1125" name="Line 6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112</xdr:row>
      <xdr:rowOff>0</xdr:rowOff>
    </xdr:from>
    <xdr:to>
      <xdr:col>43</xdr:col>
      <xdr:colOff>161925</xdr:colOff>
      <xdr:row>114</xdr:row>
      <xdr:rowOff>28575</xdr:rowOff>
    </xdr:to>
    <xdr:sp macro="" textlink="">
      <xdr:nvSpPr>
        <xdr:cNvPr id="1126" name="Line 7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112</xdr:row>
      <xdr:rowOff>0</xdr:rowOff>
    </xdr:from>
    <xdr:to>
      <xdr:col>42</xdr:col>
      <xdr:colOff>66675</xdr:colOff>
      <xdr:row>114</xdr:row>
      <xdr:rowOff>28575</xdr:rowOff>
    </xdr:to>
    <xdr:sp macro="" textlink="">
      <xdr:nvSpPr>
        <xdr:cNvPr id="1127" name="Line 7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177</xdr:row>
      <xdr:rowOff>76200</xdr:rowOff>
    </xdr:from>
    <xdr:to>
      <xdr:col>30</xdr:col>
      <xdr:colOff>0</xdr:colOff>
      <xdr:row>177</xdr:row>
      <xdr:rowOff>76200</xdr:rowOff>
    </xdr:to>
    <xdr:sp macro="" textlink="">
      <xdr:nvSpPr>
        <xdr:cNvPr id="1128" name="Line 7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17802225" y="3082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155</xdr:row>
      <xdr:rowOff>0</xdr:rowOff>
    </xdr:from>
    <xdr:to>
      <xdr:col>42</xdr:col>
      <xdr:colOff>66675</xdr:colOff>
      <xdr:row>157</xdr:row>
      <xdr:rowOff>28575</xdr:rowOff>
    </xdr:to>
    <xdr:sp macro="" textlink="">
      <xdr:nvSpPr>
        <xdr:cNvPr id="1129" name="Line 7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155</xdr:row>
      <xdr:rowOff>0</xdr:rowOff>
    </xdr:from>
    <xdr:to>
      <xdr:col>43</xdr:col>
      <xdr:colOff>161925</xdr:colOff>
      <xdr:row>157</xdr:row>
      <xdr:rowOff>28575</xdr:rowOff>
    </xdr:to>
    <xdr:sp macro="" textlink="">
      <xdr:nvSpPr>
        <xdr:cNvPr id="1130" name="Line 7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155</xdr:row>
      <xdr:rowOff>0</xdr:rowOff>
    </xdr:from>
    <xdr:to>
      <xdr:col>42</xdr:col>
      <xdr:colOff>66675</xdr:colOff>
      <xdr:row>157</xdr:row>
      <xdr:rowOff>28575</xdr:rowOff>
    </xdr:to>
    <xdr:sp macro="" textlink="">
      <xdr:nvSpPr>
        <xdr:cNvPr id="1131" name="Line 75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79"/>
  <sheetViews>
    <sheetView showGridLines="0" tabSelected="1" zoomScale="80" zoomScaleNormal="80" workbookViewId="0">
      <selection activeCell="Q27" sqref="Q27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12</v>
      </c>
      <c r="G1" s="51" t="s">
        <v>20</v>
      </c>
      <c r="H1" s="3" t="s">
        <v>21</v>
      </c>
      <c r="I1" s="2"/>
      <c r="J1" s="2"/>
      <c r="K1" s="2"/>
      <c r="L1" s="41"/>
      <c r="M1" s="2"/>
      <c r="N1" s="2"/>
      <c r="O1" s="2"/>
      <c r="P1" s="41"/>
      <c r="Q1" s="41"/>
      <c r="R1" s="41"/>
      <c r="S1" s="41"/>
      <c r="T1" s="41"/>
      <c r="U1" s="41"/>
      <c r="V1" s="41"/>
      <c r="W1" s="40"/>
      <c r="X1" s="40"/>
      <c r="Y1" s="2"/>
      <c r="Z1" s="2"/>
      <c r="AA1" s="40"/>
      <c r="AB1" s="40"/>
      <c r="AC1" s="42"/>
      <c r="AD1" s="42"/>
    </row>
    <row r="2" spans="1:38" ht="12.75" customHeight="1" x14ac:dyDescent="0.2">
      <c r="D2" s="3"/>
      <c r="E2" s="3"/>
      <c r="F2" s="4" t="s">
        <v>10</v>
      </c>
      <c r="G2" s="51" t="s">
        <v>22</v>
      </c>
      <c r="H2" s="3" t="s">
        <v>24</v>
      </c>
      <c r="I2" s="2"/>
      <c r="J2" s="2"/>
      <c r="K2" s="2"/>
      <c r="L2" s="41"/>
      <c r="M2" s="2"/>
      <c r="N2" s="2"/>
      <c r="O2" s="2"/>
      <c r="P2" s="41"/>
      <c r="Q2" s="41"/>
      <c r="R2" s="41"/>
      <c r="S2" s="41"/>
      <c r="T2" s="41"/>
      <c r="U2" s="41"/>
      <c r="V2" s="41"/>
      <c r="W2" s="40"/>
      <c r="X2" s="40"/>
      <c r="Y2" s="2"/>
      <c r="Z2" s="2"/>
      <c r="AA2" s="40"/>
      <c r="AB2" s="40"/>
      <c r="AC2" s="42"/>
      <c r="AD2" s="42"/>
    </row>
    <row r="3" spans="1:38" ht="12.75" customHeight="1" x14ac:dyDescent="0.2">
      <c r="D3" s="3"/>
      <c r="E3" s="4"/>
      <c r="F3" s="4"/>
      <c r="G3" s="51" t="s">
        <v>23</v>
      </c>
      <c r="H3" s="3" t="s">
        <v>26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0"/>
      <c r="X3" s="40"/>
      <c r="Y3" s="2"/>
      <c r="Z3" s="2"/>
      <c r="AA3" s="40"/>
      <c r="AB3" s="40"/>
      <c r="AC3" s="42"/>
      <c r="AD3" s="42"/>
    </row>
    <row r="4" spans="1:38" ht="12.75" customHeight="1" x14ac:dyDescent="0.2">
      <c r="D4" s="3"/>
      <c r="E4" s="4"/>
      <c r="F4" s="5"/>
      <c r="G4" s="51" t="s">
        <v>25</v>
      </c>
      <c r="H4" s="3" t="s">
        <v>27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0"/>
      <c r="X4" s="40"/>
      <c r="Y4" s="2"/>
      <c r="Z4" s="2"/>
      <c r="AA4" s="40"/>
      <c r="AB4" s="40"/>
      <c r="AC4" s="42"/>
      <c r="AD4" s="42"/>
    </row>
    <row r="5" spans="1:38" ht="12.75" customHeight="1" x14ac:dyDescent="0.2">
      <c r="D5" s="3"/>
      <c r="E5" s="4"/>
      <c r="F5" s="5"/>
      <c r="G5" s="51"/>
      <c r="H5" s="3"/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0"/>
      <c r="X5" s="40"/>
      <c r="Y5" s="2"/>
      <c r="Z5" s="2"/>
      <c r="AA5" s="40"/>
      <c r="AB5" s="40"/>
      <c r="AC5" s="42"/>
      <c r="AD5" s="42"/>
    </row>
    <row r="6" spans="1:38" ht="12.75" customHeight="1" x14ac:dyDescent="0.2">
      <c r="D6" s="3"/>
      <c r="E6" s="4"/>
      <c r="F6" s="5"/>
      <c r="G6" s="51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0"/>
      <c r="X6" s="40"/>
      <c r="Y6" s="2"/>
      <c r="Z6" s="2"/>
      <c r="AA6" s="40"/>
      <c r="AB6" s="40"/>
      <c r="AC6" s="42"/>
      <c r="AD6" s="42"/>
    </row>
    <row r="7" spans="1:38" ht="12.75" customHeight="1" x14ac:dyDescent="0.2">
      <c r="D7" s="3"/>
      <c r="E7" s="7"/>
      <c r="F7" s="5"/>
      <c r="G7" s="52" t="s">
        <v>11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0"/>
      <c r="X7" s="40"/>
      <c r="Y7" s="2"/>
      <c r="Z7" s="2"/>
      <c r="AA7" s="40"/>
      <c r="AB7" s="40"/>
      <c r="AC7" s="42"/>
      <c r="AD7" s="42"/>
    </row>
    <row r="8" spans="1:38" ht="12.75" customHeight="1" thickBot="1" x14ac:dyDescent="0.25"/>
    <row r="9" spans="1:38" ht="12.75" customHeight="1" thickBot="1" x14ac:dyDescent="0.25">
      <c r="B9" s="46" t="s">
        <v>17</v>
      </c>
      <c r="D9" s="56">
        <f>AF9</f>
        <v>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F9" s="43">
        <v>1</v>
      </c>
      <c r="AG9" s="44" t="s">
        <v>13</v>
      </c>
      <c r="AH9" s="18"/>
      <c r="AI9" s="18"/>
      <c r="AJ9" s="18"/>
      <c r="AK9" s="18"/>
      <c r="AL9" s="18"/>
    </row>
    <row r="10" spans="1:38" ht="12.75" customHeight="1" thickBot="1" x14ac:dyDescent="0.25">
      <c r="B10" s="50"/>
      <c r="D10" s="12"/>
      <c r="E10" s="12"/>
      <c r="F10" s="12"/>
      <c r="G10" s="12"/>
      <c r="H10" s="12"/>
      <c r="I10" s="13"/>
      <c r="J10" s="13"/>
      <c r="K10" s="13"/>
      <c r="L10" s="14" t="s">
        <v>15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16</v>
      </c>
      <c r="M11" s="16"/>
      <c r="N11" s="16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8" ht="12.75" customHeight="1" x14ac:dyDescent="0.2">
      <c r="D12" s="18"/>
      <c r="E12" s="18"/>
      <c r="F12" s="1"/>
      <c r="G12" s="19"/>
      <c r="H12" s="13"/>
      <c r="I12" s="12"/>
      <c r="J12" s="13"/>
      <c r="K12" s="13"/>
      <c r="L12" s="14" t="s">
        <v>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8"/>
      <c r="E13" s="18"/>
      <c r="F13" s="1"/>
      <c r="G13" s="19"/>
      <c r="H13" s="13"/>
      <c r="I13" s="12"/>
      <c r="J13" s="13"/>
      <c r="K13" s="13"/>
      <c r="L13" s="14" t="s">
        <v>7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8" ht="12.75" customHeight="1" x14ac:dyDescent="0.2">
      <c r="B14" s="53" t="s">
        <v>18</v>
      </c>
      <c r="D14" s="57" t="s">
        <v>14</v>
      </c>
      <c r="E14" s="58"/>
      <c r="F14" s="59"/>
      <c r="G14" s="63" t="s">
        <v>8</v>
      </c>
      <c r="H14" s="65" t="s">
        <v>0</v>
      </c>
      <c r="I14" s="65" t="s">
        <v>9</v>
      </c>
      <c r="J14" s="65" t="s">
        <v>29</v>
      </c>
      <c r="K14" s="65" t="s">
        <v>30</v>
      </c>
      <c r="L14" s="65" t="s">
        <v>2</v>
      </c>
      <c r="M14" s="21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21" t="str">
        <f t="shared" si="0"/>
        <v/>
      </c>
      <c r="O14" s="21" t="str">
        <f t="shared" si="0"/>
        <v/>
      </c>
      <c r="P14" s="21" t="str">
        <f t="shared" si="0"/>
        <v/>
      </c>
      <c r="Q14" s="21" t="str">
        <f t="shared" si="0"/>
        <v/>
      </c>
      <c r="R14" s="21" t="str">
        <f t="shared" si="0"/>
        <v/>
      </c>
      <c r="S14" s="21" t="str">
        <f t="shared" si="0"/>
        <v/>
      </c>
      <c r="T14" s="21" t="str">
        <f t="shared" si="0"/>
        <v/>
      </c>
      <c r="U14" s="21" t="str">
        <f t="shared" si="0"/>
        <v/>
      </c>
      <c r="V14" s="21" t="str">
        <f t="shared" si="0"/>
        <v/>
      </c>
      <c r="W14" s="21" t="str">
        <f t="shared" si="0"/>
        <v/>
      </c>
      <c r="X14" s="21" t="str">
        <f t="shared" si="0"/>
        <v/>
      </c>
      <c r="Y14" s="21" t="str">
        <f t="shared" si="0"/>
        <v/>
      </c>
      <c r="Z14" s="21" t="str">
        <f t="shared" si="0"/>
        <v/>
      </c>
      <c r="AA14" s="21" t="str">
        <f t="shared" si="0"/>
        <v/>
      </c>
      <c r="AB14" s="21" t="str">
        <f t="shared" si="0"/>
        <v/>
      </c>
      <c r="AC14" s="21" t="str">
        <f t="shared" si="0"/>
        <v/>
      </c>
      <c r="AD14" s="21" t="str">
        <f t="shared" si="0"/>
        <v/>
      </c>
    </row>
    <row r="15" spans="1:38" ht="19.149999999999999" customHeight="1" x14ac:dyDescent="0.2">
      <c r="B15" s="54"/>
      <c r="D15" s="60"/>
      <c r="E15" s="61"/>
      <c r="F15" s="62"/>
      <c r="G15" s="64"/>
      <c r="H15" s="66"/>
      <c r="I15" s="66"/>
      <c r="J15" s="66"/>
      <c r="K15" s="66"/>
      <c r="L15" s="66"/>
      <c r="M15" s="68" t="str">
        <f t="shared" ref="M15:AD15" si="1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/>
      </c>
      <c r="N15" s="68" t="str">
        <f t="shared" si="1"/>
        <v/>
      </c>
      <c r="O15" s="68" t="str">
        <f t="shared" si="1"/>
        <v/>
      </c>
      <c r="P15" s="68" t="str">
        <f t="shared" si="1"/>
        <v/>
      </c>
      <c r="Q15" s="68" t="str">
        <f t="shared" si="1"/>
        <v/>
      </c>
      <c r="R15" s="68" t="str">
        <f t="shared" si="1"/>
        <v/>
      </c>
      <c r="S15" s="68" t="str">
        <f t="shared" si="1"/>
        <v/>
      </c>
      <c r="T15" s="68" t="str">
        <f t="shared" si="1"/>
        <v/>
      </c>
      <c r="U15" s="68" t="str">
        <f t="shared" si="1"/>
        <v/>
      </c>
      <c r="V15" s="68" t="str">
        <f t="shared" si="1"/>
        <v/>
      </c>
      <c r="W15" s="68" t="str">
        <f t="shared" si="1"/>
        <v/>
      </c>
      <c r="X15" s="68" t="str">
        <f t="shared" si="1"/>
        <v/>
      </c>
      <c r="Y15" s="68" t="str">
        <f t="shared" si="1"/>
        <v/>
      </c>
      <c r="Z15" s="68" t="str">
        <f t="shared" si="1"/>
        <v/>
      </c>
      <c r="AA15" s="68" t="str">
        <f t="shared" si="1"/>
        <v/>
      </c>
      <c r="AB15" s="68" t="str">
        <f t="shared" si="1"/>
        <v/>
      </c>
      <c r="AC15" s="68" t="str">
        <f t="shared" si="1"/>
        <v/>
      </c>
      <c r="AD15" s="68" t="str">
        <f t="shared" si="1"/>
        <v/>
      </c>
    </row>
    <row r="16" spans="1:38" ht="12.75" customHeight="1" x14ac:dyDescent="0.2">
      <c r="B16" s="54"/>
      <c r="D16" s="60"/>
      <c r="E16" s="61"/>
      <c r="F16" s="62"/>
      <c r="G16" s="64"/>
      <c r="H16" s="66"/>
      <c r="I16" s="66"/>
      <c r="J16" s="66"/>
      <c r="K16" s="66"/>
      <c r="L16" s="66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pans="2:30" ht="12.75" customHeight="1" x14ac:dyDescent="0.2">
      <c r="B17" s="54"/>
      <c r="D17" s="60"/>
      <c r="E17" s="61"/>
      <c r="F17" s="62"/>
      <c r="G17" s="64"/>
      <c r="H17" s="66"/>
      <c r="I17" s="66"/>
      <c r="J17" s="66"/>
      <c r="K17" s="66"/>
      <c r="L17" s="66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2:30" ht="12.75" customHeight="1" x14ac:dyDescent="0.2">
      <c r="B18" s="54"/>
      <c r="D18" s="60"/>
      <c r="E18" s="61"/>
      <c r="F18" s="62"/>
      <c r="G18" s="64"/>
      <c r="H18" s="66"/>
      <c r="I18" s="66"/>
      <c r="J18" s="66"/>
      <c r="K18" s="66"/>
      <c r="L18" s="66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</row>
    <row r="19" spans="2:30" ht="12.75" customHeight="1" x14ac:dyDescent="0.2">
      <c r="B19" s="54"/>
      <c r="D19" s="60"/>
      <c r="E19" s="61"/>
      <c r="F19" s="62"/>
      <c r="G19" s="64"/>
      <c r="H19" s="66"/>
      <c r="I19" s="66"/>
      <c r="J19" s="66"/>
      <c r="K19" s="66"/>
      <c r="L19" s="66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2:30" ht="12.75" customHeight="1" x14ac:dyDescent="0.2">
      <c r="B20" s="54"/>
      <c r="D20" s="60"/>
      <c r="E20" s="61"/>
      <c r="F20" s="62"/>
      <c r="G20" s="64"/>
      <c r="H20" s="66"/>
      <c r="I20" s="66"/>
      <c r="J20" s="66"/>
      <c r="K20" s="66"/>
      <c r="L20" s="66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</row>
    <row r="21" spans="2:30" ht="12.75" customHeight="1" x14ac:dyDescent="0.2">
      <c r="B21" s="54"/>
      <c r="D21" s="60"/>
      <c r="E21" s="61"/>
      <c r="F21" s="62"/>
      <c r="G21" s="64"/>
      <c r="H21" s="66"/>
      <c r="I21" s="66"/>
      <c r="J21" s="66"/>
      <c r="K21" s="66"/>
      <c r="L21" s="66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</row>
    <row r="22" spans="2:30" ht="12.75" customHeight="1" x14ac:dyDescent="0.2">
      <c r="B22" s="54"/>
      <c r="D22" s="60"/>
      <c r="E22" s="61"/>
      <c r="F22" s="62"/>
      <c r="G22" s="64"/>
      <c r="H22" s="66"/>
      <c r="I22" s="66"/>
      <c r="J22" s="66"/>
      <c r="K22" s="66"/>
      <c r="L22" s="66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  <row r="23" spans="2:30" ht="12.75" customHeight="1" x14ac:dyDescent="0.2">
      <c r="B23" s="54"/>
      <c r="D23" s="60"/>
      <c r="E23" s="61"/>
      <c r="F23" s="62"/>
      <c r="G23" s="64"/>
      <c r="H23" s="66"/>
      <c r="I23" s="66"/>
      <c r="J23" s="66"/>
      <c r="K23" s="66"/>
      <c r="L23" s="66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2:30" ht="12.75" customHeight="1" x14ac:dyDescent="0.2">
      <c r="B24" s="54"/>
      <c r="D24" s="60"/>
      <c r="E24" s="61"/>
      <c r="F24" s="62"/>
      <c r="G24" s="64"/>
      <c r="H24" s="66"/>
      <c r="I24" s="66"/>
      <c r="J24" s="66"/>
      <c r="K24" s="66"/>
      <c r="L24" s="66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</row>
    <row r="25" spans="2:30" ht="12.75" customHeight="1" x14ac:dyDescent="0.2">
      <c r="B25" s="54"/>
      <c r="D25" s="60"/>
      <c r="E25" s="61"/>
      <c r="F25" s="62"/>
      <c r="G25" s="64"/>
      <c r="H25" s="66"/>
      <c r="I25" s="66"/>
      <c r="J25" s="66"/>
      <c r="K25" s="66"/>
      <c r="L25" s="66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</row>
    <row r="26" spans="2:30" ht="12.75" customHeight="1" x14ac:dyDescent="0.2">
      <c r="B26" s="54"/>
      <c r="D26" s="60"/>
      <c r="E26" s="61"/>
      <c r="F26" s="62"/>
      <c r="G26" s="64"/>
      <c r="H26" s="66"/>
      <c r="I26" s="66"/>
      <c r="J26" s="67"/>
      <c r="K26" s="66"/>
      <c r="L26" s="66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2.75" customHeight="1" thickBot="1" x14ac:dyDescent="0.25">
      <c r="B27" s="55"/>
      <c r="D27" s="71"/>
      <c r="E27" s="71"/>
      <c r="F27" s="71"/>
      <c r="G27" s="22"/>
      <c r="H27" s="23"/>
      <c r="I27" s="24" t="s">
        <v>5</v>
      </c>
      <c r="J27" s="24" t="s">
        <v>5</v>
      </c>
      <c r="K27" s="24" t="s">
        <v>28</v>
      </c>
      <c r="L27" s="24" t="s">
        <v>28</v>
      </c>
      <c r="M27" s="24" t="str">
        <f t="shared" ref="M27:AD27" si="2">IF(OR(TRIM(M10)=0,TRIM(M10)=""),"",IF(IFERROR(TRIM(INDEX(QryItemNamed,MATCH(TRIM(M10),ITEM,0),3)),"")="LS","",IFERROR(TRIM(INDEX(QryItemNamed,MATCH(TRIM(M10),ITEM,0),3)),"")))</f>
        <v/>
      </c>
      <c r="N27" s="24" t="str">
        <f t="shared" si="2"/>
        <v/>
      </c>
      <c r="O27" s="24" t="str">
        <f t="shared" si="2"/>
        <v/>
      </c>
      <c r="P27" s="24" t="str">
        <f t="shared" si="2"/>
        <v/>
      </c>
      <c r="Q27" s="24" t="str">
        <f t="shared" si="2"/>
        <v/>
      </c>
      <c r="R27" s="24" t="str">
        <f t="shared" si="2"/>
        <v/>
      </c>
      <c r="S27" s="24" t="str">
        <f t="shared" si="2"/>
        <v/>
      </c>
      <c r="T27" s="24" t="str">
        <f t="shared" si="2"/>
        <v/>
      </c>
      <c r="U27" s="24" t="str">
        <f t="shared" si="2"/>
        <v/>
      </c>
      <c r="V27" s="24" t="str">
        <f t="shared" si="2"/>
        <v/>
      </c>
      <c r="W27" s="24" t="str">
        <f t="shared" si="2"/>
        <v/>
      </c>
      <c r="X27" s="24" t="str">
        <f t="shared" si="2"/>
        <v/>
      </c>
      <c r="Y27" s="24" t="str">
        <f t="shared" si="2"/>
        <v/>
      </c>
      <c r="Z27" s="24" t="str">
        <f t="shared" si="2"/>
        <v/>
      </c>
      <c r="AA27" s="24" t="str">
        <f t="shared" si="2"/>
        <v/>
      </c>
      <c r="AB27" s="24" t="str">
        <f t="shared" si="2"/>
        <v/>
      </c>
      <c r="AC27" s="24" t="str">
        <f t="shared" si="2"/>
        <v/>
      </c>
      <c r="AD27" s="24" t="str">
        <f t="shared" si="2"/>
        <v/>
      </c>
    </row>
    <row r="28" spans="2:30" ht="12.75" customHeight="1" x14ac:dyDescent="0.2">
      <c r="B28" s="47"/>
      <c r="D28" s="27"/>
      <c r="E28" s="27"/>
      <c r="F28" s="27"/>
      <c r="G28" s="25"/>
      <c r="H28" s="26"/>
      <c r="I28" s="27" t="str">
        <f>IF(D28&lt;&gt;"",(F28-D28)*5280,"")</f>
        <v/>
      </c>
      <c r="J28" s="27"/>
      <c r="K28" s="27" t="str">
        <f>IF(D28&lt;&gt;"",I28*J28/9,"")</f>
        <v/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7"/>
    </row>
    <row r="29" spans="2:30" ht="12.75" customHeight="1" x14ac:dyDescent="0.2">
      <c r="B29" s="48"/>
      <c r="D29" s="27"/>
      <c r="E29" s="27" t="s">
        <v>1</v>
      </c>
      <c r="F29" s="27"/>
      <c r="G29" s="25"/>
      <c r="H29" s="26"/>
      <c r="I29" s="27" t="str">
        <f t="shared" ref="I29:I48" si="3">IF(D29&lt;&gt;"",(F29-D29)*5280,"")</f>
        <v/>
      </c>
      <c r="J29" s="27"/>
      <c r="K29" s="27" t="str">
        <f t="shared" ref="K29:K48" si="4">IF(D29&lt;&gt;"",I29*J29/9,"")</f>
        <v/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/>
      <c r="AD29" s="29"/>
    </row>
    <row r="30" spans="2:30" ht="12.75" customHeight="1" x14ac:dyDescent="0.2">
      <c r="B30" s="48"/>
      <c r="D30" s="29"/>
      <c r="E30" s="29"/>
      <c r="F30" s="29"/>
      <c r="G30" s="30"/>
      <c r="H30" s="31"/>
      <c r="I30" s="29" t="str">
        <f t="shared" si="3"/>
        <v/>
      </c>
      <c r="J30" s="29"/>
      <c r="K30" s="29" t="str">
        <f t="shared" si="4"/>
        <v/>
      </c>
      <c r="L30" s="29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9"/>
      <c r="AC30" s="28"/>
      <c r="AD30" s="29"/>
    </row>
    <row r="31" spans="2:30" ht="12.75" customHeight="1" x14ac:dyDescent="0.2">
      <c r="B31" s="48"/>
      <c r="D31" s="29"/>
      <c r="E31" s="29"/>
      <c r="F31" s="29"/>
      <c r="G31" s="30"/>
      <c r="H31" s="31"/>
      <c r="I31" s="29" t="str">
        <f t="shared" si="3"/>
        <v/>
      </c>
      <c r="J31" s="29"/>
      <c r="K31" s="29" t="str">
        <f t="shared" si="4"/>
        <v/>
      </c>
      <c r="L31" s="29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9"/>
      <c r="AC31" s="28"/>
      <c r="AD31" s="29"/>
    </row>
    <row r="32" spans="2:30" ht="12.75" customHeight="1" x14ac:dyDescent="0.2">
      <c r="B32" s="48"/>
      <c r="D32" s="29"/>
      <c r="E32" s="29"/>
      <c r="F32" s="29"/>
      <c r="G32" s="30"/>
      <c r="H32" s="31"/>
      <c r="I32" s="29" t="str">
        <f t="shared" si="3"/>
        <v/>
      </c>
      <c r="J32" s="29"/>
      <c r="K32" s="29" t="str">
        <f t="shared" si="4"/>
        <v/>
      </c>
      <c r="L32" s="29"/>
      <c r="M32" s="27"/>
      <c r="N32" s="27"/>
      <c r="O32" s="29"/>
      <c r="P32" s="27"/>
      <c r="Q32" s="27"/>
      <c r="R32" s="27"/>
      <c r="S32" s="27"/>
      <c r="T32" s="27"/>
      <c r="U32" s="27"/>
      <c r="V32" s="27"/>
      <c r="W32" s="27"/>
      <c r="X32" s="27"/>
      <c r="Y32" s="32"/>
      <c r="Z32" s="32"/>
      <c r="AA32" s="29"/>
      <c r="AB32" s="29"/>
      <c r="AC32" s="28"/>
      <c r="AD32" s="29"/>
    </row>
    <row r="33" spans="2:30" ht="12.75" customHeight="1" x14ac:dyDescent="0.2">
      <c r="B33" s="48"/>
      <c r="D33" s="29"/>
      <c r="E33" s="29"/>
      <c r="F33" s="29"/>
      <c r="G33" s="30"/>
      <c r="H33" s="31"/>
      <c r="I33" s="29" t="str">
        <f t="shared" si="3"/>
        <v/>
      </c>
      <c r="J33" s="29"/>
      <c r="K33" s="29" t="str">
        <f t="shared" si="4"/>
        <v/>
      </c>
      <c r="L33" s="29"/>
      <c r="M33" s="27"/>
      <c r="N33" s="27"/>
      <c r="O33" s="29"/>
      <c r="P33" s="27"/>
      <c r="Q33" s="27"/>
      <c r="R33" s="27"/>
      <c r="S33" s="27"/>
      <c r="T33" s="27"/>
      <c r="U33" s="27"/>
      <c r="V33" s="27"/>
      <c r="W33" s="29"/>
      <c r="X33" s="27"/>
      <c r="Y33" s="32"/>
      <c r="Z33" s="32"/>
      <c r="AA33" s="29"/>
      <c r="AB33" s="29"/>
      <c r="AC33" s="28"/>
      <c r="AD33" s="29"/>
    </row>
    <row r="34" spans="2:30" ht="12.75" customHeight="1" x14ac:dyDescent="0.2">
      <c r="B34" s="48"/>
      <c r="D34" s="29"/>
      <c r="E34" s="29"/>
      <c r="F34" s="29"/>
      <c r="G34" s="30"/>
      <c r="H34" s="31"/>
      <c r="I34" s="29" t="str">
        <f t="shared" si="3"/>
        <v/>
      </c>
      <c r="J34" s="29"/>
      <c r="K34" s="29" t="str">
        <f t="shared" si="4"/>
        <v/>
      </c>
      <c r="L34" s="29"/>
      <c r="M34" s="27"/>
      <c r="N34" s="27"/>
      <c r="O34" s="29"/>
      <c r="P34" s="27"/>
      <c r="Q34" s="27"/>
      <c r="R34" s="27"/>
      <c r="S34" s="27"/>
      <c r="T34" s="27"/>
      <c r="U34" s="27"/>
      <c r="V34" s="27"/>
      <c r="W34" s="29"/>
      <c r="X34" s="27"/>
      <c r="Y34" s="32"/>
      <c r="Z34" s="32"/>
      <c r="AA34" s="29"/>
      <c r="AB34" s="29"/>
      <c r="AC34" s="28"/>
      <c r="AD34" s="29"/>
    </row>
    <row r="35" spans="2:30" ht="12.75" customHeight="1" x14ac:dyDescent="0.2">
      <c r="B35" s="48"/>
      <c r="D35" s="29"/>
      <c r="E35" s="29"/>
      <c r="F35" s="29"/>
      <c r="G35" s="30"/>
      <c r="H35" s="31"/>
      <c r="I35" s="29" t="str">
        <f t="shared" si="3"/>
        <v/>
      </c>
      <c r="J35" s="29"/>
      <c r="K35" s="29" t="str">
        <f t="shared" si="4"/>
        <v/>
      </c>
      <c r="L35" s="29"/>
      <c r="M35" s="27"/>
      <c r="N35" s="27"/>
      <c r="O35" s="29"/>
      <c r="P35" s="27"/>
      <c r="Q35" s="27"/>
      <c r="R35" s="27"/>
      <c r="S35" s="27"/>
      <c r="T35" s="27"/>
      <c r="U35" s="27"/>
      <c r="V35" s="27"/>
      <c r="W35" s="29"/>
      <c r="X35" s="27"/>
      <c r="Y35" s="32"/>
      <c r="Z35" s="32"/>
      <c r="AA35" s="29"/>
      <c r="AB35" s="29"/>
      <c r="AC35" s="28"/>
      <c r="AD35" s="29"/>
    </row>
    <row r="36" spans="2:30" ht="12.75" customHeight="1" x14ac:dyDescent="0.2">
      <c r="B36" s="48"/>
      <c r="D36" s="29"/>
      <c r="E36" s="29"/>
      <c r="F36" s="29"/>
      <c r="G36" s="30"/>
      <c r="H36" s="31"/>
      <c r="I36" s="29" t="str">
        <f t="shared" si="3"/>
        <v/>
      </c>
      <c r="J36" s="29"/>
      <c r="K36" s="29" t="str">
        <f t="shared" si="4"/>
        <v/>
      </c>
      <c r="L36" s="29"/>
      <c r="M36" s="27"/>
      <c r="N36" s="27"/>
      <c r="O36" s="29"/>
      <c r="P36" s="27"/>
      <c r="Q36" s="27"/>
      <c r="R36" s="27"/>
      <c r="S36" s="27"/>
      <c r="T36" s="27"/>
      <c r="U36" s="27"/>
      <c r="V36" s="27"/>
      <c r="W36" s="29"/>
      <c r="X36" s="27"/>
      <c r="Y36" s="32"/>
      <c r="Z36" s="32"/>
      <c r="AA36" s="29"/>
      <c r="AB36" s="29"/>
      <c r="AC36" s="28"/>
      <c r="AD36" s="29"/>
    </row>
    <row r="37" spans="2:30" ht="12.75" customHeight="1" x14ac:dyDescent="0.2">
      <c r="B37" s="48"/>
      <c r="D37" s="29"/>
      <c r="E37" s="29"/>
      <c r="F37" s="29"/>
      <c r="G37" s="30"/>
      <c r="H37" s="31"/>
      <c r="I37" s="29" t="str">
        <f t="shared" si="3"/>
        <v/>
      </c>
      <c r="J37" s="29"/>
      <c r="K37" s="29" t="str">
        <f t="shared" ref="K37:K43" si="5">IF(D37&lt;&gt;"",I37*J37/9,"")</f>
        <v/>
      </c>
      <c r="L37" s="29"/>
      <c r="M37" s="27"/>
      <c r="N37" s="27"/>
      <c r="O37" s="29"/>
      <c r="P37" s="27"/>
      <c r="Q37" s="27"/>
      <c r="R37" s="27"/>
      <c r="S37" s="27"/>
      <c r="T37" s="27"/>
      <c r="U37" s="27"/>
      <c r="V37" s="27"/>
      <c r="W37" s="29"/>
      <c r="X37" s="27"/>
      <c r="Y37" s="32"/>
      <c r="Z37" s="32"/>
      <c r="AA37" s="29"/>
      <c r="AB37" s="29"/>
      <c r="AC37" s="28"/>
      <c r="AD37" s="29"/>
    </row>
    <row r="38" spans="2:30" ht="12.75" customHeight="1" x14ac:dyDescent="0.2">
      <c r="B38" s="48"/>
      <c r="D38" s="29"/>
      <c r="E38" s="29"/>
      <c r="F38" s="29"/>
      <c r="G38" s="30"/>
      <c r="H38" s="31"/>
      <c r="I38" s="29" t="str">
        <f t="shared" si="3"/>
        <v/>
      </c>
      <c r="J38" s="29"/>
      <c r="K38" s="29" t="str">
        <f t="shared" si="5"/>
        <v/>
      </c>
      <c r="L38" s="29"/>
      <c r="M38" s="27"/>
      <c r="N38" s="27"/>
      <c r="O38" s="29"/>
      <c r="P38" s="27"/>
      <c r="Q38" s="27"/>
      <c r="R38" s="27"/>
      <c r="S38" s="27"/>
      <c r="T38" s="27"/>
      <c r="U38" s="27"/>
      <c r="V38" s="27"/>
      <c r="W38" s="29"/>
      <c r="X38" s="27"/>
      <c r="Y38" s="32"/>
      <c r="Z38" s="32"/>
      <c r="AA38" s="29"/>
      <c r="AB38" s="29"/>
      <c r="AC38" s="28"/>
      <c r="AD38" s="29"/>
    </row>
    <row r="39" spans="2:30" ht="12.75" customHeight="1" x14ac:dyDescent="0.2">
      <c r="B39" s="48"/>
      <c r="D39" s="29"/>
      <c r="E39" s="29"/>
      <c r="F39" s="29"/>
      <c r="G39" s="30"/>
      <c r="H39" s="31"/>
      <c r="I39" s="29" t="str">
        <f t="shared" si="3"/>
        <v/>
      </c>
      <c r="J39" s="29"/>
      <c r="K39" s="29" t="str">
        <f t="shared" si="5"/>
        <v/>
      </c>
      <c r="L39" s="29"/>
      <c r="M39" s="27"/>
      <c r="N39" s="27"/>
      <c r="O39" s="29"/>
      <c r="P39" s="27"/>
      <c r="Q39" s="27"/>
      <c r="R39" s="27"/>
      <c r="S39" s="27"/>
      <c r="T39" s="27"/>
      <c r="U39" s="27"/>
      <c r="V39" s="27"/>
      <c r="W39" s="29"/>
      <c r="X39" s="27"/>
      <c r="Y39" s="32"/>
      <c r="Z39" s="32"/>
      <c r="AA39" s="29"/>
      <c r="AB39" s="29"/>
      <c r="AC39" s="28"/>
      <c r="AD39" s="29"/>
    </row>
    <row r="40" spans="2:30" ht="12.75" customHeight="1" x14ac:dyDescent="0.2">
      <c r="B40" s="48"/>
      <c r="D40" s="29"/>
      <c r="E40" s="29"/>
      <c r="F40" s="29"/>
      <c r="G40" s="30"/>
      <c r="H40" s="31"/>
      <c r="I40" s="29" t="str">
        <f t="shared" si="3"/>
        <v/>
      </c>
      <c r="J40" s="29"/>
      <c r="K40" s="29" t="str">
        <f t="shared" si="5"/>
        <v/>
      </c>
      <c r="L40" s="29"/>
      <c r="M40" s="27"/>
      <c r="N40" s="27"/>
      <c r="O40" s="29"/>
      <c r="P40" s="27"/>
      <c r="Q40" s="27"/>
      <c r="R40" s="27"/>
      <c r="S40" s="27"/>
      <c r="T40" s="27"/>
      <c r="U40" s="27"/>
      <c r="V40" s="27"/>
      <c r="W40" s="29"/>
      <c r="X40" s="27"/>
      <c r="Y40" s="32"/>
      <c r="Z40" s="32"/>
      <c r="AA40" s="29"/>
      <c r="AB40" s="29"/>
      <c r="AC40" s="28"/>
      <c r="AD40" s="29"/>
    </row>
    <row r="41" spans="2:30" ht="12.75" customHeight="1" x14ac:dyDescent="0.2">
      <c r="B41" s="48"/>
      <c r="D41" s="29"/>
      <c r="E41" s="29"/>
      <c r="F41" s="29"/>
      <c r="G41" s="30"/>
      <c r="H41" s="31"/>
      <c r="I41" s="29" t="str">
        <f t="shared" si="3"/>
        <v/>
      </c>
      <c r="J41" s="29"/>
      <c r="K41" s="29" t="str">
        <f t="shared" si="5"/>
        <v/>
      </c>
      <c r="L41" s="29"/>
      <c r="M41" s="27"/>
      <c r="N41" s="27"/>
      <c r="O41" s="29"/>
      <c r="P41" s="27"/>
      <c r="Q41" s="27"/>
      <c r="R41" s="27"/>
      <c r="S41" s="27"/>
      <c r="T41" s="27"/>
      <c r="U41" s="27"/>
      <c r="V41" s="27"/>
      <c r="W41" s="29"/>
      <c r="X41" s="27"/>
      <c r="Y41" s="32"/>
      <c r="Z41" s="32"/>
      <c r="AA41" s="29"/>
      <c r="AB41" s="29"/>
      <c r="AC41" s="28"/>
      <c r="AD41" s="29"/>
    </row>
    <row r="42" spans="2:30" ht="12.75" customHeight="1" x14ac:dyDescent="0.2">
      <c r="B42" s="48"/>
      <c r="D42" s="29"/>
      <c r="E42" s="29"/>
      <c r="F42" s="29"/>
      <c r="G42" s="30"/>
      <c r="H42" s="31"/>
      <c r="I42" s="29" t="str">
        <f t="shared" si="3"/>
        <v/>
      </c>
      <c r="J42" s="29"/>
      <c r="K42" s="29" t="str">
        <f t="shared" si="5"/>
        <v/>
      </c>
      <c r="L42" s="29"/>
      <c r="M42" s="27"/>
      <c r="N42" s="27"/>
      <c r="O42" s="29"/>
      <c r="P42" s="27"/>
      <c r="Q42" s="27"/>
      <c r="R42" s="27"/>
      <c r="S42" s="27"/>
      <c r="T42" s="27"/>
      <c r="U42" s="27"/>
      <c r="V42" s="27"/>
      <c r="W42" s="29"/>
      <c r="X42" s="27"/>
      <c r="Y42" s="32"/>
      <c r="Z42" s="32"/>
      <c r="AA42" s="29"/>
      <c r="AB42" s="29"/>
      <c r="AC42" s="28"/>
      <c r="AD42" s="29"/>
    </row>
    <row r="43" spans="2:30" ht="12.75" customHeight="1" x14ac:dyDescent="0.2">
      <c r="B43" s="48"/>
      <c r="D43" s="29"/>
      <c r="E43" s="29"/>
      <c r="F43" s="29"/>
      <c r="G43" s="30"/>
      <c r="H43" s="31"/>
      <c r="I43" s="29" t="str">
        <f t="shared" si="3"/>
        <v/>
      </c>
      <c r="J43" s="29"/>
      <c r="K43" s="29" t="str">
        <f t="shared" si="5"/>
        <v/>
      </c>
      <c r="L43" s="29"/>
      <c r="M43" s="27"/>
      <c r="N43" s="27"/>
      <c r="O43" s="29"/>
      <c r="P43" s="27"/>
      <c r="Q43" s="27"/>
      <c r="R43" s="27"/>
      <c r="S43" s="27"/>
      <c r="T43" s="27"/>
      <c r="U43" s="27"/>
      <c r="V43" s="27"/>
      <c r="W43" s="27"/>
      <c r="X43" s="27"/>
      <c r="Y43" s="32"/>
      <c r="Z43" s="32"/>
      <c r="AA43" s="29"/>
      <c r="AB43" s="29"/>
      <c r="AC43" s="28"/>
      <c r="AD43" s="29"/>
    </row>
    <row r="44" spans="2:30" ht="12.75" customHeight="1" x14ac:dyDescent="0.2">
      <c r="B44" s="48"/>
      <c r="D44" s="29"/>
      <c r="E44" s="29"/>
      <c r="F44" s="29"/>
      <c r="G44" s="30"/>
      <c r="H44" s="31"/>
      <c r="I44" s="29" t="str">
        <f t="shared" si="3"/>
        <v/>
      </c>
      <c r="J44" s="29"/>
      <c r="K44" s="29" t="str">
        <f t="shared" si="4"/>
        <v/>
      </c>
      <c r="L44" s="29"/>
      <c r="M44" s="27"/>
      <c r="N44" s="27"/>
      <c r="O44" s="29"/>
      <c r="P44" s="27"/>
      <c r="Q44" s="27"/>
      <c r="R44" s="27"/>
      <c r="S44" s="27"/>
      <c r="T44" s="27"/>
      <c r="U44" s="27"/>
      <c r="V44" s="27"/>
      <c r="W44" s="27"/>
      <c r="X44" s="27"/>
      <c r="Y44" s="32"/>
      <c r="Z44" s="32"/>
      <c r="AA44" s="29"/>
      <c r="AB44" s="29"/>
      <c r="AC44" s="28"/>
      <c r="AD44" s="29"/>
    </row>
    <row r="45" spans="2:30" ht="12.75" customHeight="1" x14ac:dyDescent="0.2">
      <c r="B45" s="48"/>
      <c r="D45" s="36"/>
      <c r="E45" s="36"/>
      <c r="F45" s="36"/>
      <c r="G45" s="35"/>
      <c r="H45" s="33"/>
      <c r="I45" s="36" t="str">
        <f t="shared" si="3"/>
        <v/>
      </c>
      <c r="J45" s="36"/>
      <c r="K45" s="36" t="str">
        <f t="shared" si="4"/>
        <v/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7"/>
      <c r="Z45" s="37"/>
      <c r="AA45" s="36"/>
      <c r="AB45" s="36"/>
      <c r="AC45" s="37"/>
      <c r="AD45" s="36"/>
    </row>
    <row r="46" spans="2:30" ht="12.75" customHeight="1" x14ac:dyDescent="0.2">
      <c r="B46" s="48"/>
      <c r="D46" s="36"/>
      <c r="E46" s="36"/>
      <c r="F46" s="36"/>
      <c r="G46" s="35"/>
      <c r="H46" s="33"/>
      <c r="I46" s="36" t="str">
        <f t="shared" si="3"/>
        <v/>
      </c>
      <c r="J46" s="36"/>
      <c r="K46" s="36" t="str">
        <f t="shared" si="4"/>
        <v/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7"/>
      <c r="Z46" s="37"/>
      <c r="AA46" s="36"/>
      <c r="AB46" s="36"/>
      <c r="AC46" s="37"/>
      <c r="AD46" s="36"/>
    </row>
    <row r="47" spans="2:30" ht="12.75" customHeight="1" x14ac:dyDescent="0.2">
      <c r="B47" s="48"/>
      <c r="D47" s="36"/>
      <c r="E47" s="36"/>
      <c r="F47" s="36"/>
      <c r="G47" s="35"/>
      <c r="H47" s="33"/>
      <c r="I47" s="36" t="str">
        <f t="shared" si="3"/>
        <v/>
      </c>
      <c r="J47" s="36"/>
      <c r="K47" s="36" t="str">
        <f t="shared" si="4"/>
        <v/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7"/>
      <c r="Z47" s="37"/>
      <c r="AA47" s="36"/>
      <c r="AB47" s="36"/>
      <c r="AC47" s="37"/>
      <c r="AD47" s="36"/>
    </row>
    <row r="48" spans="2:30" ht="12.75" customHeight="1" thickBot="1" x14ac:dyDescent="0.25">
      <c r="B48" s="49"/>
      <c r="D48" s="36"/>
      <c r="E48" s="36"/>
      <c r="F48" s="36"/>
      <c r="G48" s="35"/>
      <c r="H48" s="33"/>
      <c r="I48" s="34" t="str">
        <f t="shared" si="3"/>
        <v/>
      </c>
      <c r="J48" s="36"/>
      <c r="K48" s="36" t="str">
        <f t="shared" si="4"/>
        <v/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7"/>
      <c r="Z48" s="37"/>
      <c r="AA48" s="36"/>
      <c r="AB48" s="36"/>
      <c r="AC48" s="37"/>
      <c r="AD48" s="36"/>
    </row>
    <row r="49" spans="2:30" ht="12.75" customHeight="1" thickBot="1" x14ac:dyDescent="0.25">
      <c r="D49" s="72" t="s">
        <v>3</v>
      </c>
      <c r="E49" s="73"/>
      <c r="F49" s="73"/>
      <c r="G49" s="73"/>
      <c r="H49" s="73"/>
      <c r="I49" s="73"/>
      <c r="J49" s="73"/>
      <c r="K49" s="73"/>
      <c r="L49" s="74"/>
      <c r="M49" s="38" t="str">
        <f>IF(M10="","",IF(M27="","",IF(SUM(M28:M48)&lt;&gt;0,SUM(M28:M48),"")))</f>
        <v/>
      </c>
      <c r="N49" s="38" t="str">
        <f t="shared" ref="N49:AD49" si="6">IF(N10="","",IF(N27="","",IF(SUM(N28:N48)&lt;&gt;0,SUM(N28:N48),"")))</f>
        <v/>
      </c>
      <c r="O49" s="38" t="str">
        <f t="shared" si="6"/>
        <v/>
      </c>
      <c r="P49" s="38" t="str">
        <f t="shared" si="6"/>
        <v/>
      </c>
      <c r="Q49" s="38" t="str">
        <f t="shared" si="6"/>
        <v/>
      </c>
      <c r="R49" s="38" t="str">
        <f t="shared" si="6"/>
        <v/>
      </c>
      <c r="S49" s="38" t="str">
        <f t="shared" si="6"/>
        <v/>
      </c>
      <c r="T49" s="38" t="str">
        <f t="shared" si="6"/>
        <v/>
      </c>
      <c r="U49" s="38" t="str">
        <f t="shared" si="6"/>
        <v/>
      </c>
      <c r="V49" s="38" t="str">
        <f t="shared" si="6"/>
        <v/>
      </c>
      <c r="W49" s="38" t="str">
        <f t="shared" si="6"/>
        <v/>
      </c>
      <c r="X49" s="38" t="str">
        <f t="shared" si="6"/>
        <v/>
      </c>
      <c r="Y49" s="38" t="str">
        <f t="shared" si="6"/>
        <v/>
      </c>
      <c r="Z49" s="38" t="str">
        <f t="shared" si="6"/>
        <v/>
      </c>
      <c r="AA49" s="38" t="str">
        <f t="shared" si="6"/>
        <v/>
      </c>
      <c r="AB49" s="38" t="str">
        <f t="shared" si="6"/>
        <v/>
      </c>
      <c r="AC49" s="38" t="str">
        <f t="shared" si="6"/>
        <v/>
      </c>
      <c r="AD49" s="38" t="str">
        <f t="shared" si="6"/>
        <v/>
      </c>
    </row>
    <row r="50" spans="2:30" ht="12.75" customHeight="1" x14ac:dyDescent="0.2">
      <c r="B50" s="6" t="s">
        <v>19</v>
      </c>
      <c r="D50" s="75" t="s">
        <v>4</v>
      </c>
      <c r="E50" s="76"/>
      <c r="F50" s="76"/>
      <c r="G50" s="76"/>
      <c r="H50" s="76"/>
      <c r="I50" s="76"/>
      <c r="J50" s="76"/>
      <c r="K50" s="76"/>
      <c r="L50" s="77"/>
      <c r="M50" s="39" t="str">
        <f>IF(M10="","",IF(M27="",IF(SUM(COUNTIF(M28:M48,"LS")+COUNTIF(M28:M48,"LUMP"))&gt;0,"LS",""),IF(M49&lt;&gt;"",ROUNDUP(M49,0),"")))</f>
        <v/>
      </c>
      <c r="N50" s="39" t="str">
        <f t="shared" ref="N50:AD50" si="7">IF(N10="","",IF(N27="",IF(SUM(COUNTIF(N28:N48,"LS")+COUNTIF(N28:N48,"LUMP"))&gt;0,"LS",""),IF(N49&lt;&gt;"",ROUNDUP(N49,0),"")))</f>
        <v/>
      </c>
      <c r="O50" s="39" t="str">
        <f t="shared" si="7"/>
        <v/>
      </c>
      <c r="P50" s="39" t="str">
        <f t="shared" si="7"/>
        <v/>
      </c>
      <c r="Q50" s="39" t="str">
        <f t="shared" si="7"/>
        <v/>
      </c>
      <c r="R50" s="39" t="str">
        <f t="shared" si="7"/>
        <v/>
      </c>
      <c r="S50" s="39" t="str">
        <f t="shared" si="7"/>
        <v/>
      </c>
      <c r="T50" s="39" t="str">
        <f t="shared" si="7"/>
        <v/>
      </c>
      <c r="U50" s="39" t="str">
        <f t="shared" si="7"/>
        <v/>
      </c>
      <c r="V50" s="39" t="str">
        <f t="shared" si="7"/>
        <v/>
      </c>
      <c r="W50" s="39" t="str">
        <f t="shared" si="7"/>
        <v/>
      </c>
      <c r="X50" s="39" t="str">
        <f t="shared" si="7"/>
        <v/>
      </c>
      <c r="Y50" s="39" t="str">
        <f t="shared" si="7"/>
        <v/>
      </c>
      <c r="Z50" s="39" t="str">
        <f t="shared" si="7"/>
        <v/>
      </c>
      <c r="AA50" s="39" t="str">
        <f t="shared" si="7"/>
        <v/>
      </c>
      <c r="AB50" s="39" t="str">
        <f t="shared" si="7"/>
        <v/>
      </c>
      <c r="AC50" s="39" t="str">
        <f t="shared" si="7"/>
        <v/>
      </c>
      <c r="AD50" s="39" t="str">
        <f t="shared" si="7"/>
        <v/>
      </c>
    </row>
    <row r="51" spans="2:30" ht="12.75" customHeight="1" thickBot="1" x14ac:dyDescent="0.25"/>
    <row r="52" spans="2:30" ht="12.75" customHeight="1" thickBot="1" x14ac:dyDescent="0.25">
      <c r="B52" s="46" t="s">
        <v>17</v>
      </c>
      <c r="D52" s="56">
        <f>D9+1</f>
        <v>2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</row>
    <row r="53" spans="2:30" ht="12.75" customHeight="1" thickBot="1" x14ac:dyDescent="0.25">
      <c r="B53" s="50"/>
      <c r="D53" s="12"/>
      <c r="E53" s="12"/>
      <c r="F53" s="12"/>
      <c r="G53" s="12"/>
      <c r="H53" s="12"/>
      <c r="I53" s="13"/>
      <c r="J53" s="13"/>
      <c r="K53" s="13"/>
      <c r="L53" s="14" t="s">
        <v>15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2:30" ht="12.75" customHeight="1" x14ac:dyDescent="0.2">
      <c r="D54" s="12"/>
      <c r="E54" s="12"/>
      <c r="F54" s="12"/>
      <c r="G54" s="12"/>
      <c r="H54" s="12"/>
      <c r="I54" s="13"/>
      <c r="J54" s="13"/>
      <c r="K54" s="13"/>
      <c r="L54" s="14" t="s">
        <v>16</v>
      </c>
      <c r="M54" s="16"/>
      <c r="N54" s="16"/>
      <c r="O54" s="16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2:30" ht="12.75" customHeight="1" x14ac:dyDescent="0.2">
      <c r="D55" s="18"/>
      <c r="E55" s="18"/>
      <c r="F55" s="1"/>
      <c r="G55" s="19"/>
      <c r="H55" s="13"/>
      <c r="I55" s="12"/>
      <c r="J55" s="13"/>
      <c r="K55" s="13"/>
      <c r="L55" s="14" t="s">
        <v>6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0" ht="12.75" customHeight="1" thickBot="1" x14ac:dyDescent="0.25">
      <c r="D56" s="18"/>
      <c r="E56" s="18"/>
      <c r="F56" s="1"/>
      <c r="G56" s="19"/>
      <c r="H56" s="13"/>
      <c r="I56" s="12"/>
      <c r="J56" s="13"/>
      <c r="K56" s="13"/>
      <c r="L56" s="14" t="s">
        <v>7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ht="12.75" customHeight="1" x14ac:dyDescent="0.2">
      <c r="B57" s="53" t="s">
        <v>18</v>
      </c>
      <c r="D57" s="57" t="s">
        <v>14</v>
      </c>
      <c r="E57" s="58"/>
      <c r="F57" s="59"/>
      <c r="G57" s="63" t="s">
        <v>8</v>
      </c>
      <c r="H57" s="65" t="s">
        <v>0</v>
      </c>
      <c r="I57" s="65" t="s">
        <v>9</v>
      </c>
      <c r="J57" s="65" t="s">
        <v>29</v>
      </c>
      <c r="K57" s="65" t="s">
        <v>30</v>
      </c>
      <c r="L57" s="65" t="s">
        <v>2</v>
      </c>
      <c r="M57" s="21" t="str">
        <f t="shared" ref="M57:AD57" si="8">IF(OR(TRIM(M53)=0,TRIM(M53)=""),"",IF(IFERROR(TRIM(INDEX(QryItemNamed,MATCH(TRIM(M53),ITEM,0),2)),"")="Y","SPECIAL",LEFT(IFERROR(TRIM(INDEX(ITEM,MATCH(TRIM(M53),ITEM,0))),""),3)))</f>
        <v/>
      </c>
      <c r="N57" s="21" t="str">
        <f t="shared" si="8"/>
        <v/>
      </c>
      <c r="O57" s="21" t="str">
        <f t="shared" si="8"/>
        <v/>
      </c>
      <c r="P57" s="21" t="str">
        <f t="shared" si="8"/>
        <v/>
      </c>
      <c r="Q57" s="21" t="str">
        <f t="shared" si="8"/>
        <v/>
      </c>
      <c r="R57" s="21" t="str">
        <f t="shared" si="8"/>
        <v/>
      </c>
      <c r="S57" s="21" t="str">
        <f t="shared" si="8"/>
        <v/>
      </c>
      <c r="T57" s="21" t="str">
        <f t="shared" si="8"/>
        <v/>
      </c>
      <c r="U57" s="21" t="str">
        <f t="shared" si="8"/>
        <v/>
      </c>
      <c r="V57" s="21" t="str">
        <f t="shared" si="8"/>
        <v/>
      </c>
      <c r="W57" s="21" t="str">
        <f t="shared" si="8"/>
        <v/>
      </c>
      <c r="X57" s="21" t="str">
        <f t="shared" si="8"/>
        <v/>
      </c>
      <c r="Y57" s="21" t="str">
        <f t="shared" si="8"/>
        <v/>
      </c>
      <c r="Z57" s="21" t="str">
        <f t="shared" si="8"/>
        <v/>
      </c>
      <c r="AA57" s="21" t="str">
        <f t="shared" si="8"/>
        <v/>
      </c>
      <c r="AB57" s="21" t="str">
        <f t="shared" si="8"/>
        <v/>
      </c>
      <c r="AC57" s="21" t="str">
        <f t="shared" si="8"/>
        <v/>
      </c>
      <c r="AD57" s="21" t="str">
        <f t="shared" si="8"/>
        <v/>
      </c>
    </row>
    <row r="58" spans="2:30" ht="19.149999999999999" customHeight="1" x14ac:dyDescent="0.2">
      <c r="B58" s="54"/>
      <c r="D58" s="60"/>
      <c r="E58" s="61"/>
      <c r="F58" s="62"/>
      <c r="G58" s="64"/>
      <c r="H58" s="66"/>
      <c r="I58" s="66"/>
      <c r="J58" s="66"/>
      <c r="K58" s="66"/>
      <c r="L58" s="66"/>
      <c r="M58" s="68" t="str">
        <f t="shared" ref="M58:AD58" si="9">IF(OR(TRIM(M53)=0,TRIM(M53)=""),IF(M54="","",M54),IF(IFERROR(TRIM(INDEX(QryItemNamed,MATCH(TRIM(M53),ITEM,0),2)),"")="Y",TRIM(RIGHT(IFERROR(TRIM(INDEX(QryItemNamed,MATCH(TRIM(M53),ITEM,0),4)),"123456789012"),LEN(IFERROR(TRIM(INDEX(QryItemNamed,MATCH(TRIM(M53),ITEM,0),4)),"123456789012"))-9))&amp;M54,IFERROR(TRIM(INDEX(QryItemNamed,MATCH(TRIM(M53),ITEM,0),4))&amp;M54,"ITEM CODE DOES NOT EXIST IN ITEM MASTER")))</f>
        <v/>
      </c>
      <c r="N58" s="68" t="str">
        <f t="shared" si="9"/>
        <v/>
      </c>
      <c r="O58" s="68" t="str">
        <f t="shared" si="9"/>
        <v/>
      </c>
      <c r="P58" s="68" t="str">
        <f t="shared" si="9"/>
        <v/>
      </c>
      <c r="Q58" s="68" t="str">
        <f t="shared" si="9"/>
        <v/>
      </c>
      <c r="R58" s="68" t="str">
        <f t="shared" si="9"/>
        <v/>
      </c>
      <c r="S58" s="68" t="str">
        <f t="shared" si="9"/>
        <v/>
      </c>
      <c r="T58" s="68" t="str">
        <f t="shared" si="9"/>
        <v/>
      </c>
      <c r="U58" s="68" t="str">
        <f t="shared" si="9"/>
        <v/>
      </c>
      <c r="V58" s="68" t="str">
        <f t="shared" si="9"/>
        <v/>
      </c>
      <c r="W58" s="68" t="str">
        <f t="shared" si="9"/>
        <v/>
      </c>
      <c r="X58" s="68" t="str">
        <f t="shared" si="9"/>
        <v/>
      </c>
      <c r="Y58" s="68" t="str">
        <f t="shared" si="9"/>
        <v/>
      </c>
      <c r="Z58" s="68" t="str">
        <f t="shared" si="9"/>
        <v/>
      </c>
      <c r="AA58" s="68" t="str">
        <f t="shared" si="9"/>
        <v/>
      </c>
      <c r="AB58" s="68" t="str">
        <f t="shared" si="9"/>
        <v/>
      </c>
      <c r="AC58" s="68" t="str">
        <f t="shared" si="9"/>
        <v/>
      </c>
      <c r="AD58" s="68" t="str">
        <f t="shared" si="9"/>
        <v/>
      </c>
    </row>
    <row r="59" spans="2:30" ht="12.75" customHeight="1" x14ac:dyDescent="0.2">
      <c r="B59" s="54"/>
      <c r="D59" s="60"/>
      <c r="E59" s="61"/>
      <c r="F59" s="62"/>
      <c r="G59" s="64"/>
      <c r="H59" s="66"/>
      <c r="I59" s="66"/>
      <c r="J59" s="66"/>
      <c r="K59" s="66"/>
      <c r="L59" s="66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2:30" ht="12.75" customHeight="1" x14ac:dyDescent="0.2">
      <c r="B60" s="54"/>
      <c r="D60" s="60"/>
      <c r="E60" s="61"/>
      <c r="F60" s="62"/>
      <c r="G60" s="64"/>
      <c r="H60" s="66"/>
      <c r="I60" s="66"/>
      <c r="J60" s="66"/>
      <c r="K60" s="66"/>
      <c r="L60" s="66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2:30" ht="12.75" customHeight="1" x14ac:dyDescent="0.2">
      <c r="B61" s="54"/>
      <c r="D61" s="60"/>
      <c r="E61" s="61"/>
      <c r="F61" s="62"/>
      <c r="G61" s="64"/>
      <c r="H61" s="66"/>
      <c r="I61" s="66"/>
      <c r="J61" s="66"/>
      <c r="K61" s="66"/>
      <c r="L61" s="66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2:30" ht="12.75" customHeight="1" x14ac:dyDescent="0.2">
      <c r="B62" s="54"/>
      <c r="D62" s="60"/>
      <c r="E62" s="61"/>
      <c r="F62" s="62"/>
      <c r="G62" s="64"/>
      <c r="H62" s="66"/>
      <c r="I62" s="66"/>
      <c r="J62" s="66"/>
      <c r="K62" s="66"/>
      <c r="L62" s="66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2:30" ht="12.75" customHeight="1" x14ac:dyDescent="0.2">
      <c r="B63" s="54"/>
      <c r="D63" s="60"/>
      <c r="E63" s="61"/>
      <c r="F63" s="62"/>
      <c r="G63" s="64"/>
      <c r="H63" s="66"/>
      <c r="I63" s="66"/>
      <c r="J63" s="66"/>
      <c r="K63" s="66"/>
      <c r="L63" s="66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2:30" ht="12.75" customHeight="1" x14ac:dyDescent="0.2">
      <c r="B64" s="54"/>
      <c r="D64" s="60"/>
      <c r="E64" s="61"/>
      <c r="F64" s="62"/>
      <c r="G64" s="64"/>
      <c r="H64" s="66"/>
      <c r="I64" s="66"/>
      <c r="J64" s="66"/>
      <c r="K64" s="66"/>
      <c r="L64" s="66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2:30" ht="12.75" customHeight="1" x14ac:dyDescent="0.2">
      <c r="B65" s="54"/>
      <c r="D65" s="60"/>
      <c r="E65" s="61"/>
      <c r="F65" s="62"/>
      <c r="G65" s="64"/>
      <c r="H65" s="66"/>
      <c r="I65" s="66"/>
      <c r="J65" s="66"/>
      <c r="K65" s="66"/>
      <c r="L65" s="66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2:30" ht="12.75" customHeight="1" x14ac:dyDescent="0.2">
      <c r="B66" s="54"/>
      <c r="D66" s="60"/>
      <c r="E66" s="61"/>
      <c r="F66" s="62"/>
      <c r="G66" s="64"/>
      <c r="H66" s="66"/>
      <c r="I66" s="66"/>
      <c r="J66" s="66"/>
      <c r="K66" s="66"/>
      <c r="L66" s="66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2:30" ht="12.75" customHeight="1" x14ac:dyDescent="0.2">
      <c r="B67" s="54"/>
      <c r="D67" s="60"/>
      <c r="E67" s="61"/>
      <c r="F67" s="62"/>
      <c r="G67" s="64"/>
      <c r="H67" s="66"/>
      <c r="I67" s="66"/>
      <c r="J67" s="66"/>
      <c r="K67" s="66"/>
      <c r="L67" s="66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2:30" ht="12.75" customHeight="1" x14ac:dyDescent="0.2">
      <c r="B68" s="54"/>
      <c r="D68" s="60"/>
      <c r="E68" s="61"/>
      <c r="F68" s="62"/>
      <c r="G68" s="64"/>
      <c r="H68" s="66"/>
      <c r="I68" s="66"/>
      <c r="J68" s="66"/>
      <c r="K68" s="66"/>
      <c r="L68" s="66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2:30" ht="12.75" customHeight="1" x14ac:dyDescent="0.2">
      <c r="B69" s="54"/>
      <c r="D69" s="60"/>
      <c r="E69" s="61"/>
      <c r="F69" s="62"/>
      <c r="G69" s="64"/>
      <c r="H69" s="66"/>
      <c r="I69" s="66"/>
      <c r="J69" s="67"/>
      <c r="K69" s="66"/>
      <c r="L69" s="66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2:30" ht="12.75" customHeight="1" thickBot="1" x14ac:dyDescent="0.25">
      <c r="B70" s="55"/>
      <c r="D70" s="71"/>
      <c r="E70" s="71"/>
      <c r="F70" s="71"/>
      <c r="G70" s="22"/>
      <c r="H70" s="23"/>
      <c r="I70" s="24" t="s">
        <v>5</v>
      </c>
      <c r="J70" s="24" t="s">
        <v>5</v>
      </c>
      <c r="K70" s="24" t="s">
        <v>28</v>
      </c>
      <c r="L70" s="24" t="s">
        <v>28</v>
      </c>
      <c r="M70" s="24" t="str">
        <f t="shared" ref="M70:AD70" si="10">IF(OR(TRIM(M53)=0,TRIM(M53)=""),"",IF(IFERROR(TRIM(INDEX(QryItemNamed,MATCH(TRIM(M53),ITEM,0),3)),"")="LS","",IFERROR(TRIM(INDEX(QryItemNamed,MATCH(TRIM(M53),ITEM,0),3)),"")))</f>
        <v/>
      </c>
      <c r="N70" s="24" t="str">
        <f t="shared" si="10"/>
        <v/>
      </c>
      <c r="O70" s="24" t="str">
        <f t="shared" si="10"/>
        <v/>
      </c>
      <c r="P70" s="24" t="str">
        <f t="shared" si="10"/>
        <v/>
      </c>
      <c r="Q70" s="24" t="str">
        <f t="shared" si="10"/>
        <v/>
      </c>
      <c r="R70" s="24" t="str">
        <f t="shared" si="10"/>
        <v/>
      </c>
      <c r="S70" s="24" t="str">
        <f t="shared" si="10"/>
        <v/>
      </c>
      <c r="T70" s="24" t="str">
        <f t="shared" si="10"/>
        <v/>
      </c>
      <c r="U70" s="24" t="str">
        <f t="shared" si="10"/>
        <v/>
      </c>
      <c r="V70" s="24" t="str">
        <f t="shared" si="10"/>
        <v/>
      </c>
      <c r="W70" s="24" t="str">
        <f t="shared" si="10"/>
        <v/>
      </c>
      <c r="X70" s="24" t="str">
        <f t="shared" si="10"/>
        <v/>
      </c>
      <c r="Y70" s="24" t="str">
        <f t="shared" si="10"/>
        <v/>
      </c>
      <c r="Z70" s="24" t="str">
        <f t="shared" si="10"/>
        <v/>
      </c>
      <c r="AA70" s="24" t="str">
        <f t="shared" si="10"/>
        <v/>
      </c>
      <c r="AB70" s="24" t="str">
        <f t="shared" si="10"/>
        <v/>
      </c>
      <c r="AC70" s="24" t="str">
        <f t="shared" si="10"/>
        <v/>
      </c>
      <c r="AD70" s="24" t="str">
        <f t="shared" si="10"/>
        <v/>
      </c>
    </row>
    <row r="71" spans="2:30" ht="12.75" customHeight="1" x14ac:dyDescent="0.2">
      <c r="B71" s="47"/>
      <c r="D71" s="27"/>
      <c r="E71" s="27"/>
      <c r="F71" s="27"/>
      <c r="G71" s="25"/>
      <c r="H71" s="26"/>
      <c r="I71" s="27" t="str">
        <f>IF(D71&lt;&gt;"",(F71-D71)*5280,"")</f>
        <v/>
      </c>
      <c r="J71" s="27"/>
      <c r="K71" s="27" t="str">
        <f>IF(D71&lt;&gt;"",I71*J71/9,"")</f>
        <v/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/>
      <c r="AD71" s="27"/>
    </row>
    <row r="72" spans="2:30" ht="12.75" customHeight="1" x14ac:dyDescent="0.2">
      <c r="B72" s="48"/>
      <c r="D72" s="27"/>
      <c r="E72" s="27" t="s">
        <v>1</v>
      </c>
      <c r="F72" s="27"/>
      <c r="G72" s="25"/>
      <c r="H72" s="26"/>
      <c r="I72" s="27" t="str">
        <f t="shared" ref="I72:I91" si="11">IF(D72&lt;&gt;"",(F72-D72)*5280,"")</f>
        <v/>
      </c>
      <c r="J72" s="27"/>
      <c r="K72" s="27" t="str">
        <f t="shared" ref="K72:K91" si="12">IF(D72&lt;&gt;"",I72*J72/9,"")</f>
        <v/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/>
      <c r="AD72" s="29"/>
    </row>
    <row r="73" spans="2:30" ht="12.75" customHeight="1" x14ac:dyDescent="0.2">
      <c r="B73" s="48"/>
      <c r="D73" s="29"/>
      <c r="E73" s="29"/>
      <c r="F73" s="29"/>
      <c r="G73" s="30"/>
      <c r="H73" s="31"/>
      <c r="I73" s="29" t="str">
        <f t="shared" si="11"/>
        <v/>
      </c>
      <c r="J73" s="29"/>
      <c r="K73" s="29" t="str">
        <f t="shared" si="12"/>
        <v/>
      </c>
      <c r="L73" s="29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9"/>
      <c r="AC73" s="28"/>
      <c r="AD73" s="29"/>
    </row>
    <row r="74" spans="2:30" ht="12.75" customHeight="1" x14ac:dyDescent="0.2">
      <c r="B74" s="48"/>
      <c r="D74" s="29"/>
      <c r="E74" s="29"/>
      <c r="F74" s="29"/>
      <c r="G74" s="30"/>
      <c r="H74" s="31"/>
      <c r="I74" s="29" t="str">
        <f t="shared" si="11"/>
        <v/>
      </c>
      <c r="J74" s="29"/>
      <c r="K74" s="29" t="str">
        <f t="shared" si="12"/>
        <v/>
      </c>
      <c r="L74" s="29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9"/>
      <c r="AC74" s="28"/>
      <c r="AD74" s="29"/>
    </row>
    <row r="75" spans="2:30" ht="12.75" customHeight="1" x14ac:dyDescent="0.2">
      <c r="B75" s="48"/>
      <c r="D75" s="29"/>
      <c r="E75" s="29"/>
      <c r="F75" s="29"/>
      <c r="G75" s="30"/>
      <c r="H75" s="31"/>
      <c r="I75" s="29" t="str">
        <f t="shared" si="11"/>
        <v/>
      </c>
      <c r="J75" s="29"/>
      <c r="K75" s="29" t="str">
        <f t="shared" si="12"/>
        <v/>
      </c>
      <c r="L75" s="29"/>
      <c r="M75" s="27"/>
      <c r="N75" s="27"/>
      <c r="O75" s="29"/>
      <c r="P75" s="27"/>
      <c r="Q75" s="27"/>
      <c r="R75" s="27"/>
      <c r="S75" s="27"/>
      <c r="T75" s="27"/>
      <c r="U75" s="27"/>
      <c r="V75" s="27"/>
      <c r="W75" s="27"/>
      <c r="X75" s="27"/>
      <c r="Y75" s="32"/>
      <c r="Z75" s="32"/>
      <c r="AA75" s="29"/>
      <c r="AB75" s="29"/>
      <c r="AC75" s="28"/>
      <c r="AD75" s="29"/>
    </row>
    <row r="76" spans="2:30" ht="12.75" customHeight="1" x14ac:dyDescent="0.2">
      <c r="B76" s="48"/>
      <c r="D76" s="29"/>
      <c r="E76" s="29"/>
      <c r="F76" s="29"/>
      <c r="G76" s="30"/>
      <c r="H76" s="31"/>
      <c r="I76" s="29" t="str">
        <f t="shared" si="11"/>
        <v/>
      </c>
      <c r="J76" s="29"/>
      <c r="K76" s="29" t="str">
        <f t="shared" si="12"/>
        <v/>
      </c>
      <c r="L76" s="29"/>
      <c r="M76" s="27"/>
      <c r="N76" s="27"/>
      <c r="O76" s="29"/>
      <c r="P76" s="27"/>
      <c r="Q76" s="27"/>
      <c r="R76" s="27"/>
      <c r="S76" s="27"/>
      <c r="T76" s="27"/>
      <c r="U76" s="27"/>
      <c r="V76" s="27"/>
      <c r="W76" s="29"/>
      <c r="X76" s="27"/>
      <c r="Y76" s="32"/>
      <c r="Z76" s="32"/>
      <c r="AA76" s="29"/>
      <c r="AB76" s="29"/>
      <c r="AC76" s="28"/>
      <c r="AD76" s="29"/>
    </row>
    <row r="77" spans="2:30" ht="12.75" customHeight="1" x14ac:dyDescent="0.2">
      <c r="B77" s="48"/>
      <c r="D77" s="29"/>
      <c r="E77" s="29"/>
      <c r="F77" s="29"/>
      <c r="G77" s="30"/>
      <c r="H77" s="31"/>
      <c r="I77" s="29" t="str">
        <f t="shared" si="11"/>
        <v/>
      </c>
      <c r="J77" s="29"/>
      <c r="K77" s="29" t="str">
        <f t="shared" si="12"/>
        <v/>
      </c>
      <c r="L77" s="29"/>
      <c r="M77" s="27"/>
      <c r="N77" s="27"/>
      <c r="O77" s="29"/>
      <c r="P77" s="27"/>
      <c r="Q77" s="27"/>
      <c r="R77" s="27"/>
      <c r="S77" s="27"/>
      <c r="T77" s="27"/>
      <c r="U77" s="27"/>
      <c r="V77" s="27"/>
      <c r="W77" s="29"/>
      <c r="X77" s="27"/>
      <c r="Y77" s="32"/>
      <c r="Z77" s="32"/>
      <c r="AA77" s="29"/>
      <c r="AB77" s="29"/>
      <c r="AC77" s="28"/>
      <c r="AD77" s="29"/>
    </row>
    <row r="78" spans="2:30" ht="12.75" customHeight="1" x14ac:dyDescent="0.2">
      <c r="B78" s="48"/>
      <c r="D78" s="29"/>
      <c r="E78" s="29"/>
      <c r="F78" s="29"/>
      <c r="G78" s="30"/>
      <c r="H78" s="31"/>
      <c r="I78" s="29" t="str">
        <f t="shared" si="11"/>
        <v/>
      </c>
      <c r="J78" s="29"/>
      <c r="K78" s="29" t="str">
        <f t="shared" si="12"/>
        <v/>
      </c>
      <c r="L78" s="29"/>
      <c r="M78" s="27"/>
      <c r="N78" s="27"/>
      <c r="O78" s="29"/>
      <c r="P78" s="27"/>
      <c r="Q78" s="27"/>
      <c r="R78" s="27"/>
      <c r="S78" s="27"/>
      <c r="T78" s="27"/>
      <c r="U78" s="27"/>
      <c r="V78" s="27"/>
      <c r="W78" s="29"/>
      <c r="X78" s="27"/>
      <c r="Y78" s="32"/>
      <c r="Z78" s="32"/>
      <c r="AA78" s="29"/>
      <c r="AB78" s="29"/>
      <c r="AC78" s="28"/>
      <c r="AD78" s="29"/>
    </row>
    <row r="79" spans="2:30" ht="12.75" customHeight="1" x14ac:dyDescent="0.2">
      <c r="B79" s="48"/>
      <c r="D79" s="29"/>
      <c r="E79" s="29"/>
      <c r="F79" s="29"/>
      <c r="G79" s="30"/>
      <c r="H79" s="31"/>
      <c r="I79" s="29" t="str">
        <f t="shared" si="11"/>
        <v/>
      </c>
      <c r="J79" s="29"/>
      <c r="K79" s="29" t="str">
        <f t="shared" si="12"/>
        <v/>
      </c>
      <c r="L79" s="29"/>
      <c r="M79" s="27"/>
      <c r="N79" s="27"/>
      <c r="O79" s="29"/>
      <c r="P79" s="27"/>
      <c r="Q79" s="27"/>
      <c r="R79" s="27"/>
      <c r="S79" s="27"/>
      <c r="T79" s="27"/>
      <c r="U79" s="27"/>
      <c r="V79" s="27"/>
      <c r="W79" s="29"/>
      <c r="X79" s="27"/>
      <c r="Y79" s="32"/>
      <c r="Z79" s="32"/>
      <c r="AA79" s="29"/>
      <c r="AB79" s="29"/>
      <c r="AC79" s="28"/>
      <c r="AD79" s="29"/>
    </row>
    <row r="80" spans="2:30" ht="12.75" customHeight="1" x14ac:dyDescent="0.2">
      <c r="B80" s="48"/>
      <c r="D80" s="29"/>
      <c r="E80" s="29"/>
      <c r="F80" s="29"/>
      <c r="G80" s="30"/>
      <c r="H80" s="31"/>
      <c r="I80" s="29" t="str">
        <f t="shared" si="11"/>
        <v/>
      </c>
      <c r="J80" s="29"/>
      <c r="K80" s="29" t="str">
        <f t="shared" si="12"/>
        <v/>
      </c>
      <c r="L80" s="29"/>
      <c r="M80" s="27"/>
      <c r="N80" s="27"/>
      <c r="O80" s="29"/>
      <c r="P80" s="27"/>
      <c r="Q80" s="27"/>
      <c r="R80" s="27"/>
      <c r="S80" s="27"/>
      <c r="T80" s="27"/>
      <c r="U80" s="27"/>
      <c r="V80" s="27"/>
      <c r="W80" s="29"/>
      <c r="X80" s="27"/>
      <c r="Y80" s="32"/>
      <c r="Z80" s="32"/>
      <c r="AA80" s="29"/>
      <c r="AB80" s="29"/>
      <c r="AC80" s="28"/>
      <c r="AD80" s="29"/>
    </row>
    <row r="81" spans="2:30" ht="12.75" customHeight="1" x14ac:dyDescent="0.2">
      <c r="B81" s="48"/>
      <c r="D81" s="29"/>
      <c r="E81" s="29"/>
      <c r="F81" s="29"/>
      <c r="G81" s="30"/>
      <c r="H81" s="31"/>
      <c r="I81" s="29" t="str">
        <f t="shared" si="11"/>
        <v/>
      </c>
      <c r="J81" s="29"/>
      <c r="K81" s="29" t="str">
        <f t="shared" si="12"/>
        <v/>
      </c>
      <c r="L81" s="29"/>
      <c r="M81" s="27"/>
      <c r="N81" s="27"/>
      <c r="O81" s="29"/>
      <c r="P81" s="27"/>
      <c r="Q81" s="27"/>
      <c r="R81" s="27"/>
      <c r="S81" s="27"/>
      <c r="T81" s="27"/>
      <c r="U81" s="27"/>
      <c r="V81" s="27"/>
      <c r="W81" s="29"/>
      <c r="X81" s="27"/>
      <c r="Y81" s="32"/>
      <c r="Z81" s="32"/>
      <c r="AA81" s="29"/>
      <c r="AB81" s="29"/>
      <c r="AC81" s="28"/>
      <c r="AD81" s="29"/>
    </row>
    <row r="82" spans="2:30" ht="12.75" customHeight="1" x14ac:dyDescent="0.2">
      <c r="B82" s="48"/>
      <c r="D82" s="29"/>
      <c r="E82" s="29"/>
      <c r="F82" s="29"/>
      <c r="G82" s="30"/>
      <c r="H82" s="31"/>
      <c r="I82" s="29" t="str">
        <f t="shared" si="11"/>
        <v/>
      </c>
      <c r="J82" s="29"/>
      <c r="K82" s="29" t="str">
        <f t="shared" si="12"/>
        <v/>
      </c>
      <c r="L82" s="29"/>
      <c r="M82" s="27"/>
      <c r="N82" s="27"/>
      <c r="O82" s="29"/>
      <c r="P82" s="27"/>
      <c r="Q82" s="27"/>
      <c r="R82" s="27"/>
      <c r="S82" s="27"/>
      <c r="T82" s="27"/>
      <c r="U82" s="27"/>
      <c r="V82" s="27"/>
      <c r="W82" s="29"/>
      <c r="X82" s="27"/>
      <c r="Y82" s="32"/>
      <c r="Z82" s="32"/>
      <c r="AA82" s="29"/>
      <c r="AB82" s="29"/>
      <c r="AC82" s="28"/>
      <c r="AD82" s="29"/>
    </row>
    <row r="83" spans="2:30" ht="12.75" customHeight="1" x14ac:dyDescent="0.2">
      <c r="B83" s="48"/>
      <c r="D83" s="29"/>
      <c r="E83" s="29"/>
      <c r="F83" s="29"/>
      <c r="G83" s="30"/>
      <c r="H83" s="31"/>
      <c r="I83" s="29" t="str">
        <f t="shared" si="11"/>
        <v/>
      </c>
      <c r="J83" s="29"/>
      <c r="K83" s="29" t="str">
        <f t="shared" si="12"/>
        <v/>
      </c>
      <c r="L83" s="29"/>
      <c r="M83" s="27"/>
      <c r="N83" s="27"/>
      <c r="O83" s="29"/>
      <c r="P83" s="27"/>
      <c r="Q83" s="27"/>
      <c r="R83" s="27"/>
      <c r="S83" s="27"/>
      <c r="T83" s="27"/>
      <c r="U83" s="27"/>
      <c r="V83" s="27"/>
      <c r="W83" s="29"/>
      <c r="X83" s="27"/>
      <c r="Y83" s="32"/>
      <c r="Z83" s="32"/>
      <c r="AA83" s="29"/>
      <c r="AB83" s="29"/>
      <c r="AC83" s="28"/>
      <c r="AD83" s="29"/>
    </row>
    <row r="84" spans="2:30" ht="12.75" customHeight="1" x14ac:dyDescent="0.2">
      <c r="B84" s="48"/>
      <c r="D84" s="29"/>
      <c r="E84" s="29"/>
      <c r="F84" s="29"/>
      <c r="G84" s="30"/>
      <c r="H84" s="31"/>
      <c r="I84" s="29" t="str">
        <f t="shared" si="11"/>
        <v/>
      </c>
      <c r="J84" s="29"/>
      <c r="K84" s="29" t="str">
        <f t="shared" si="12"/>
        <v/>
      </c>
      <c r="L84" s="29"/>
      <c r="M84" s="27"/>
      <c r="N84" s="27"/>
      <c r="O84" s="29"/>
      <c r="P84" s="27"/>
      <c r="Q84" s="27"/>
      <c r="R84" s="27"/>
      <c r="S84" s="27"/>
      <c r="T84" s="27"/>
      <c r="U84" s="27"/>
      <c r="V84" s="27"/>
      <c r="W84" s="29"/>
      <c r="X84" s="27"/>
      <c r="Y84" s="32"/>
      <c r="Z84" s="32"/>
      <c r="AA84" s="29"/>
      <c r="AB84" s="29"/>
      <c r="AC84" s="28"/>
      <c r="AD84" s="29"/>
    </row>
    <row r="85" spans="2:30" ht="12.75" customHeight="1" x14ac:dyDescent="0.2">
      <c r="B85" s="48"/>
      <c r="D85" s="29"/>
      <c r="E85" s="29"/>
      <c r="F85" s="29"/>
      <c r="G85" s="30"/>
      <c r="H85" s="31"/>
      <c r="I85" s="29" t="str">
        <f t="shared" si="11"/>
        <v/>
      </c>
      <c r="J85" s="29"/>
      <c r="K85" s="29" t="str">
        <f t="shared" si="12"/>
        <v/>
      </c>
      <c r="L85" s="29"/>
      <c r="M85" s="27"/>
      <c r="N85" s="27"/>
      <c r="O85" s="29"/>
      <c r="P85" s="27"/>
      <c r="Q85" s="27"/>
      <c r="R85" s="27"/>
      <c r="S85" s="27"/>
      <c r="T85" s="27"/>
      <c r="U85" s="27"/>
      <c r="V85" s="27"/>
      <c r="W85" s="29"/>
      <c r="X85" s="27"/>
      <c r="Y85" s="32"/>
      <c r="Z85" s="32"/>
      <c r="AA85" s="29"/>
      <c r="AB85" s="29"/>
      <c r="AC85" s="28"/>
      <c r="AD85" s="29"/>
    </row>
    <row r="86" spans="2:30" ht="12.75" customHeight="1" x14ac:dyDescent="0.2">
      <c r="B86" s="48"/>
      <c r="D86" s="29"/>
      <c r="E86" s="29"/>
      <c r="F86" s="29"/>
      <c r="G86" s="30"/>
      <c r="H86" s="31"/>
      <c r="I86" s="29" t="str">
        <f t="shared" si="11"/>
        <v/>
      </c>
      <c r="J86" s="29"/>
      <c r="K86" s="29" t="str">
        <f t="shared" si="12"/>
        <v/>
      </c>
      <c r="L86" s="29"/>
      <c r="M86" s="27"/>
      <c r="N86" s="27"/>
      <c r="O86" s="29"/>
      <c r="P86" s="27"/>
      <c r="Q86" s="27"/>
      <c r="R86" s="27"/>
      <c r="S86" s="27"/>
      <c r="T86" s="27"/>
      <c r="U86" s="27"/>
      <c r="V86" s="27"/>
      <c r="W86" s="27"/>
      <c r="X86" s="27"/>
      <c r="Y86" s="32"/>
      <c r="Z86" s="32"/>
      <c r="AA86" s="29"/>
      <c r="AB86" s="29"/>
      <c r="AC86" s="28"/>
      <c r="AD86" s="29"/>
    </row>
    <row r="87" spans="2:30" ht="12.75" customHeight="1" x14ac:dyDescent="0.2">
      <c r="B87" s="48"/>
      <c r="D87" s="29"/>
      <c r="E87" s="29"/>
      <c r="F87" s="29"/>
      <c r="G87" s="30"/>
      <c r="H87" s="31"/>
      <c r="I87" s="29" t="str">
        <f t="shared" si="11"/>
        <v/>
      </c>
      <c r="J87" s="29"/>
      <c r="K87" s="29" t="str">
        <f t="shared" si="12"/>
        <v/>
      </c>
      <c r="L87" s="29"/>
      <c r="M87" s="27"/>
      <c r="N87" s="27"/>
      <c r="O87" s="29"/>
      <c r="P87" s="27"/>
      <c r="Q87" s="27"/>
      <c r="R87" s="27"/>
      <c r="S87" s="27"/>
      <c r="T87" s="27"/>
      <c r="U87" s="27"/>
      <c r="V87" s="27"/>
      <c r="W87" s="27"/>
      <c r="X87" s="27"/>
      <c r="Y87" s="32"/>
      <c r="Z87" s="32"/>
      <c r="AA87" s="29"/>
      <c r="AB87" s="29"/>
      <c r="AC87" s="28"/>
      <c r="AD87" s="29"/>
    </row>
    <row r="88" spans="2:30" ht="12.75" customHeight="1" x14ac:dyDescent="0.2">
      <c r="B88" s="48"/>
      <c r="D88" s="36"/>
      <c r="E88" s="36"/>
      <c r="F88" s="36"/>
      <c r="G88" s="35"/>
      <c r="H88" s="33"/>
      <c r="I88" s="36" t="str">
        <f t="shared" si="11"/>
        <v/>
      </c>
      <c r="J88" s="36"/>
      <c r="K88" s="36" t="str">
        <f t="shared" si="12"/>
        <v/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7"/>
      <c r="Z88" s="37"/>
      <c r="AA88" s="36"/>
      <c r="AB88" s="36"/>
      <c r="AC88" s="37"/>
      <c r="AD88" s="36"/>
    </row>
    <row r="89" spans="2:30" ht="12.75" customHeight="1" x14ac:dyDescent="0.2">
      <c r="B89" s="48"/>
      <c r="D89" s="36"/>
      <c r="E89" s="36"/>
      <c r="F89" s="36"/>
      <c r="G89" s="35"/>
      <c r="H89" s="33"/>
      <c r="I89" s="36" t="str">
        <f t="shared" si="11"/>
        <v/>
      </c>
      <c r="J89" s="36"/>
      <c r="K89" s="36" t="str">
        <f t="shared" si="12"/>
        <v/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7"/>
      <c r="Z89" s="37"/>
      <c r="AA89" s="36"/>
      <c r="AB89" s="36"/>
      <c r="AC89" s="37"/>
      <c r="AD89" s="36"/>
    </row>
    <row r="90" spans="2:30" ht="12.75" customHeight="1" x14ac:dyDescent="0.2">
      <c r="B90" s="48"/>
      <c r="D90" s="36"/>
      <c r="E90" s="36"/>
      <c r="F90" s="36"/>
      <c r="G90" s="35"/>
      <c r="H90" s="33"/>
      <c r="I90" s="36" t="str">
        <f t="shared" si="11"/>
        <v/>
      </c>
      <c r="J90" s="36"/>
      <c r="K90" s="36" t="str">
        <f t="shared" si="12"/>
        <v/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7"/>
      <c r="Z90" s="37"/>
      <c r="AA90" s="36"/>
      <c r="AB90" s="36"/>
      <c r="AC90" s="37"/>
      <c r="AD90" s="36"/>
    </row>
    <row r="91" spans="2:30" ht="12.75" customHeight="1" thickBot="1" x14ac:dyDescent="0.25">
      <c r="B91" s="49"/>
      <c r="D91" s="36"/>
      <c r="E91" s="36"/>
      <c r="F91" s="36"/>
      <c r="G91" s="35"/>
      <c r="H91" s="33"/>
      <c r="I91" s="34" t="str">
        <f t="shared" si="11"/>
        <v/>
      </c>
      <c r="J91" s="36"/>
      <c r="K91" s="36" t="str">
        <f t="shared" si="12"/>
        <v/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7"/>
      <c r="Z91" s="37"/>
      <c r="AA91" s="36"/>
      <c r="AB91" s="36"/>
      <c r="AC91" s="37"/>
      <c r="AD91" s="36"/>
    </row>
    <row r="92" spans="2:30" ht="12.75" customHeight="1" thickBot="1" x14ac:dyDescent="0.25">
      <c r="D92" s="72" t="s">
        <v>3</v>
      </c>
      <c r="E92" s="73"/>
      <c r="F92" s="73"/>
      <c r="G92" s="73"/>
      <c r="H92" s="73"/>
      <c r="I92" s="73"/>
      <c r="J92" s="73"/>
      <c r="K92" s="73"/>
      <c r="L92" s="74"/>
      <c r="M92" s="38" t="str">
        <f>IF(M53="","",IF(M70="","",IF(SUM(M71:M91)&lt;&gt;0,SUM(M71:M91),"")))</f>
        <v/>
      </c>
      <c r="N92" s="38" t="str">
        <f t="shared" ref="N92" si="13">IF(N53="","",IF(N70="","",IF(SUM(N71:N91)&lt;&gt;0,SUM(N71:N91),"")))</f>
        <v/>
      </c>
      <c r="O92" s="38" t="str">
        <f t="shared" ref="O92" si="14">IF(O53="","",IF(O70="","",IF(SUM(O71:O91)&lt;&gt;0,SUM(O71:O91),"")))</f>
        <v/>
      </c>
      <c r="P92" s="38" t="str">
        <f t="shared" ref="P92" si="15">IF(P53="","",IF(P70="","",IF(SUM(P71:P91)&lt;&gt;0,SUM(P71:P91),"")))</f>
        <v/>
      </c>
      <c r="Q92" s="38" t="str">
        <f t="shared" ref="Q92" si="16">IF(Q53="","",IF(Q70="","",IF(SUM(Q71:Q91)&lt;&gt;0,SUM(Q71:Q91),"")))</f>
        <v/>
      </c>
      <c r="R92" s="38" t="str">
        <f t="shared" ref="R92" si="17">IF(R53="","",IF(R70="","",IF(SUM(R71:R91)&lt;&gt;0,SUM(R71:R91),"")))</f>
        <v/>
      </c>
      <c r="S92" s="38" t="str">
        <f t="shared" ref="S92" si="18">IF(S53="","",IF(S70="","",IF(SUM(S71:S91)&lt;&gt;0,SUM(S71:S91),"")))</f>
        <v/>
      </c>
      <c r="T92" s="38" t="str">
        <f t="shared" ref="T92" si="19">IF(T53="","",IF(T70="","",IF(SUM(T71:T91)&lt;&gt;0,SUM(T71:T91),"")))</f>
        <v/>
      </c>
      <c r="U92" s="38" t="str">
        <f t="shared" ref="U92" si="20">IF(U53="","",IF(U70="","",IF(SUM(U71:U91)&lt;&gt;0,SUM(U71:U91),"")))</f>
        <v/>
      </c>
      <c r="V92" s="38" t="str">
        <f t="shared" ref="V92" si="21">IF(V53="","",IF(V70="","",IF(SUM(V71:V91)&lt;&gt;0,SUM(V71:V91),"")))</f>
        <v/>
      </c>
      <c r="W92" s="38" t="str">
        <f t="shared" ref="W92" si="22">IF(W53="","",IF(W70="","",IF(SUM(W71:W91)&lt;&gt;0,SUM(W71:W91),"")))</f>
        <v/>
      </c>
      <c r="X92" s="38" t="str">
        <f t="shared" ref="X92" si="23">IF(X53="","",IF(X70="","",IF(SUM(X71:X91)&lt;&gt;0,SUM(X71:X91),"")))</f>
        <v/>
      </c>
      <c r="Y92" s="38" t="str">
        <f t="shared" ref="Y92" si="24">IF(Y53="","",IF(Y70="","",IF(SUM(Y71:Y91)&lt;&gt;0,SUM(Y71:Y91),"")))</f>
        <v/>
      </c>
      <c r="Z92" s="38" t="str">
        <f t="shared" ref="Z92" si="25">IF(Z53="","",IF(Z70="","",IF(SUM(Z71:Z91)&lt;&gt;0,SUM(Z71:Z91),"")))</f>
        <v/>
      </c>
      <c r="AA92" s="38" t="str">
        <f t="shared" ref="AA92" si="26">IF(AA53="","",IF(AA70="","",IF(SUM(AA71:AA91)&lt;&gt;0,SUM(AA71:AA91),"")))</f>
        <v/>
      </c>
      <c r="AB92" s="38" t="str">
        <f t="shared" ref="AB92" si="27">IF(AB53="","",IF(AB70="","",IF(SUM(AB71:AB91)&lt;&gt;0,SUM(AB71:AB91),"")))</f>
        <v/>
      </c>
      <c r="AC92" s="38" t="str">
        <f t="shared" ref="AC92" si="28">IF(AC53="","",IF(AC70="","",IF(SUM(AC71:AC91)&lt;&gt;0,SUM(AC71:AC91),"")))</f>
        <v/>
      </c>
      <c r="AD92" s="38" t="str">
        <f t="shared" ref="AD92" si="29">IF(AD53="","",IF(AD70="","",IF(SUM(AD71:AD91)&lt;&gt;0,SUM(AD71:AD91),"")))</f>
        <v/>
      </c>
    </row>
    <row r="93" spans="2:30" ht="12.75" customHeight="1" x14ac:dyDescent="0.2">
      <c r="B93" s="6" t="s">
        <v>19</v>
      </c>
      <c r="D93" s="75" t="s">
        <v>4</v>
      </c>
      <c r="E93" s="76"/>
      <c r="F93" s="76"/>
      <c r="G93" s="76"/>
      <c r="H93" s="76"/>
      <c r="I93" s="76"/>
      <c r="J93" s="76"/>
      <c r="K93" s="76"/>
      <c r="L93" s="77"/>
      <c r="M93" s="39" t="str">
        <f>IF(M53="","",IF(M70="",IF(SUM(COUNTIF(M71:M91,"LS")+COUNTIF(M71:M91,"LUMP"))&gt;0,"LS",""),IF(M92&lt;&gt;"",ROUNDUP(M92,0),"")))</f>
        <v/>
      </c>
      <c r="N93" s="39" t="str">
        <f t="shared" ref="N93" si="30">IF(N53="","",IF(N70="",IF(SUM(COUNTIF(N71:N91,"LS")+COUNTIF(N71:N91,"LUMP"))&gt;0,"LS",""),IF(N92&lt;&gt;"",ROUNDUP(N92,0),"")))</f>
        <v/>
      </c>
      <c r="O93" s="39" t="str">
        <f t="shared" ref="O93" si="31">IF(O53="","",IF(O70="",IF(SUM(COUNTIF(O71:O91,"LS")+COUNTIF(O71:O91,"LUMP"))&gt;0,"LS",""),IF(O92&lt;&gt;"",ROUNDUP(O92,0),"")))</f>
        <v/>
      </c>
      <c r="P93" s="39" t="str">
        <f t="shared" ref="P93" si="32">IF(P53="","",IF(P70="",IF(SUM(COUNTIF(P71:P91,"LS")+COUNTIF(P71:P91,"LUMP"))&gt;0,"LS",""),IF(P92&lt;&gt;"",ROUNDUP(P92,0),"")))</f>
        <v/>
      </c>
      <c r="Q93" s="39" t="str">
        <f t="shared" ref="Q93" si="33">IF(Q53="","",IF(Q70="",IF(SUM(COUNTIF(Q71:Q91,"LS")+COUNTIF(Q71:Q91,"LUMP"))&gt;0,"LS",""),IF(Q92&lt;&gt;"",ROUNDUP(Q92,0),"")))</f>
        <v/>
      </c>
      <c r="R93" s="39" t="str">
        <f t="shared" ref="R93" si="34">IF(R53="","",IF(R70="",IF(SUM(COUNTIF(R71:R91,"LS")+COUNTIF(R71:R91,"LUMP"))&gt;0,"LS",""),IF(R92&lt;&gt;"",ROUNDUP(R92,0),"")))</f>
        <v/>
      </c>
      <c r="S93" s="39" t="str">
        <f t="shared" ref="S93" si="35">IF(S53="","",IF(S70="",IF(SUM(COUNTIF(S71:S91,"LS")+COUNTIF(S71:S91,"LUMP"))&gt;0,"LS",""),IF(S92&lt;&gt;"",ROUNDUP(S92,0),"")))</f>
        <v/>
      </c>
      <c r="T93" s="39" t="str">
        <f t="shared" ref="T93" si="36">IF(T53="","",IF(T70="",IF(SUM(COUNTIF(T71:T91,"LS")+COUNTIF(T71:T91,"LUMP"))&gt;0,"LS",""),IF(T92&lt;&gt;"",ROUNDUP(T92,0),"")))</f>
        <v/>
      </c>
      <c r="U93" s="39" t="str">
        <f t="shared" ref="U93" si="37">IF(U53="","",IF(U70="",IF(SUM(COUNTIF(U71:U91,"LS")+COUNTIF(U71:U91,"LUMP"))&gt;0,"LS",""),IF(U92&lt;&gt;"",ROUNDUP(U92,0),"")))</f>
        <v/>
      </c>
      <c r="V93" s="39" t="str">
        <f t="shared" ref="V93" si="38">IF(V53="","",IF(V70="",IF(SUM(COUNTIF(V71:V91,"LS")+COUNTIF(V71:V91,"LUMP"))&gt;0,"LS",""),IF(V92&lt;&gt;"",ROUNDUP(V92,0),"")))</f>
        <v/>
      </c>
      <c r="W93" s="39" t="str">
        <f t="shared" ref="W93" si="39">IF(W53="","",IF(W70="",IF(SUM(COUNTIF(W71:W91,"LS")+COUNTIF(W71:W91,"LUMP"))&gt;0,"LS",""),IF(W92&lt;&gt;"",ROUNDUP(W92,0),"")))</f>
        <v/>
      </c>
      <c r="X93" s="39" t="str">
        <f t="shared" ref="X93" si="40">IF(X53="","",IF(X70="",IF(SUM(COUNTIF(X71:X91,"LS")+COUNTIF(X71:X91,"LUMP"))&gt;0,"LS",""),IF(X92&lt;&gt;"",ROUNDUP(X92,0),"")))</f>
        <v/>
      </c>
      <c r="Y93" s="39" t="str">
        <f t="shared" ref="Y93" si="41">IF(Y53="","",IF(Y70="",IF(SUM(COUNTIF(Y71:Y91,"LS")+COUNTIF(Y71:Y91,"LUMP"))&gt;0,"LS",""),IF(Y92&lt;&gt;"",ROUNDUP(Y92,0),"")))</f>
        <v/>
      </c>
      <c r="Z93" s="39" t="str">
        <f t="shared" ref="Z93" si="42">IF(Z53="","",IF(Z70="",IF(SUM(COUNTIF(Z71:Z91,"LS")+COUNTIF(Z71:Z91,"LUMP"))&gt;0,"LS",""),IF(Z92&lt;&gt;"",ROUNDUP(Z92,0),"")))</f>
        <v/>
      </c>
      <c r="AA93" s="39" t="str">
        <f t="shared" ref="AA93" si="43">IF(AA53="","",IF(AA70="",IF(SUM(COUNTIF(AA71:AA91,"LS")+COUNTIF(AA71:AA91,"LUMP"))&gt;0,"LS",""),IF(AA92&lt;&gt;"",ROUNDUP(AA92,0),"")))</f>
        <v/>
      </c>
      <c r="AB93" s="39" t="str">
        <f t="shared" ref="AB93" si="44">IF(AB53="","",IF(AB70="",IF(SUM(COUNTIF(AB71:AB91,"LS")+COUNTIF(AB71:AB91,"LUMP"))&gt;0,"LS",""),IF(AB92&lt;&gt;"",ROUNDUP(AB92,0),"")))</f>
        <v/>
      </c>
      <c r="AC93" s="39" t="str">
        <f t="shared" ref="AC93" si="45">IF(AC53="","",IF(AC70="",IF(SUM(COUNTIF(AC71:AC91,"LS")+COUNTIF(AC71:AC91,"LUMP"))&gt;0,"LS",""),IF(AC92&lt;&gt;"",ROUNDUP(AC92,0),"")))</f>
        <v/>
      </c>
      <c r="AD93" s="39" t="str">
        <f t="shared" ref="AD93" si="46">IF(AD53="","",IF(AD70="",IF(SUM(COUNTIF(AD71:AD91,"LS")+COUNTIF(AD71:AD91,"LUMP"))&gt;0,"LS",""),IF(AD92&lt;&gt;"",ROUNDUP(AD92,0),"")))</f>
        <v/>
      </c>
    </row>
    <row r="94" spans="2:30" ht="12.75" customHeight="1" thickBot="1" x14ac:dyDescent="0.25"/>
    <row r="95" spans="2:30" ht="12.75" customHeight="1" thickBot="1" x14ac:dyDescent="0.25">
      <c r="B95" s="46" t="s">
        <v>17</v>
      </c>
      <c r="D95" s="56">
        <f>D52+1</f>
        <v>3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2:30" ht="12.75" customHeight="1" thickBot="1" x14ac:dyDescent="0.25">
      <c r="B96" s="50"/>
      <c r="D96" s="12"/>
      <c r="E96" s="12"/>
      <c r="F96" s="12"/>
      <c r="G96" s="12"/>
      <c r="H96" s="12"/>
      <c r="I96" s="13"/>
      <c r="J96" s="13"/>
      <c r="K96" s="13"/>
      <c r="L96" s="14" t="s">
        <v>15</v>
      </c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</row>
    <row r="97" spans="2:30" ht="12.75" customHeight="1" x14ac:dyDescent="0.2">
      <c r="D97" s="12"/>
      <c r="E97" s="12"/>
      <c r="F97" s="12"/>
      <c r="G97" s="12"/>
      <c r="H97" s="12"/>
      <c r="I97" s="13"/>
      <c r="J97" s="13"/>
      <c r="K97" s="13"/>
      <c r="L97" s="14" t="s">
        <v>16</v>
      </c>
      <c r="M97" s="16"/>
      <c r="N97" s="16"/>
      <c r="O97" s="16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2:30" ht="12.75" customHeight="1" x14ac:dyDescent="0.2">
      <c r="D98" s="18"/>
      <c r="E98" s="18"/>
      <c r="F98" s="1"/>
      <c r="G98" s="19"/>
      <c r="H98" s="13"/>
      <c r="I98" s="12"/>
      <c r="J98" s="13"/>
      <c r="K98" s="13"/>
      <c r="L98" s="14" t="s">
        <v>6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2:30" ht="12.75" customHeight="1" thickBot="1" x14ac:dyDescent="0.25">
      <c r="D99" s="18"/>
      <c r="E99" s="18"/>
      <c r="F99" s="1"/>
      <c r="G99" s="19"/>
      <c r="H99" s="13"/>
      <c r="I99" s="12"/>
      <c r="J99" s="13"/>
      <c r="K99" s="13"/>
      <c r="L99" s="14" t="s">
        <v>7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ht="12.75" customHeight="1" x14ac:dyDescent="0.2">
      <c r="B100" s="53" t="s">
        <v>18</v>
      </c>
      <c r="D100" s="57" t="s">
        <v>14</v>
      </c>
      <c r="E100" s="58"/>
      <c r="F100" s="59"/>
      <c r="G100" s="63" t="s">
        <v>8</v>
      </c>
      <c r="H100" s="65" t="s">
        <v>0</v>
      </c>
      <c r="I100" s="65" t="s">
        <v>9</v>
      </c>
      <c r="J100" s="65" t="s">
        <v>29</v>
      </c>
      <c r="K100" s="65" t="s">
        <v>30</v>
      </c>
      <c r="L100" s="65" t="s">
        <v>2</v>
      </c>
      <c r="M100" s="21" t="str">
        <f t="shared" ref="M100:AD100" si="47">IF(OR(TRIM(M96)=0,TRIM(M96)=""),"",IF(IFERROR(TRIM(INDEX(QryItemNamed,MATCH(TRIM(M96),ITEM,0),2)),"")="Y","SPECIAL",LEFT(IFERROR(TRIM(INDEX(ITEM,MATCH(TRIM(M96),ITEM,0))),""),3)))</f>
        <v/>
      </c>
      <c r="N100" s="21" t="str">
        <f t="shared" si="47"/>
        <v/>
      </c>
      <c r="O100" s="21" t="str">
        <f t="shared" si="47"/>
        <v/>
      </c>
      <c r="P100" s="21" t="str">
        <f t="shared" si="47"/>
        <v/>
      </c>
      <c r="Q100" s="21" t="str">
        <f t="shared" si="47"/>
        <v/>
      </c>
      <c r="R100" s="21" t="str">
        <f t="shared" si="47"/>
        <v/>
      </c>
      <c r="S100" s="21" t="str">
        <f t="shared" si="47"/>
        <v/>
      </c>
      <c r="T100" s="21" t="str">
        <f t="shared" si="47"/>
        <v/>
      </c>
      <c r="U100" s="21" t="str">
        <f t="shared" si="47"/>
        <v/>
      </c>
      <c r="V100" s="21" t="str">
        <f t="shared" si="47"/>
        <v/>
      </c>
      <c r="W100" s="21" t="str">
        <f t="shared" si="47"/>
        <v/>
      </c>
      <c r="X100" s="21" t="str">
        <f t="shared" si="47"/>
        <v/>
      </c>
      <c r="Y100" s="21" t="str">
        <f t="shared" si="47"/>
        <v/>
      </c>
      <c r="Z100" s="21" t="str">
        <f t="shared" si="47"/>
        <v/>
      </c>
      <c r="AA100" s="21" t="str">
        <f t="shared" si="47"/>
        <v/>
      </c>
      <c r="AB100" s="21" t="str">
        <f t="shared" si="47"/>
        <v/>
      </c>
      <c r="AC100" s="21" t="str">
        <f t="shared" si="47"/>
        <v/>
      </c>
      <c r="AD100" s="21" t="str">
        <f t="shared" si="47"/>
        <v/>
      </c>
    </row>
    <row r="101" spans="2:30" ht="19.149999999999999" customHeight="1" x14ac:dyDescent="0.2">
      <c r="B101" s="54"/>
      <c r="D101" s="60"/>
      <c r="E101" s="61"/>
      <c r="F101" s="62"/>
      <c r="G101" s="64"/>
      <c r="H101" s="66"/>
      <c r="I101" s="66"/>
      <c r="J101" s="66"/>
      <c r="K101" s="66"/>
      <c r="L101" s="66"/>
      <c r="M101" s="68" t="str">
        <f t="shared" ref="M101:AD101" si="48">IF(OR(TRIM(M96)=0,TRIM(M96)=""),IF(M97="","",M97),IF(IFERROR(TRIM(INDEX(QryItemNamed,MATCH(TRIM(M96),ITEM,0),2)),"")="Y",TRIM(RIGHT(IFERROR(TRIM(INDEX(QryItemNamed,MATCH(TRIM(M96),ITEM,0),4)),"123456789012"),LEN(IFERROR(TRIM(INDEX(QryItemNamed,MATCH(TRIM(M96),ITEM,0),4)),"123456789012"))-9))&amp;M97,IFERROR(TRIM(INDEX(QryItemNamed,MATCH(TRIM(M96),ITEM,0),4))&amp;M97,"ITEM CODE DOES NOT EXIST IN ITEM MASTER")))</f>
        <v/>
      </c>
      <c r="N101" s="68" t="str">
        <f t="shared" si="48"/>
        <v/>
      </c>
      <c r="O101" s="68" t="str">
        <f t="shared" si="48"/>
        <v/>
      </c>
      <c r="P101" s="68" t="str">
        <f t="shared" si="48"/>
        <v/>
      </c>
      <c r="Q101" s="68" t="str">
        <f t="shared" si="48"/>
        <v/>
      </c>
      <c r="R101" s="68" t="str">
        <f t="shared" si="48"/>
        <v/>
      </c>
      <c r="S101" s="68" t="str">
        <f t="shared" si="48"/>
        <v/>
      </c>
      <c r="T101" s="68" t="str">
        <f t="shared" si="48"/>
        <v/>
      </c>
      <c r="U101" s="68" t="str">
        <f t="shared" si="48"/>
        <v/>
      </c>
      <c r="V101" s="68" t="str">
        <f t="shared" si="48"/>
        <v/>
      </c>
      <c r="W101" s="68" t="str">
        <f t="shared" si="48"/>
        <v/>
      </c>
      <c r="X101" s="68" t="str">
        <f t="shared" si="48"/>
        <v/>
      </c>
      <c r="Y101" s="68" t="str">
        <f t="shared" si="48"/>
        <v/>
      </c>
      <c r="Z101" s="68" t="str">
        <f t="shared" si="48"/>
        <v/>
      </c>
      <c r="AA101" s="68" t="str">
        <f t="shared" si="48"/>
        <v/>
      </c>
      <c r="AB101" s="68" t="str">
        <f t="shared" si="48"/>
        <v/>
      </c>
      <c r="AC101" s="68" t="str">
        <f t="shared" si="48"/>
        <v/>
      </c>
      <c r="AD101" s="68" t="str">
        <f t="shared" si="48"/>
        <v/>
      </c>
    </row>
    <row r="102" spans="2:30" ht="12.75" customHeight="1" x14ac:dyDescent="0.2">
      <c r="B102" s="54"/>
      <c r="D102" s="60"/>
      <c r="E102" s="61"/>
      <c r="F102" s="62"/>
      <c r="G102" s="64"/>
      <c r="H102" s="66"/>
      <c r="I102" s="66"/>
      <c r="J102" s="66"/>
      <c r="K102" s="66"/>
      <c r="L102" s="66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2:30" ht="12.75" customHeight="1" x14ac:dyDescent="0.2">
      <c r="B103" s="54"/>
      <c r="D103" s="60"/>
      <c r="E103" s="61"/>
      <c r="F103" s="62"/>
      <c r="G103" s="64"/>
      <c r="H103" s="66"/>
      <c r="I103" s="66"/>
      <c r="J103" s="66"/>
      <c r="K103" s="66"/>
      <c r="L103" s="66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2:30" ht="12.75" customHeight="1" x14ac:dyDescent="0.2">
      <c r="B104" s="54"/>
      <c r="D104" s="60"/>
      <c r="E104" s="61"/>
      <c r="F104" s="62"/>
      <c r="G104" s="64"/>
      <c r="H104" s="66"/>
      <c r="I104" s="66"/>
      <c r="J104" s="66"/>
      <c r="K104" s="66"/>
      <c r="L104" s="66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2:30" ht="12.75" customHeight="1" x14ac:dyDescent="0.2">
      <c r="B105" s="54"/>
      <c r="D105" s="60"/>
      <c r="E105" s="61"/>
      <c r="F105" s="62"/>
      <c r="G105" s="64"/>
      <c r="H105" s="66"/>
      <c r="I105" s="66"/>
      <c r="J105" s="66"/>
      <c r="K105" s="66"/>
      <c r="L105" s="66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2:30" ht="12.75" customHeight="1" x14ac:dyDescent="0.2">
      <c r="B106" s="54"/>
      <c r="D106" s="60"/>
      <c r="E106" s="61"/>
      <c r="F106" s="62"/>
      <c r="G106" s="64"/>
      <c r="H106" s="66"/>
      <c r="I106" s="66"/>
      <c r="J106" s="66"/>
      <c r="K106" s="66"/>
      <c r="L106" s="66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2:30" ht="12.75" customHeight="1" x14ac:dyDescent="0.2">
      <c r="B107" s="54"/>
      <c r="D107" s="60"/>
      <c r="E107" s="61"/>
      <c r="F107" s="62"/>
      <c r="G107" s="64"/>
      <c r="H107" s="66"/>
      <c r="I107" s="66"/>
      <c r="J107" s="66"/>
      <c r="K107" s="66"/>
      <c r="L107" s="66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2:30" ht="12.75" customHeight="1" x14ac:dyDescent="0.2">
      <c r="B108" s="54"/>
      <c r="D108" s="60"/>
      <c r="E108" s="61"/>
      <c r="F108" s="62"/>
      <c r="G108" s="64"/>
      <c r="H108" s="66"/>
      <c r="I108" s="66"/>
      <c r="J108" s="66"/>
      <c r="K108" s="66"/>
      <c r="L108" s="66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2:30" ht="12.75" customHeight="1" x14ac:dyDescent="0.2">
      <c r="B109" s="54"/>
      <c r="D109" s="60"/>
      <c r="E109" s="61"/>
      <c r="F109" s="62"/>
      <c r="G109" s="64"/>
      <c r="H109" s="66"/>
      <c r="I109" s="66"/>
      <c r="J109" s="66"/>
      <c r="K109" s="66"/>
      <c r="L109" s="66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2:30" ht="12.75" customHeight="1" x14ac:dyDescent="0.2">
      <c r="B110" s="54"/>
      <c r="D110" s="60"/>
      <c r="E110" s="61"/>
      <c r="F110" s="62"/>
      <c r="G110" s="64"/>
      <c r="H110" s="66"/>
      <c r="I110" s="66"/>
      <c r="J110" s="66"/>
      <c r="K110" s="66"/>
      <c r="L110" s="66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2:30" ht="12.75" customHeight="1" x14ac:dyDescent="0.2">
      <c r="B111" s="54"/>
      <c r="D111" s="60"/>
      <c r="E111" s="61"/>
      <c r="F111" s="62"/>
      <c r="G111" s="64"/>
      <c r="H111" s="66"/>
      <c r="I111" s="66"/>
      <c r="J111" s="66"/>
      <c r="K111" s="66"/>
      <c r="L111" s="66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2:30" ht="12.75" customHeight="1" x14ac:dyDescent="0.2">
      <c r="B112" s="54"/>
      <c r="D112" s="60"/>
      <c r="E112" s="61"/>
      <c r="F112" s="62"/>
      <c r="G112" s="64"/>
      <c r="H112" s="66"/>
      <c r="I112" s="66"/>
      <c r="J112" s="67"/>
      <c r="K112" s="66"/>
      <c r="L112" s="66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</row>
    <row r="113" spans="2:30" ht="12.75" customHeight="1" thickBot="1" x14ac:dyDescent="0.25">
      <c r="B113" s="55"/>
      <c r="D113" s="71"/>
      <c r="E113" s="71"/>
      <c r="F113" s="71"/>
      <c r="G113" s="22"/>
      <c r="H113" s="23"/>
      <c r="I113" s="24" t="s">
        <v>5</v>
      </c>
      <c r="J113" s="24" t="s">
        <v>5</v>
      </c>
      <c r="K113" s="24" t="s">
        <v>28</v>
      </c>
      <c r="L113" s="24" t="s">
        <v>28</v>
      </c>
      <c r="M113" s="24" t="str">
        <f t="shared" ref="M113:AD113" si="49">IF(OR(TRIM(M96)=0,TRIM(M96)=""),"",IF(IFERROR(TRIM(INDEX(QryItemNamed,MATCH(TRIM(M96),ITEM,0),3)),"")="LS","",IFERROR(TRIM(INDEX(QryItemNamed,MATCH(TRIM(M96),ITEM,0),3)),"")))</f>
        <v/>
      </c>
      <c r="N113" s="24" t="str">
        <f t="shared" si="49"/>
        <v/>
      </c>
      <c r="O113" s="24" t="str">
        <f t="shared" si="49"/>
        <v/>
      </c>
      <c r="P113" s="24" t="str">
        <f t="shared" si="49"/>
        <v/>
      </c>
      <c r="Q113" s="24" t="str">
        <f t="shared" si="49"/>
        <v/>
      </c>
      <c r="R113" s="24" t="str">
        <f t="shared" si="49"/>
        <v/>
      </c>
      <c r="S113" s="24" t="str">
        <f t="shared" si="49"/>
        <v/>
      </c>
      <c r="T113" s="24" t="str">
        <f t="shared" si="49"/>
        <v/>
      </c>
      <c r="U113" s="24" t="str">
        <f t="shared" si="49"/>
        <v/>
      </c>
      <c r="V113" s="24" t="str">
        <f t="shared" si="49"/>
        <v/>
      </c>
      <c r="W113" s="24" t="str">
        <f t="shared" si="49"/>
        <v/>
      </c>
      <c r="X113" s="24" t="str">
        <f t="shared" si="49"/>
        <v/>
      </c>
      <c r="Y113" s="24" t="str">
        <f t="shared" si="49"/>
        <v/>
      </c>
      <c r="Z113" s="24" t="str">
        <f t="shared" si="49"/>
        <v/>
      </c>
      <c r="AA113" s="24" t="str">
        <f t="shared" si="49"/>
        <v/>
      </c>
      <c r="AB113" s="24" t="str">
        <f t="shared" si="49"/>
        <v/>
      </c>
      <c r="AC113" s="24" t="str">
        <f t="shared" si="49"/>
        <v/>
      </c>
      <c r="AD113" s="24" t="str">
        <f t="shared" si="49"/>
        <v/>
      </c>
    </row>
    <row r="114" spans="2:30" ht="12.75" customHeight="1" x14ac:dyDescent="0.2">
      <c r="B114" s="47"/>
      <c r="D114" s="27"/>
      <c r="E114" s="27"/>
      <c r="F114" s="27"/>
      <c r="G114" s="25"/>
      <c r="H114" s="26"/>
      <c r="I114" s="27" t="str">
        <f>IF(D114&lt;&gt;"",(F114-D114)*5280,"")</f>
        <v/>
      </c>
      <c r="J114" s="27"/>
      <c r="K114" s="27" t="str">
        <f>IF(D114&lt;&gt;"",I114*J114/9,"")</f>
        <v/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/>
      <c r="AD114" s="27"/>
    </row>
    <row r="115" spans="2:30" ht="12.75" customHeight="1" x14ac:dyDescent="0.2">
      <c r="B115" s="48"/>
      <c r="D115" s="27"/>
      <c r="E115" s="27" t="s">
        <v>1</v>
      </c>
      <c r="F115" s="27"/>
      <c r="G115" s="25"/>
      <c r="H115" s="26"/>
      <c r="I115" s="27" t="str">
        <f t="shared" ref="I115:I134" si="50">IF(D115&lt;&gt;"",(F115-D115)*5280,"")</f>
        <v/>
      </c>
      <c r="J115" s="27"/>
      <c r="K115" s="27" t="str">
        <f t="shared" ref="K115:K134" si="51">IF(D115&lt;&gt;"",I115*J115/9,"")</f>
        <v/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/>
      <c r="AD115" s="29"/>
    </row>
    <row r="116" spans="2:30" ht="12.75" customHeight="1" x14ac:dyDescent="0.2">
      <c r="B116" s="48"/>
      <c r="D116" s="29"/>
      <c r="E116" s="29"/>
      <c r="F116" s="29"/>
      <c r="G116" s="30"/>
      <c r="H116" s="31"/>
      <c r="I116" s="29" t="str">
        <f t="shared" si="50"/>
        <v/>
      </c>
      <c r="J116" s="29"/>
      <c r="K116" s="29" t="str">
        <f t="shared" si="51"/>
        <v/>
      </c>
      <c r="L116" s="29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9"/>
      <c r="AC116" s="28"/>
      <c r="AD116" s="29"/>
    </row>
    <row r="117" spans="2:30" ht="12.75" customHeight="1" x14ac:dyDescent="0.2">
      <c r="B117" s="48"/>
      <c r="D117" s="29"/>
      <c r="E117" s="29"/>
      <c r="F117" s="29"/>
      <c r="G117" s="30"/>
      <c r="H117" s="31"/>
      <c r="I117" s="29" t="str">
        <f t="shared" si="50"/>
        <v/>
      </c>
      <c r="J117" s="29"/>
      <c r="K117" s="29" t="str">
        <f t="shared" si="51"/>
        <v/>
      </c>
      <c r="L117" s="29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9"/>
      <c r="AC117" s="28"/>
      <c r="AD117" s="29"/>
    </row>
    <row r="118" spans="2:30" ht="12.75" customHeight="1" x14ac:dyDescent="0.2">
      <c r="B118" s="48"/>
      <c r="D118" s="29"/>
      <c r="E118" s="29"/>
      <c r="F118" s="29"/>
      <c r="G118" s="30"/>
      <c r="H118" s="31"/>
      <c r="I118" s="29" t="str">
        <f t="shared" si="50"/>
        <v/>
      </c>
      <c r="J118" s="29"/>
      <c r="K118" s="29" t="str">
        <f t="shared" si="51"/>
        <v/>
      </c>
      <c r="L118" s="29"/>
      <c r="M118" s="27"/>
      <c r="N118" s="27"/>
      <c r="O118" s="29"/>
      <c r="P118" s="27"/>
      <c r="Q118" s="27"/>
      <c r="R118" s="27"/>
      <c r="S118" s="27"/>
      <c r="T118" s="27"/>
      <c r="U118" s="27"/>
      <c r="V118" s="27"/>
      <c r="W118" s="27"/>
      <c r="X118" s="27"/>
      <c r="Y118" s="32"/>
      <c r="Z118" s="32"/>
      <c r="AA118" s="29"/>
      <c r="AB118" s="29"/>
      <c r="AC118" s="28"/>
      <c r="AD118" s="29"/>
    </row>
    <row r="119" spans="2:30" ht="12.75" customHeight="1" x14ac:dyDescent="0.2">
      <c r="B119" s="48"/>
      <c r="D119" s="29"/>
      <c r="E119" s="29"/>
      <c r="F119" s="29"/>
      <c r="G119" s="30"/>
      <c r="H119" s="31"/>
      <c r="I119" s="29" t="str">
        <f t="shared" si="50"/>
        <v/>
      </c>
      <c r="J119" s="29"/>
      <c r="K119" s="29" t="str">
        <f t="shared" si="51"/>
        <v/>
      </c>
      <c r="L119" s="29"/>
      <c r="M119" s="27"/>
      <c r="N119" s="27"/>
      <c r="O119" s="29"/>
      <c r="P119" s="27"/>
      <c r="Q119" s="27"/>
      <c r="R119" s="27"/>
      <c r="S119" s="27"/>
      <c r="T119" s="27"/>
      <c r="U119" s="27"/>
      <c r="V119" s="27"/>
      <c r="W119" s="29"/>
      <c r="X119" s="27"/>
      <c r="Y119" s="32"/>
      <c r="Z119" s="32"/>
      <c r="AA119" s="29"/>
      <c r="AB119" s="29"/>
      <c r="AC119" s="28"/>
      <c r="AD119" s="29"/>
    </row>
    <row r="120" spans="2:30" ht="12.75" customHeight="1" x14ac:dyDescent="0.2">
      <c r="B120" s="48"/>
      <c r="D120" s="29"/>
      <c r="E120" s="29"/>
      <c r="F120" s="29"/>
      <c r="G120" s="30"/>
      <c r="H120" s="31"/>
      <c r="I120" s="29" t="str">
        <f t="shared" si="50"/>
        <v/>
      </c>
      <c r="J120" s="29"/>
      <c r="K120" s="29" t="str">
        <f t="shared" si="51"/>
        <v/>
      </c>
      <c r="L120" s="29"/>
      <c r="M120" s="27"/>
      <c r="N120" s="27"/>
      <c r="O120" s="29"/>
      <c r="P120" s="27"/>
      <c r="Q120" s="27"/>
      <c r="R120" s="27"/>
      <c r="S120" s="27"/>
      <c r="T120" s="27"/>
      <c r="U120" s="27"/>
      <c r="V120" s="27"/>
      <c r="W120" s="29"/>
      <c r="X120" s="27"/>
      <c r="Y120" s="32"/>
      <c r="Z120" s="32"/>
      <c r="AA120" s="29"/>
      <c r="AB120" s="29"/>
      <c r="AC120" s="28"/>
      <c r="AD120" s="29"/>
    </row>
    <row r="121" spans="2:30" ht="12.75" customHeight="1" x14ac:dyDescent="0.2">
      <c r="B121" s="48"/>
      <c r="D121" s="29"/>
      <c r="E121" s="29"/>
      <c r="F121" s="29"/>
      <c r="G121" s="30"/>
      <c r="H121" s="31"/>
      <c r="I121" s="29" t="str">
        <f t="shared" si="50"/>
        <v/>
      </c>
      <c r="J121" s="29"/>
      <c r="K121" s="29" t="str">
        <f t="shared" si="51"/>
        <v/>
      </c>
      <c r="L121" s="29"/>
      <c r="M121" s="27"/>
      <c r="N121" s="27"/>
      <c r="O121" s="29"/>
      <c r="P121" s="27"/>
      <c r="Q121" s="27"/>
      <c r="R121" s="27"/>
      <c r="S121" s="27"/>
      <c r="T121" s="27"/>
      <c r="U121" s="27"/>
      <c r="V121" s="27"/>
      <c r="W121" s="29"/>
      <c r="X121" s="27"/>
      <c r="Y121" s="32"/>
      <c r="Z121" s="32"/>
      <c r="AA121" s="29"/>
      <c r="AB121" s="29"/>
      <c r="AC121" s="28"/>
      <c r="AD121" s="29"/>
    </row>
    <row r="122" spans="2:30" ht="12.75" customHeight="1" x14ac:dyDescent="0.2">
      <c r="B122" s="48"/>
      <c r="D122" s="29"/>
      <c r="E122" s="29"/>
      <c r="F122" s="29"/>
      <c r="G122" s="30"/>
      <c r="H122" s="31"/>
      <c r="I122" s="29" t="str">
        <f t="shared" si="50"/>
        <v/>
      </c>
      <c r="J122" s="29"/>
      <c r="K122" s="29" t="str">
        <f t="shared" si="51"/>
        <v/>
      </c>
      <c r="L122" s="29"/>
      <c r="M122" s="27"/>
      <c r="N122" s="27"/>
      <c r="O122" s="29"/>
      <c r="P122" s="27"/>
      <c r="Q122" s="27"/>
      <c r="R122" s="27"/>
      <c r="S122" s="27"/>
      <c r="T122" s="27"/>
      <c r="U122" s="27"/>
      <c r="V122" s="27"/>
      <c r="W122" s="29"/>
      <c r="X122" s="27"/>
      <c r="Y122" s="32"/>
      <c r="Z122" s="32"/>
      <c r="AA122" s="29"/>
      <c r="AB122" s="29"/>
      <c r="AC122" s="28"/>
      <c r="AD122" s="29"/>
    </row>
    <row r="123" spans="2:30" ht="12.75" customHeight="1" x14ac:dyDescent="0.2">
      <c r="B123" s="48"/>
      <c r="D123" s="29"/>
      <c r="E123" s="29"/>
      <c r="F123" s="29"/>
      <c r="G123" s="30"/>
      <c r="H123" s="31"/>
      <c r="I123" s="29" t="str">
        <f t="shared" si="50"/>
        <v/>
      </c>
      <c r="J123" s="29"/>
      <c r="K123" s="29" t="str">
        <f t="shared" si="51"/>
        <v/>
      </c>
      <c r="L123" s="29"/>
      <c r="M123" s="27"/>
      <c r="N123" s="27"/>
      <c r="O123" s="29"/>
      <c r="P123" s="27"/>
      <c r="Q123" s="27"/>
      <c r="R123" s="27"/>
      <c r="S123" s="27"/>
      <c r="T123" s="27"/>
      <c r="U123" s="27"/>
      <c r="V123" s="27"/>
      <c r="W123" s="29"/>
      <c r="X123" s="27"/>
      <c r="Y123" s="32"/>
      <c r="Z123" s="32"/>
      <c r="AA123" s="29"/>
      <c r="AB123" s="29"/>
      <c r="AC123" s="28"/>
      <c r="AD123" s="29"/>
    </row>
    <row r="124" spans="2:30" ht="12.75" customHeight="1" x14ac:dyDescent="0.2">
      <c r="B124" s="48"/>
      <c r="D124" s="29"/>
      <c r="E124" s="29"/>
      <c r="F124" s="29"/>
      <c r="G124" s="30"/>
      <c r="H124" s="31"/>
      <c r="I124" s="29" t="str">
        <f t="shared" si="50"/>
        <v/>
      </c>
      <c r="J124" s="29"/>
      <c r="K124" s="29" t="str">
        <f t="shared" si="51"/>
        <v/>
      </c>
      <c r="L124" s="29"/>
      <c r="M124" s="27"/>
      <c r="N124" s="27"/>
      <c r="O124" s="29"/>
      <c r="P124" s="27"/>
      <c r="Q124" s="27"/>
      <c r="R124" s="27"/>
      <c r="S124" s="27"/>
      <c r="T124" s="27"/>
      <c r="U124" s="27"/>
      <c r="V124" s="27"/>
      <c r="W124" s="29"/>
      <c r="X124" s="27"/>
      <c r="Y124" s="32"/>
      <c r="Z124" s="32"/>
      <c r="AA124" s="29"/>
      <c r="AB124" s="29"/>
      <c r="AC124" s="28"/>
      <c r="AD124" s="29"/>
    </row>
    <row r="125" spans="2:30" ht="12.75" customHeight="1" x14ac:dyDescent="0.2">
      <c r="B125" s="48"/>
      <c r="D125" s="29"/>
      <c r="E125" s="29"/>
      <c r="F125" s="29"/>
      <c r="G125" s="30"/>
      <c r="H125" s="31"/>
      <c r="I125" s="29" t="str">
        <f t="shared" si="50"/>
        <v/>
      </c>
      <c r="J125" s="29"/>
      <c r="K125" s="29" t="str">
        <f t="shared" si="51"/>
        <v/>
      </c>
      <c r="L125" s="29"/>
      <c r="M125" s="27"/>
      <c r="N125" s="27"/>
      <c r="O125" s="29"/>
      <c r="P125" s="27"/>
      <c r="Q125" s="27"/>
      <c r="R125" s="27"/>
      <c r="S125" s="27"/>
      <c r="T125" s="27"/>
      <c r="U125" s="27"/>
      <c r="V125" s="27"/>
      <c r="W125" s="29"/>
      <c r="X125" s="27"/>
      <c r="Y125" s="32"/>
      <c r="Z125" s="32"/>
      <c r="AA125" s="29"/>
      <c r="AB125" s="29"/>
      <c r="AC125" s="28"/>
      <c r="AD125" s="29"/>
    </row>
    <row r="126" spans="2:30" ht="12.75" customHeight="1" x14ac:dyDescent="0.2">
      <c r="B126" s="48"/>
      <c r="D126" s="29"/>
      <c r="E126" s="29"/>
      <c r="F126" s="29"/>
      <c r="G126" s="30"/>
      <c r="H126" s="31"/>
      <c r="I126" s="29" t="str">
        <f t="shared" si="50"/>
        <v/>
      </c>
      <c r="J126" s="29"/>
      <c r="K126" s="29" t="str">
        <f t="shared" si="51"/>
        <v/>
      </c>
      <c r="L126" s="29"/>
      <c r="M126" s="27"/>
      <c r="N126" s="27"/>
      <c r="O126" s="29"/>
      <c r="P126" s="27"/>
      <c r="Q126" s="27"/>
      <c r="R126" s="27"/>
      <c r="S126" s="27"/>
      <c r="T126" s="27"/>
      <c r="U126" s="27"/>
      <c r="V126" s="27"/>
      <c r="W126" s="29"/>
      <c r="X126" s="27"/>
      <c r="Y126" s="32"/>
      <c r="Z126" s="32"/>
      <c r="AA126" s="29"/>
      <c r="AB126" s="29"/>
      <c r="AC126" s="28"/>
      <c r="AD126" s="29"/>
    </row>
    <row r="127" spans="2:30" ht="12.75" customHeight="1" x14ac:dyDescent="0.2">
      <c r="B127" s="48"/>
      <c r="D127" s="29"/>
      <c r="E127" s="29"/>
      <c r="F127" s="29"/>
      <c r="G127" s="30"/>
      <c r="H127" s="31"/>
      <c r="I127" s="29" t="str">
        <f t="shared" si="50"/>
        <v/>
      </c>
      <c r="J127" s="29"/>
      <c r="K127" s="29" t="str">
        <f t="shared" si="51"/>
        <v/>
      </c>
      <c r="L127" s="29"/>
      <c r="M127" s="27"/>
      <c r="N127" s="27"/>
      <c r="O127" s="29"/>
      <c r="P127" s="27"/>
      <c r="Q127" s="27"/>
      <c r="R127" s="27"/>
      <c r="S127" s="27"/>
      <c r="T127" s="27"/>
      <c r="U127" s="27"/>
      <c r="V127" s="27"/>
      <c r="W127" s="29"/>
      <c r="X127" s="27"/>
      <c r="Y127" s="32"/>
      <c r="Z127" s="32"/>
      <c r="AA127" s="29"/>
      <c r="AB127" s="29"/>
      <c r="AC127" s="28"/>
      <c r="AD127" s="29"/>
    </row>
    <row r="128" spans="2:30" ht="12.75" customHeight="1" x14ac:dyDescent="0.2">
      <c r="B128" s="48"/>
      <c r="D128" s="29"/>
      <c r="E128" s="29"/>
      <c r="F128" s="29"/>
      <c r="G128" s="30"/>
      <c r="H128" s="31"/>
      <c r="I128" s="29" t="str">
        <f t="shared" si="50"/>
        <v/>
      </c>
      <c r="J128" s="29"/>
      <c r="K128" s="29" t="str">
        <f t="shared" si="51"/>
        <v/>
      </c>
      <c r="L128" s="29"/>
      <c r="M128" s="27"/>
      <c r="N128" s="27"/>
      <c r="O128" s="29"/>
      <c r="P128" s="27"/>
      <c r="Q128" s="27"/>
      <c r="R128" s="27"/>
      <c r="S128" s="27"/>
      <c r="T128" s="27"/>
      <c r="U128" s="27"/>
      <c r="V128" s="27"/>
      <c r="W128" s="29"/>
      <c r="X128" s="27"/>
      <c r="Y128" s="32"/>
      <c r="Z128" s="32"/>
      <c r="AA128" s="29"/>
      <c r="AB128" s="29"/>
      <c r="AC128" s="28"/>
      <c r="AD128" s="29"/>
    </row>
    <row r="129" spans="2:30" ht="12.75" customHeight="1" x14ac:dyDescent="0.2">
      <c r="B129" s="48"/>
      <c r="D129" s="29"/>
      <c r="E129" s="29"/>
      <c r="F129" s="29"/>
      <c r="G129" s="30"/>
      <c r="H129" s="31"/>
      <c r="I129" s="29" t="str">
        <f t="shared" si="50"/>
        <v/>
      </c>
      <c r="J129" s="29"/>
      <c r="K129" s="29" t="str">
        <f t="shared" si="51"/>
        <v/>
      </c>
      <c r="L129" s="29"/>
      <c r="M129" s="27"/>
      <c r="N129" s="27"/>
      <c r="O129" s="29"/>
      <c r="P129" s="27"/>
      <c r="Q129" s="27"/>
      <c r="R129" s="27"/>
      <c r="S129" s="27"/>
      <c r="T129" s="27"/>
      <c r="U129" s="27"/>
      <c r="V129" s="27"/>
      <c r="W129" s="27"/>
      <c r="X129" s="27"/>
      <c r="Y129" s="32"/>
      <c r="Z129" s="32"/>
      <c r="AA129" s="29"/>
      <c r="AB129" s="29"/>
      <c r="AC129" s="28"/>
      <c r="AD129" s="29"/>
    </row>
    <row r="130" spans="2:30" ht="12.75" customHeight="1" x14ac:dyDescent="0.2">
      <c r="B130" s="48"/>
      <c r="D130" s="29"/>
      <c r="E130" s="29"/>
      <c r="F130" s="29"/>
      <c r="G130" s="30"/>
      <c r="H130" s="31"/>
      <c r="I130" s="29" t="str">
        <f t="shared" si="50"/>
        <v/>
      </c>
      <c r="J130" s="29"/>
      <c r="K130" s="29" t="str">
        <f t="shared" si="51"/>
        <v/>
      </c>
      <c r="L130" s="29"/>
      <c r="M130" s="27"/>
      <c r="N130" s="27"/>
      <c r="O130" s="29"/>
      <c r="P130" s="27"/>
      <c r="Q130" s="27"/>
      <c r="R130" s="27"/>
      <c r="S130" s="27"/>
      <c r="T130" s="27"/>
      <c r="U130" s="27"/>
      <c r="V130" s="27"/>
      <c r="W130" s="27"/>
      <c r="X130" s="27"/>
      <c r="Y130" s="32"/>
      <c r="Z130" s="32"/>
      <c r="AA130" s="29"/>
      <c r="AB130" s="29"/>
      <c r="AC130" s="28"/>
      <c r="AD130" s="29"/>
    </row>
    <row r="131" spans="2:30" ht="12.75" customHeight="1" x14ac:dyDescent="0.2">
      <c r="B131" s="48"/>
      <c r="D131" s="36"/>
      <c r="E131" s="36"/>
      <c r="F131" s="36"/>
      <c r="G131" s="35"/>
      <c r="H131" s="33"/>
      <c r="I131" s="36" t="str">
        <f t="shared" si="50"/>
        <v/>
      </c>
      <c r="J131" s="36"/>
      <c r="K131" s="36" t="str">
        <f t="shared" si="51"/>
        <v/>
      </c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7"/>
      <c r="Z131" s="37"/>
      <c r="AA131" s="36"/>
      <c r="AB131" s="36"/>
      <c r="AC131" s="37"/>
      <c r="AD131" s="36"/>
    </row>
    <row r="132" spans="2:30" ht="12.75" customHeight="1" x14ac:dyDescent="0.2">
      <c r="B132" s="48"/>
      <c r="D132" s="36"/>
      <c r="E132" s="36"/>
      <c r="F132" s="36"/>
      <c r="G132" s="35"/>
      <c r="H132" s="33"/>
      <c r="I132" s="36" t="str">
        <f t="shared" si="50"/>
        <v/>
      </c>
      <c r="J132" s="36"/>
      <c r="K132" s="36" t="str">
        <f t="shared" si="51"/>
        <v/>
      </c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7"/>
      <c r="Z132" s="37"/>
      <c r="AA132" s="36"/>
      <c r="AB132" s="36"/>
      <c r="AC132" s="37"/>
      <c r="AD132" s="36"/>
    </row>
    <row r="133" spans="2:30" ht="12.75" customHeight="1" x14ac:dyDescent="0.2">
      <c r="B133" s="48"/>
      <c r="D133" s="36"/>
      <c r="E133" s="36"/>
      <c r="F133" s="36"/>
      <c r="G133" s="35"/>
      <c r="H133" s="33"/>
      <c r="I133" s="36" t="str">
        <f t="shared" si="50"/>
        <v/>
      </c>
      <c r="J133" s="36"/>
      <c r="K133" s="36" t="str">
        <f t="shared" si="51"/>
        <v/>
      </c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7"/>
      <c r="Z133" s="37"/>
      <c r="AA133" s="36"/>
      <c r="AB133" s="36"/>
      <c r="AC133" s="37"/>
      <c r="AD133" s="36"/>
    </row>
    <row r="134" spans="2:30" ht="12.75" customHeight="1" thickBot="1" x14ac:dyDescent="0.25">
      <c r="B134" s="49"/>
      <c r="D134" s="36"/>
      <c r="E134" s="36"/>
      <c r="F134" s="36"/>
      <c r="G134" s="35"/>
      <c r="H134" s="33"/>
      <c r="I134" s="34" t="str">
        <f t="shared" si="50"/>
        <v/>
      </c>
      <c r="J134" s="36"/>
      <c r="K134" s="36" t="str">
        <f t="shared" si="51"/>
        <v/>
      </c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7"/>
      <c r="Z134" s="37"/>
      <c r="AA134" s="36"/>
      <c r="AB134" s="36"/>
      <c r="AC134" s="37"/>
      <c r="AD134" s="36"/>
    </row>
    <row r="135" spans="2:30" ht="12.75" customHeight="1" thickBot="1" x14ac:dyDescent="0.25">
      <c r="D135" s="72" t="s">
        <v>3</v>
      </c>
      <c r="E135" s="73"/>
      <c r="F135" s="73"/>
      <c r="G135" s="73"/>
      <c r="H135" s="73"/>
      <c r="I135" s="73"/>
      <c r="J135" s="73"/>
      <c r="K135" s="73"/>
      <c r="L135" s="74"/>
      <c r="M135" s="38" t="str">
        <f>IF(M96="","",IF(M113="","",IF(SUM(M114:M134)&lt;&gt;0,SUM(M114:M134),"")))</f>
        <v/>
      </c>
      <c r="N135" s="38" t="str">
        <f t="shared" ref="N135" si="52">IF(N96="","",IF(N113="","",IF(SUM(N114:N134)&lt;&gt;0,SUM(N114:N134),"")))</f>
        <v/>
      </c>
      <c r="O135" s="38" t="str">
        <f t="shared" ref="O135" si="53">IF(O96="","",IF(O113="","",IF(SUM(O114:O134)&lt;&gt;0,SUM(O114:O134),"")))</f>
        <v/>
      </c>
      <c r="P135" s="38" t="str">
        <f t="shared" ref="P135" si="54">IF(P96="","",IF(P113="","",IF(SUM(P114:P134)&lt;&gt;0,SUM(P114:P134),"")))</f>
        <v/>
      </c>
      <c r="Q135" s="38" t="str">
        <f t="shared" ref="Q135" si="55">IF(Q96="","",IF(Q113="","",IF(SUM(Q114:Q134)&lt;&gt;0,SUM(Q114:Q134),"")))</f>
        <v/>
      </c>
      <c r="R135" s="38" t="str">
        <f t="shared" ref="R135" si="56">IF(R96="","",IF(R113="","",IF(SUM(R114:R134)&lt;&gt;0,SUM(R114:R134),"")))</f>
        <v/>
      </c>
      <c r="S135" s="38" t="str">
        <f t="shared" ref="S135" si="57">IF(S96="","",IF(S113="","",IF(SUM(S114:S134)&lt;&gt;0,SUM(S114:S134),"")))</f>
        <v/>
      </c>
      <c r="T135" s="38" t="str">
        <f t="shared" ref="T135" si="58">IF(T96="","",IF(T113="","",IF(SUM(T114:T134)&lt;&gt;0,SUM(T114:T134),"")))</f>
        <v/>
      </c>
      <c r="U135" s="38" t="str">
        <f t="shared" ref="U135" si="59">IF(U96="","",IF(U113="","",IF(SUM(U114:U134)&lt;&gt;0,SUM(U114:U134),"")))</f>
        <v/>
      </c>
      <c r="V135" s="38" t="str">
        <f t="shared" ref="V135" si="60">IF(V96="","",IF(V113="","",IF(SUM(V114:V134)&lt;&gt;0,SUM(V114:V134),"")))</f>
        <v/>
      </c>
      <c r="W135" s="38" t="str">
        <f t="shared" ref="W135" si="61">IF(W96="","",IF(W113="","",IF(SUM(W114:W134)&lt;&gt;0,SUM(W114:W134),"")))</f>
        <v/>
      </c>
      <c r="X135" s="38" t="str">
        <f t="shared" ref="X135" si="62">IF(X96="","",IF(X113="","",IF(SUM(X114:X134)&lt;&gt;0,SUM(X114:X134),"")))</f>
        <v/>
      </c>
      <c r="Y135" s="38" t="str">
        <f t="shared" ref="Y135" si="63">IF(Y96="","",IF(Y113="","",IF(SUM(Y114:Y134)&lt;&gt;0,SUM(Y114:Y134),"")))</f>
        <v/>
      </c>
      <c r="Z135" s="38" t="str">
        <f t="shared" ref="Z135" si="64">IF(Z96="","",IF(Z113="","",IF(SUM(Z114:Z134)&lt;&gt;0,SUM(Z114:Z134),"")))</f>
        <v/>
      </c>
      <c r="AA135" s="38" t="str">
        <f t="shared" ref="AA135" si="65">IF(AA96="","",IF(AA113="","",IF(SUM(AA114:AA134)&lt;&gt;0,SUM(AA114:AA134),"")))</f>
        <v/>
      </c>
      <c r="AB135" s="38" t="str">
        <f t="shared" ref="AB135" si="66">IF(AB96="","",IF(AB113="","",IF(SUM(AB114:AB134)&lt;&gt;0,SUM(AB114:AB134),"")))</f>
        <v/>
      </c>
      <c r="AC135" s="38" t="str">
        <f t="shared" ref="AC135" si="67">IF(AC96="","",IF(AC113="","",IF(SUM(AC114:AC134)&lt;&gt;0,SUM(AC114:AC134),"")))</f>
        <v/>
      </c>
      <c r="AD135" s="38" t="str">
        <f t="shared" ref="AD135" si="68">IF(AD96="","",IF(AD113="","",IF(SUM(AD114:AD134)&lt;&gt;0,SUM(AD114:AD134),"")))</f>
        <v/>
      </c>
    </row>
    <row r="136" spans="2:30" ht="12.75" customHeight="1" x14ac:dyDescent="0.2">
      <c r="B136" s="6" t="s">
        <v>19</v>
      </c>
      <c r="D136" s="75" t="s">
        <v>4</v>
      </c>
      <c r="E136" s="76"/>
      <c r="F136" s="76"/>
      <c r="G136" s="76"/>
      <c r="H136" s="76"/>
      <c r="I136" s="76"/>
      <c r="J136" s="76"/>
      <c r="K136" s="76"/>
      <c r="L136" s="77"/>
      <c r="M136" s="39" t="str">
        <f>IF(M96="","",IF(M113="",IF(SUM(COUNTIF(M114:M134,"LS")+COUNTIF(M114:M134,"LUMP"))&gt;0,"LS",""),IF(M135&lt;&gt;"",ROUNDUP(M135,0),"")))</f>
        <v/>
      </c>
      <c r="N136" s="39" t="str">
        <f t="shared" ref="N136" si="69">IF(N96="","",IF(N113="",IF(SUM(COUNTIF(N114:N134,"LS")+COUNTIF(N114:N134,"LUMP"))&gt;0,"LS",""),IF(N135&lt;&gt;"",ROUNDUP(N135,0),"")))</f>
        <v/>
      </c>
      <c r="O136" s="39" t="str">
        <f t="shared" ref="O136" si="70">IF(O96="","",IF(O113="",IF(SUM(COUNTIF(O114:O134,"LS")+COUNTIF(O114:O134,"LUMP"))&gt;0,"LS",""),IF(O135&lt;&gt;"",ROUNDUP(O135,0),"")))</f>
        <v/>
      </c>
      <c r="P136" s="39" t="str">
        <f t="shared" ref="P136" si="71">IF(P96="","",IF(P113="",IF(SUM(COUNTIF(P114:P134,"LS")+COUNTIF(P114:P134,"LUMP"))&gt;0,"LS",""),IF(P135&lt;&gt;"",ROUNDUP(P135,0),"")))</f>
        <v/>
      </c>
      <c r="Q136" s="39" t="str">
        <f t="shared" ref="Q136" si="72">IF(Q96="","",IF(Q113="",IF(SUM(COUNTIF(Q114:Q134,"LS")+COUNTIF(Q114:Q134,"LUMP"))&gt;0,"LS",""),IF(Q135&lt;&gt;"",ROUNDUP(Q135,0),"")))</f>
        <v/>
      </c>
      <c r="R136" s="39" t="str">
        <f t="shared" ref="R136" si="73">IF(R96="","",IF(R113="",IF(SUM(COUNTIF(R114:R134,"LS")+COUNTIF(R114:R134,"LUMP"))&gt;0,"LS",""),IF(R135&lt;&gt;"",ROUNDUP(R135,0),"")))</f>
        <v/>
      </c>
      <c r="S136" s="39" t="str">
        <f t="shared" ref="S136" si="74">IF(S96="","",IF(S113="",IF(SUM(COUNTIF(S114:S134,"LS")+COUNTIF(S114:S134,"LUMP"))&gt;0,"LS",""),IF(S135&lt;&gt;"",ROUNDUP(S135,0),"")))</f>
        <v/>
      </c>
      <c r="T136" s="39" t="str">
        <f t="shared" ref="T136" si="75">IF(T96="","",IF(T113="",IF(SUM(COUNTIF(T114:T134,"LS")+COUNTIF(T114:T134,"LUMP"))&gt;0,"LS",""),IF(T135&lt;&gt;"",ROUNDUP(T135,0),"")))</f>
        <v/>
      </c>
      <c r="U136" s="39" t="str">
        <f t="shared" ref="U136" si="76">IF(U96="","",IF(U113="",IF(SUM(COUNTIF(U114:U134,"LS")+COUNTIF(U114:U134,"LUMP"))&gt;0,"LS",""),IF(U135&lt;&gt;"",ROUNDUP(U135,0),"")))</f>
        <v/>
      </c>
      <c r="V136" s="39" t="str">
        <f t="shared" ref="V136" si="77">IF(V96="","",IF(V113="",IF(SUM(COUNTIF(V114:V134,"LS")+COUNTIF(V114:V134,"LUMP"))&gt;0,"LS",""),IF(V135&lt;&gt;"",ROUNDUP(V135,0),"")))</f>
        <v/>
      </c>
      <c r="W136" s="39" t="str">
        <f t="shared" ref="W136" si="78">IF(W96="","",IF(W113="",IF(SUM(COUNTIF(W114:W134,"LS")+COUNTIF(W114:W134,"LUMP"))&gt;0,"LS",""),IF(W135&lt;&gt;"",ROUNDUP(W135,0),"")))</f>
        <v/>
      </c>
      <c r="X136" s="39" t="str">
        <f t="shared" ref="X136" si="79">IF(X96="","",IF(X113="",IF(SUM(COUNTIF(X114:X134,"LS")+COUNTIF(X114:X134,"LUMP"))&gt;0,"LS",""),IF(X135&lt;&gt;"",ROUNDUP(X135,0),"")))</f>
        <v/>
      </c>
      <c r="Y136" s="39" t="str">
        <f t="shared" ref="Y136" si="80">IF(Y96="","",IF(Y113="",IF(SUM(COUNTIF(Y114:Y134,"LS")+COUNTIF(Y114:Y134,"LUMP"))&gt;0,"LS",""),IF(Y135&lt;&gt;"",ROUNDUP(Y135,0),"")))</f>
        <v/>
      </c>
      <c r="Z136" s="39" t="str">
        <f t="shared" ref="Z136" si="81">IF(Z96="","",IF(Z113="",IF(SUM(COUNTIF(Z114:Z134,"LS")+COUNTIF(Z114:Z134,"LUMP"))&gt;0,"LS",""),IF(Z135&lt;&gt;"",ROUNDUP(Z135,0),"")))</f>
        <v/>
      </c>
      <c r="AA136" s="39" t="str">
        <f t="shared" ref="AA136" si="82">IF(AA96="","",IF(AA113="",IF(SUM(COUNTIF(AA114:AA134,"LS")+COUNTIF(AA114:AA134,"LUMP"))&gt;0,"LS",""),IF(AA135&lt;&gt;"",ROUNDUP(AA135,0),"")))</f>
        <v/>
      </c>
      <c r="AB136" s="39" t="str">
        <f t="shared" ref="AB136" si="83">IF(AB96="","",IF(AB113="",IF(SUM(COUNTIF(AB114:AB134,"LS")+COUNTIF(AB114:AB134,"LUMP"))&gt;0,"LS",""),IF(AB135&lt;&gt;"",ROUNDUP(AB135,0),"")))</f>
        <v/>
      </c>
      <c r="AC136" s="39" t="str">
        <f t="shared" ref="AC136" si="84">IF(AC96="","",IF(AC113="",IF(SUM(COUNTIF(AC114:AC134,"LS")+COUNTIF(AC114:AC134,"LUMP"))&gt;0,"LS",""),IF(AC135&lt;&gt;"",ROUNDUP(AC135,0),"")))</f>
        <v/>
      </c>
      <c r="AD136" s="39" t="str">
        <f t="shared" ref="AD136" si="85">IF(AD96="","",IF(AD113="",IF(SUM(COUNTIF(AD114:AD134,"LS")+COUNTIF(AD114:AD134,"LUMP"))&gt;0,"LS",""),IF(AD135&lt;&gt;"",ROUNDUP(AD135,0),"")))</f>
        <v/>
      </c>
    </row>
    <row r="137" spans="2:30" ht="12.75" customHeight="1" thickBot="1" x14ac:dyDescent="0.25"/>
    <row r="138" spans="2:30" ht="12.75" customHeight="1" thickBot="1" x14ac:dyDescent="0.25">
      <c r="B138" s="46" t="s">
        <v>17</v>
      </c>
      <c r="D138" s="56">
        <f>D95+1</f>
        <v>4</v>
      </c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</row>
    <row r="139" spans="2:30" ht="12.75" customHeight="1" thickBot="1" x14ac:dyDescent="0.25">
      <c r="B139" s="50"/>
      <c r="D139" s="12"/>
      <c r="E139" s="12"/>
      <c r="F139" s="12"/>
      <c r="G139" s="12"/>
      <c r="H139" s="12"/>
      <c r="I139" s="13"/>
      <c r="J139" s="13"/>
      <c r="K139" s="13"/>
      <c r="L139" s="14" t="s">
        <v>15</v>
      </c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</row>
    <row r="140" spans="2:30" ht="12.75" customHeight="1" x14ac:dyDescent="0.2">
      <c r="D140" s="12"/>
      <c r="E140" s="12"/>
      <c r="F140" s="12"/>
      <c r="G140" s="12"/>
      <c r="H140" s="12"/>
      <c r="I140" s="13"/>
      <c r="J140" s="13"/>
      <c r="K140" s="13"/>
      <c r="L140" s="14" t="s">
        <v>16</v>
      </c>
      <c r="M140" s="16"/>
      <c r="N140" s="16"/>
      <c r="O140" s="16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2:30" ht="12.75" customHeight="1" x14ac:dyDescent="0.2">
      <c r="D141" s="18"/>
      <c r="E141" s="18"/>
      <c r="F141" s="1"/>
      <c r="G141" s="19"/>
      <c r="H141" s="13"/>
      <c r="I141" s="12"/>
      <c r="J141" s="13"/>
      <c r="K141" s="13"/>
      <c r="L141" s="14" t="s">
        <v>6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12.75" customHeight="1" thickBot="1" x14ac:dyDescent="0.25">
      <c r="D142" s="18"/>
      <c r="E142" s="18"/>
      <c r="F142" s="1"/>
      <c r="G142" s="19"/>
      <c r="H142" s="13"/>
      <c r="I142" s="12"/>
      <c r="J142" s="13"/>
      <c r="K142" s="13"/>
      <c r="L142" s="14" t="s">
        <v>7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12.75" customHeight="1" x14ac:dyDescent="0.2">
      <c r="B143" s="53" t="s">
        <v>18</v>
      </c>
      <c r="D143" s="57" t="s">
        <v>14</v>
      </c>
      <c r="E143" s="58"/>
      <c r="F143" s="59"/>
      <c r="G143" s="63" t="s">
        <v>8</v>
      </c>
      <c r="H143" s="65" t="s">
        <v>0</v>
      </c>
      <c r="I143" s="65" t="s">
        <v>9</v>
      </c>
      <c r="J143" s="65" t="s">
        <v>29</v>
      </c>
      <c r="K143" s="65" t="s">
        <v>30</v>
      </c>
      <c r="L143" s="65" t="s">
        <v>2</v>
      </c>
      <c r="M143" s="21" t="str">
        <f t="shared" ref="M143:AD143" si="86">IF(OR(TRIM(M139)=0,TRIM(M139)=""),"",IF(IFERROR(TRIM(INDEX(QryItemNamed,MATCH(TRIM(M139),ITEM,0),2)),"")="Y","SPECIAL",LEFT(IFERROR(TRIM(INDEX(ITEM,MATCH(TRIM(M139),ITEM,0))),""),3)))</f>
        <v/>
      </c>
      <c r="N143" s="21" t="str">
        <f t="shared" si="86"/>
        <v/>
      </c>
      <c r="O143" s="21" t="str">
        <f t="shared" si="86"/>
        <v/>
      </c>
      <c r="P143" s="21" t="str">
        <f t="shared" si="86"/>
        <v/>
      </c>
      <c r="Q143" s="21" t="str">
        <f t="shared" si="86"/>
        <v/>
      </c>
      <c r="R143" s="21" t="str">
        <f t="shared" si="86"/>
        <v/>
      </c>
      <c r="S143" s="21" t="str">
        <f t="shared" si="86"/>
        <v/>
      </c>
      <c r="T143" s="21" t="str">
        <f t="shared" si="86"/>
        <v/>
      </c>
      <c r="U143" s="21" t="str">
        <f t="shared" si="86"/>
        <v/>
      </c>
      <c r="V143" s="21" t="str">
        <f t="shared" si="86"/>
        <v/>
      </c>
      <c r="W143" s="21" t="str">
        <f t="shared" si="86"/>
        <v/>
      </c>
      <c r="X143" s="21" t="str">
        <f t="shared" si="86"/>
        <v/>
      </c>
      <c r="Y143" s="21" t="str">
        <f t="shared" si="86"/>
        <v/>
      </c>
      <c r="Z143" s="21" t="str">
        <f t="shared" si="86"/>
        <v/>
      </c>
      <c r="AA143" s="21" t="str">
        <f t="shared" si="86"/>
        <v/>
      </c>
      <c r="AB143" s="21" t="str">
        <f t="shared" si="86"/>
        <v/>
      </c>
      <c r="AC143" s="21" t="str">
        <f t="shared" si="86"/>
        <v/>
      </c>
      <c r="AD143" s="21" t="str">
        <f t="shared" si="86"/>
        <v/>
      </c>
    </row>
    <row r="144" spans="2:30" ht="19.149999999999999" customHeight="1" x14ac:dyDescent="0.2">
      <c r="B144" s="54"/>
      <c r="D144" s="60"/>
      <c r="E144" s="61"/>
      <c r="F144" s="62"/>
      <c r="G144" s="64"/>
      <c r="H144" s="66"/>
      <c r="I144" s="66"/>
      <c r="J144" s="66"/>
      <c r="K144" s="66"/>
      <c r="L144" s="66"/>
      <c r="M144" s="68" t="str">
        <f t="shared" ref="M144:AD144" si="87">IF(OR(TRIM(M139)=0,TRIM(M139)=""),IF(M140="","",M140),IF(IFERROR(TRIM(INDEX(QryItemNamed,MATCH(TRIM(M139),ITEM,0),2)),"")="Y",TRIM(RIGHT(IFERROR(TRIM(INDEX(QryItemNamed,MATCH(TRIM(M139),ITEM,0),4)),"123456789012"),LEN(IFERROR(TRIM(INDEX(QryItemNamed,MATCH(TRIM(M139),ITEM,0),4)),"123456789012"))-9))&amp;M140,IFERROR(TRIM(INDEX(QryItemNamed,MATCH(TRIM(M139),ITEM,0),4))&amp;M140,"ITEM CODE DOES NOT EXIST IN ITEM MASTER")))</f>
        <v/>
      </c>
      <c r="N144" s="68" t="str">
        <f t="shared" si="87"/>
        <v/>
      </c>
      <c r="O144" s="68" t="str">
        <f t="shared" si="87"/>
        <v/>
      </c>
      <c r="P144" s="68" t="str">
        <f t="shared" si="87"/>
        <v/>
      </c>
      <c r="Q144" s="68" t="str">
        <f t="shared" si="87"/>
        <v/>
      </c>
      <c r="R144" s="68" t="str">
        <f t="shared" si="87"/>
        <v/>
      </c>
      <c r="S144" s="68" t="str">
        <f t="shared" si="87"/>
        <v/>
      </c>
      <c r="T144" s="68" t="str">
        <f t="shared" si="87"/>
        <v/>
      </c>
      <c r="U144" s="68" t="str">
        <f t="shared" si="87"/>
        <v/>
      </c>
      <c r="V144" s="68" t="str">
        <f t="shared" si="87"/>
        <v/>
      </c>
      <c r="W144" s="68" t="str">
        <f t="shared" si="87"/>
        <v/>
      </c>
      <c r="X144" s="68" t="str">
        <f t="shared" si="87"/>
        <v/>
      </c>
      <c r="Y144" s="68" t="str">
        <f t="shared" si="87"/>
        <v/>
      </c>
      <c r="Z144" s="68" t="str">
        <f t="shared" si="87"/>
        <v/>
      </c>
      <c r="AA144" s="68" t="str">
        <f t="shared" si="87"/>
        <v/>
      </c>
      <c r="AB144" s="68" t="str">
        <f t="shared" si="87"/>
        <v/>
      </c>
      <c r="AC144" s="68" t="str">
        <f t="shared" si="87"/>
        <v/>
      </c>
      <c r="AD144" s="68" t="str">
        <f t="shared" si="87"/>
        <v/>
      </c>
    </row>
    <row r="145" spans="2:30" ht="12.75" customHeight="1" x14ac:dyDescent="0.2">
      <c r="B145" s="54"/>
      <c r="D145" s="60"/>
      <c r="E145" s="61"/>
      <c r="F145" s="62"/>
      <c r="G145" s="64"/>
      <c r="H145" s="66"/>
      <c r="I145" s="66"/>
      <c r="J145" s="66"/>
      <c r="K145" s="66"/>
      <c r="L145" s="66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2:30" ht="12.75" customHeight="1" x14ac:dyDescent="0.2">
      <c r="B146" s="54"/>
      <c r="D146" s="60"/>
      <c r="E146" s="61"/>
      <c r="F146" s="62"/>
      <c r="G146" s="64"/>
      <c r="H146" s="66"/>
      <c r="I146" s="66"/>
      <c r="J146" s="66"/>
      <c r="K146" s="66"/>
      <c r="L146" s="66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2:30" ht="12.75" customHeight="1" x14ac:dyDescent="0.2">
      <c r="B147" s="54"/>
      <c r="D147" s="60"/>
      <c r="E147" s="61"/>
      <c r="F147" s="62"/>
      <c r="G147" s="64"/>
      <c r="H147" s="66"/>
      <c r="I147" s="66"/>
      <c r="J147" s="66"/>
      <c r="K147" s="66"/>
      <c r="L147" s="66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2:30" ht="12.75" customHeight="1" x14ac:dyDescent="0.2">
      <c r="B148" s="54"/>
      <c r="D148" s="60"/>
      <c r="E148" s="61"/>
      <c r="F148" s="62"/>
      <c r="G148" s="64"/>
      <c r="H148" s="66"/>
      <c r="I148" s="66"/>
      <c r="J148" s="66"/>
      <c r="K148" s="66"/>
      <c r="L148" s="66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2:30" ht="12.75" customHeight="1" x14ac:dyDescent="0.2">
      <c r="B149" s="54"/>
      <c r="D149" s="60"/>
      <c r="E149" s="61"/>
      <c r="F149" s="62"/>
      <c r="G149" s="64"/>
      <c r="H149" s="66"/>
      <c r="I149" s="66"/>
      <c r="J149" s="66"/>
      <c r="K149" s="66"/>
      <c r="L149" s="66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2:30" ht="12.75" customHeight="1" x14ac:dyDescent="0.2">
      <c r="B150" s="54"/>
      <c r="D150" s="60"/>
      <c r="E150" s="61"/>
      <c r="F150" s="62"/>
      <c r="G150" s="64"/>
      <c r="H150" s="66"/>
      <c r="I150" s="66"/>
      <c r="J150" s="66"/>
      <c r="K150" s="66"/>
      <c r="L150" s="66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2:30" ht="12.75" customHeight="1" x14ac:dyDescent="0.2">
      <c r="B151" s="54"/>
      <c r="D151" s="60"/>
      <c r="E151" s="61"/>
      <c r="F151" s="62"/>
      <c r="G151" s="64"/>
      <c r="H151" s="66"/>
      <c r="I151" s="66"/>
      <c r="J151" s="66"/>
      <c r="K151" s="66"/>
      <c r="L151" s="66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2:30" ht="12.75" customHeight="1" x14ac:dyDescent="0.2">
      <c r="B152" s="54"/>
      <c r="D152" s="60"/>
      <c r="E152" s="61"/>
      <c r="F152" s="62"/>
      <c r="G152" s="64"/>
      <c r="H152" s="66"/>
      <c r="I152" s="66"/>
      <c r="J152" s="66"/>
      <c r="K152" s="66"/>
      <c r="L152" s="66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2:30" ht="12.75" customHeight="1" x14ac:dyDescent="0.2">
      <c r="B153" s="54"/>
      <c r="D153" s="60"/>
      <c r="E153" s="61"/>
      <c r="F153" s="62"/>
      <c r="G153" s="64"/>
      <c r="H153" s="66"/>
      <c r="I153" s="66"/>
      <c r="J153" s="66"/>
      <c r="K153" s="66"/>
      <c r="L153" s="66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2:30" ht="12.75" customHeight="1" x14ac:dyDescent="0.2">
      <c r="B154" s="54"/>
      <c r="D154" s="60"/>
      <c r="E154" s="61"/>
      <c r="F154" s="62"/>
      <c r="G154" s="64"/>
      <c r="H154" s="66"/>
      <c r="I154" s="66"/>
      <c r="J154" s="66"/>
      <c r="K154" s="66"/>
      <c r="L154" s="66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2:30" ht="12.75" customHeight="1" x14ac:dyDescent="0.2">
      <c r="B155" s="54"/>
      <c r="D155" s="60"/>
      <c r="E155" s="61"/>
      <c r="F155" s="62"/>
      <c r="G155" s="64"/>
      <c r="H155" s="66"/>
      <c r="I155" s="66"/>
      <c r="J155" s="67"/>
      <c r="K155" s="66"/>
      <c r="L155" s="66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2:30" ht="12.75" customHeight="1" thickBot="1" x14ac:dyDescent="0.25">
      <c r="B156" s="55"/>
      <c r="D156" s="71"/>
      <c r="E156" s="71"/>
      <c r="F156" s="71"/>
      <c r="G156" s="22"/>
      <c r="H156" s="23"/>
      <c r="I156" s="24" t="s">
        <v>5</v>
      </c>
      <c r="J156" s="24" t="s">
        <v>5</v>
      </c>
      <c r="K156" s="24" t="s">
        <v>28</v>
      </c>
      <c r="L156" s="24" t="s">
        <v>28</v>
      </c>
      <c r="M156" s="24" t="str">
        <f t="shared" ref="M156:AD156" si="88">IF(OR(TRIM(M139)=0,TRIM(M139)=""),"",IF(IFERROR(TRIM(INDEX(QryItemNamed,MATCH(TRIM(M139),ITEM,0),3)),"")="LS","",IFERROR(TRIM(INDEX(QryItemNamed,MATCH(TRIM(M139),ITEM,0),3)),"")))</f>
        <v/>
      </c>
      <c r="N156" s="24" t="str">
        <f t="shared" si="88"/>
        <v/>
      </c>
      <c r="O156" s="24" t="str">
        <f t="shared" si="88"/>
        <v/>
      </c>
      <c r="P156" s="24" t="str">
        <f t="shared" si="88"/>
        <v/>
      </c>
      <c r="Q156" s="24" t="str">
        <f t="shared" si="88"/>
        <v/>
      </c>
      <c r="R156" s="24" t="str">
        <f t="shared" si="88"/>
        <v/>
      </c>
      <c r="S156" s="24" t="str">
        <f t="shared" si="88"/>
        <v/>
      </c>
      <c r="T156" s="24" t="str">
        <f t="shared" si="88"/>
        <v/>
      </c>
      <c r="U156" s="24" t="str">
        <f t="shared" si="88"/>
        <v/>
      </c>
      <c r="V156" s="24" t="str">
        <f t="shared" si="88"/>
        <v/>
      </c>
      <c r="W156" s="24" t="str">
        <f t="shared" si="88"/>
        <v/>
      </c>
      <c r="X156" s="24" t="str">
        <f t="shared" si="88"/>
        <v/>
      </c>
      <c r="Y156" s="24" t="str">
        <f t="shared" si="88"/>
        <v/>
      </c>
      <c r="Z156" s="24" t="str">
        <f t="shared" si="88"/>
        <v/>
      </c>
      <c r="AA156" s="24" t="str">
        <f t="shared" si="88"/>
        <v/>
      </c>
      <c r="AB156" s="24" t="str">
        <f t="shared" si="88"/>
        <v/>
      </c>
      <c r="AC156" s="24" t="str">
        <f t="shared" si="88"/>
        <v/>
      </c>
      <c r="AD156" s="24" t="str">
        <f t="shared" si="88"/>
        <v/>
      </c>
    </row>
    <row r="157" spans="2:30" ht="12.75" customHeight="1" x14ac:dyDescent="0.2">
      <c r="B157" s="47"/>
      <c r="D157" s="27"/>
      <c r="E157" s="27"/>
      <c r="F157" s="27"/>
      <c r="G157" s="25"/>
      <c r="H157" s="26"/>
      <c r="I157" s="27" t="str">
        <f>IF(D157&lt;&gt;"",(F157-D157)*5280,"")</f>
        <v/>
      </c>
      <c r="J157" s="27"/>
      <c r="K157" s="27" t="str">
        <f>IF(D157&lt;&gt;"",I157*J157/9,"")</f>
        <v/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/>
      <c r="AD157" s="27"/>
    </row>
    <row r="158" spans="2:30" ht="12.75" customHeight="1" x14ac:dyDescent="0.2">
      <c r="B158" s="48"/>
      <c r="D158" s="27"/>
      <c r="E158" s="27" t="s">
        <v>1</v>
      </c>
      <c r="F158" s="27"/>
      <c r="G158" s="25"/>
      <c r="H158" s="26"/>
      <c r="I158" s="27" t="str">
        <f t="shared" ref="I158:I177" si="89">IF(D158&lt;&gt;"",(F158-D158)*5280,"")</f>
        <v/>
      </c>
      <c r="J158" s="27"/>
      <c r="K158" s="27" t="str">
        <f t="shared" ref="K158:K177" si="90">IF(D158&lt;&gt;"",I158*J158/9,"")</f>
        <v/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/>
      <c r="AD158" s="29"/>
    </row>
    <row r="159" spans="2:30" ht="12.75" customHeight="1" x14ac:dyDescent="0.2">
      <c r="B159" s="48"/>
      <c r="D159" s="29"/>
      <c r="E159" s="29"/>
      <c r="F159" s="29"/>
      <c r="G159" s="30"/>
      <c r="H159" s="31"/>
      <c r="I159" s="29" t="str">
        <f t="shared" si="89"/>
        <v/>
      </c>
      <c r="J159" s="29"/>
      <c r="K159" s="29" t="str">
        <f t="shared" si="90"/>
        <v/>
      </c>
      <c r="L159" s="29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9"/>
      <c r="AC159" s="28"/>
      <c r="AD159" s="29"/>
    </row>
    <row r="160" spans="2:30" ht="12.75" customHeight="1" x14ac:dyDescent="0.2">
      <c r="B160" s="48"/>
      <c r="D160" s="29"/>
      <c r="E160" s="29"/>
      <c r="F160" s="29"/>
      <c r="G160" s="30"/>
      <c r="H160" s="31"/>
      <c r="I160" s="29" t="str">
        <f t="shared" si="89"/>
        <v/>
      </c>
      <c r="J160" s="29"/>
      <c r="K160" s="29" t="str">
        <f t="shared" si="90"/>
        <v/>
      </c>
      <c r="L160" s="29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9"/>
      <c r="AC160" s="28"/>
      <c r="AD160" s="29"/>
    </row>
    <row r="161" spans="2:30" ht="12.75" customHeight="1" x14ac:dyDescent="0.2">
      <c r="B161" s="48"/>
      <c r="D161" s="29"/>
      <c r="E161" s="29"/>
      <c r="F161" s="29"/>
      <c r="G161" s="30"/>
      <c r="H161" s="31"/>
      <c r="I161" s="29" t="str">
        <f t="shared" si="89"/>
        <v/>
      </c>
      <c r="J161" s="29"/>
      <c r="K161" s="29" t="str">
        <f t="shared" si="90"/>
        <v/>
      </c>
      <c r="L161" s="29"/>
      <c r="M161" s="27"/>
      <c r="N161" s="27"/>
      <c r="O161" s="29"/>
      <c r="P161" s="27"/>
      <c r="Q161" s="27"/>
      <c r="R161" s="27"/>
      <c r="S161" s="27"/>
      <c r="T161" s="27"/>
      <c r="U161" s="27"/>
      <c r="V161" s="27"/>
      <c r="W161" s="27"/>
      <c r="X161" s="27"/>
      <c r="Y161" s="32"/>
      <c r="Z161" s="32"/>
      <c r="AA161" s="29"/>
      <c r="AB161" s="29"/>
      <c r="AC161" s="28"/>
      <c r="AD161" s="29"/>
    </row>
    <row r="162" spans="2:30" ht="12.75" customHeight="1" x14ac:dyDescent="0.2">
      <c r="B162" s="48"/>
      <c r="D162" s="29"/>
      <c r="E162" s="29"/>
      <c r="F162" s="29"/>
      <c r="G162" s="30"/>
      <c r="H162" s="31"/>
      <c r="I162" s="29" t="str">
        <f t="shared" si="89"/>
        <v/>
      </c>
      <c r="J162" s="29"/>
      <c r="K162" s="29" t="str">
        <f t="shared" si="90"/>
        <v/>
      </c>
      <c r="L162" s="29"/>
      <c r="M162" s="27"/>
      <c r="N162" s="27"/>
      <c r="O162" s="29"/>
      <c r="P162" s="27"/>
      <c r="Q162" s="27"/>
      <c r="R162" s="27"/>
      <c r="S162" s="27"/>
      <c r="T162" s="27"/>
      <c r="U162" s="27"/>
      <c r="V162" s="27"/>
      <c r="W162" s="29"/>
      <c r="X162" s="27"/>
      <c r="Y162" s="32"/>
      <c r="Z162" s="32"/>
      <c r="AA162" s="29"/>
      <c r="AB162" s="29"/>
      <c r="AC162" s="28"/>
      <c r="AD162" s="29"/>
    </row>
    <row r="163" spans="2:30" ht="12.75" customHeight="1" x14ac:dyDescent="0.2">
      <c r="B163" s="48"/>
      <c r="D163" s="29"/>
      <c r="E163" s="29"/>
      <c r="F163" s="29"/>
      <c r="G163" s="30"/>
      <c r="H163" s="31"/>
      <c r="I163" s="29" t="str">
        <f t="shared" si="89"/>
        <v/>
      </c>
      <c r="J163" s="29"/>
      <c r="K163" s="29" t="str">
        <f t="shared" si="90"/>
        <v/>
      </c>
      <c r="L163" s="29"/>
      <c r="M163" s="27"/>
      <c r="N163" s="27"/>
      <c r="O163" s="29"/>
      <c r="P163" s="27"/>
      <c r="Q163" s="27"/>
      <c r="R163" s="27"/>
      <c r="S163" s="27"/>
      <c r="T163" s="27"/>
      <c r="U163" s="27"/>
      <c r="V163" s="27"/>
      <c r="W163" s="29"/>
      <c r="X163" s="27"/>
      <c r="Y163" s="32"/>
      <c r="Z163" s="32"/>
      <c r="AA163" s="29"/>
      <c r="AB163" s="29"/>
      <c r="AC163" s="28"/>
      <c r="AD163" s="29"/>
    </row>
    <row r="164" spans="2:30" ht="12.75" customHeight="1" x14ac:dyDescent="0.2">
      <c r="B164" s="48"/>
      <c r="D164" s="29"/>
      <c r="E164" s="29"/>
      <c r="F164" s="29"/>
      <c r="G164" s="30"/>
      <c r="H164" s="31"/>
      <c r="I164" s="29" t="str">
        <f t="shared" si="89"/>
        <v/>
      </c>
      <c r="J164" s="29"/>
      <c r="K164" s="29" t="str">
        <f t="shared" si="90"/>
        <v/>
      </c>
      <c r="L164" s="29"/>
      <c r="M164" s="27"/>
      <c r="N164" s="27"/>
      <c r="O164" s="29"/>
      <c r="P164" s="27"/>
      <c r="Q164" s="27"/>
      <c r="R164" s="27"/>
      <c r="S164" s="27"/>
      <c r="T164" s="27"/>
      <c r="U164" s="27"/>
      <c r="V164" s="27"/>
      <c r="W164" s="29"/>
      <c r="X164" s="27"/>
      <c r="Y164" s="32"/>
      <c r="Z164" s="32"/>
      <c r="AA164" s="29"/>
      <c r="AB164" s="29"/>
      <c r="AC164" s="28"/>
      <c r="AD164" s="29"/>
    </row>
    <row r="165" spans="2:30" ht="12.75" customHeight="1" x14ac:dyDescent="0.2">
      <c r="B165" s="48"/>
      <c r="D165" s="29"/>
      <c r="E165" s="29"/>
      <c r="F165" s="29"/>
      <c r="G165" s="30"/>
      <c r="H165" s="31"/>
      <c r="I165" s="29" t="str">
        <f t="shared" si="89"/>
        <v/>
      </c>
      <c r="J165" s="29"/>
      <c r="K165" s="29" t="str">
        <f t="shared" si="90"/>
        <v/>
      </c>
      <c r="L165" s="29"/>
      <c r="M165" s="27"/>
      <c r="N165" s="27"/>
      <c r="O165" s="29"/>
      <c r="P165" s="27"/>
      <c r="Q165" s="27"/>
      <c r="R165" s="27"/>
      <c r="S165" s="27"/>
      <c r="T165" s="27"/>
      <c r="U165" s="27"/>
      <c r="V165" s="27"/>
      <c r="W165" s="29"/>
      <c r="X165" s="27"/>
      <c r="Y165" s="32"/>
      <c r="Z165" s="32"/>
      <c r="AA165" s="29"/>
      <c r="AB165" s="29"/>
      <c r="AC165" s="28"/>
      <c r="AD165" s="29"/>
    </row>
    <row r="166" spans="2:30" ht="12.75" customHeight="1" x14ac:dyDescent="0.2">
      <c r="B166" s="48"/>
      <c r="D166" s="29"/>
      <c r="E166" s="29"/>
      <c r="F166" s="29"/>
      <c r="G166" s="30"/>
      <c r="H166" s="31"/>
      <c r="I166" s="29" t="str">
        <f t="shared" si="89"/>
        <v/>
      </c>
      <c r="J166" s="29"/>
      <c r="K166" s="29" t="str">
        <f t="shared" si="90"/>
        <v/>
      </c>
      <c r="L166" s="29"/>
      <c r="M166" s="27"/>
      <c r="N166" s="27"/>
      <c r="O166" s="29"/>
      <c r="P166" s="27"/>
      <c r="Q166" s="27"/>
      <c r="R166" s="27"/>
      <c r="S166" s="27"/>
      <c r="T166" s="27"/>
      <c r="U166" s="27"/>
      <c r="V166" s="27"/>
      <c r="W166" s="29"/>
      <c r="X166" s="27"/>
      <c r="Y166" s="32"/>
      <c r="Z166" s="32"/>
      <c r="AA166" s="29"/>
      <c r="AB166" s="29"/>
      <c r="AC166" s="28"/>
      <c r="AD166" s="29"/>
    </row>
    <row r="167" spans="2:30" ht="12.75" customHeight="1" x14ac:dyDescent="0.2">
      <c r="B167" s="48"/>
      <c r="D167" s="29"/>
      <c r="E167" s="29"/>
      <c r="F167" s="29"/>
      <c r="G167" s="30"/>
      <c r="H167" s="31"/>
      <c r="I167" s="29" t="str">
        <f t="shared" si="89"/>
        <v/>
      </c>
      <c r="J167" s="29"/>
      <c r="K167" s="29" t="str">
        <f t="shared" si="90"/>
        <v/>
      </c>
      <c r="L167" s="29"/>
      <c r="M167" s="27"/>
      <c r="N167" s="27"/>
      <c r="O167" s="29"/>
      <c r="P167" s="27"/>
      <c r="Q167" s="27"/>
      <c r="R167" s="27"/>
      <c r="S167" s="27"/>
      <c r="T167" s="27"/>
      <c r="U167" s="27"/>
      <c r="V167" s="27"/>
      <c r="W167" s="29"/>
      <c r="X167" s="27"/>
      <c r="Y167" s="32"/>
      <c r="Z167" s="32"/>
      <c r="AA167" s="29"/>
      <c r="AB167" s="29"/>
      <c r="AC167" s="28"/>
      <c r="AD167" s="29"/>
    </row>
    <row r="168" spans="2:30" ht="12.75" customHeight="1" x14ac:dyDescent="0.2">
      <c r="B168" s="48"/>
      <c r="D168" s="29"/>
      <c r="E168" s="29"/>
      <c r="F168" s="29"/>
      <c r="G168" s="30"/>
      <c r="H168" s="31"/>
      <c r="I168" s="29" t="str">
        <f t="shared" si="89"/>
        <v/>
      </c>
      <c r="J168" s="29"/>
      <c r="K168" s="29" t="str">
        <f t="shared" si="90"/>
        <v/>
      </c>
      <c r="L168" s="29"/>
      <c r="M168" s="27"/>
      <c r="N168" s="27"/>
      <c r="O168" s="29"/>
      <c r="P168" s="27"/>
      <c r="Q168" s="27"/>
      <c r="R168" s="27"/>
      <c r="S168" s="27"/>
      <c r="T168" s="27"/>
      <c r="U168" s="27"/>
      <c r="V168" s="27"/>
      <c r="W168" s="29"/>
      <c r="X168" s="27"/>
      <c r="Y168" s="32"/>
      <c r="Z168" s="32"/>
      <c r="AA168" s="29"/>
      <c r="AB168" s="29"/>
      <c r="AC168" s="28"/>
      <c r="AD168" s="29"/>
    </row>
    <row r="169" spans="2:30" ht="12.75" customHeight="1" x14ac:dyDescent="0.2">
      <c r="B169" s="48"/>
      <c r="D169" s="29"/>
      <c r="E169" s="29"/>
      <c r="F169" s="29"/>
      <c r="G169" s="30"/>
      <c r="H169" s="31"/>
      <c r="I169" s="29" t="str">
        <f t="shared" si="89"/>
        <v/>
      </c>
      <c r="J169" s="29"/>
      <c r="K169" s="29" t="str">
        <f t="shared" si="90"/>
        <v/>
      </c>
      <c r="L169" s="29"/>
      <c r="M169" s="27"/>
      <c r="N169" s="27"/>
      <c r="O169" s="29"/>
      <c r="P169" s="27"/>
      <c r="Q169" s="27"/>
      <c r="R169" s="27"/>
      <c r="S169" s="27"/>
      <c r="T169" s="27"/>
      <c r="U169" s="27"/>
      <c r="V169" s="27"/>
      <c r="W169" s="29"/>
      <c r="X169" s="27"/>
      <c r="Y169" s="32"/>
      <c r="Z169" s="32"/>
      <c r="AA169" s="29"/>
      <c r="AB169" s="29"/>
      <c r="AC169" s="28"/>
      <c r="AD169" s="29"/>
    </row>
    <row r="170" spans="2:30" ht="12.75" customHeight="1" x14ac:dyDescent="0.2">
      <c r="B170" s="48"/>
      <c r="D170" s="29"/>
      <c r="E170" s="29"/>
      <c r="F170" s="29"/>
      <c r="G170" s="30"/>
      <c r="H170" s="31"/>
      <c r="I170" s="29" t="str">
        <f t="shared" si="89"/>
        <v/>
      </c>
      <c r="J170" s="29"/>
      <c r="K170" s="29" t="str">
        <f t="shared" si="90"/>
        <v/>
      </c>
      <c r="L170" s="29"/>
      <c r="M170" s="27"/>
      <c r="N170" s="27"/>
      <c r="O170" s="29"/>
      <c r="P170" s="27"/>
      <c r="Q170" s="27"/>
      <c r="R170" s="27"/>
      <c r="S170" s="27"/>
      <c r="T170" s="27"/>
      <c r="U170" s="27"/>
      <c r="V170" s="27"/>
      <c r="W170" s="29"/>
      <c r="X170" s="27"/>
      <c r="Y170" s="32"/>
      <c r="Z170" s="32"/>
      <c r="AA170" s="29"/>
      <c r="AB170" s="29"/>
      <c r="AC170" s="28"/>
      <c r="AD170" s="29"/>
    </row>
    <row r="171" spans="2:30" ht="12.75" customHeight="1" x14ac:dyDescent="0.2">
      <c r="B171" s="48"/>
      <c r="D171" s="29"/>
      <c r="E171" s="29"/>
      <c r="F171" s="29"/>
      <c r="G171" s="30"/>
      <c r="H171" s="31"/>
      <c r="I171" s="29" t="str">
        <f t="shared" si="89"/>
        <v/>
      </c>
      <c r="J171" s="29"/>
      <c r="K171" s="29" t="str">
        <f t="shared" si="90"/>
        <v/>
      </c>
      <c r="L171" s="29"/>
      <c r="M171" s="27"/>
      <c r="N171" s="27"/>
      <c r="O171" s="29"/>
      <c r="P171" s="27"/>
      <c r="Q171" s="27"/>
      <c r="R171" s="27"/>
      <c r="S171" s="27"/>
      <c r="T171" s="27"/>
      <c r="U171" s="27"/>
      <c r="V171" s="27"/>
      <c r="W171" s="29"/>
      <c r="X171" s="27"/>
      <c r="Y171" s="32"/>
      <c r="Z171" s="32"/>
      <c r="AA171" s="29"/>
      <c r="AB171" s="29"/>
      <c r="AC171" s="28"/>
      <c r="AD171" s="29"/>
    </row>
    <row r="172" spans="2:30" ht="12.75" customHeight="1" x14ac:dyDescent="0.2">
      <c r="B172" s="48"/>
      <c r="D172" s="29"/>
      <c r="E172" s="29"/>
      <c r="F172" s="29"/>
      <c r="G172" s="30"/>
      <c r="H172" s="31"/>
      <c r="I172" s="29" t="str">
        <f t="shared" si="89"/>
        <v/>
      </c>
      <c r="J172" s="29"/>
      <c r="K172" s="29" t="str">
        <f t="shared" si="90"/>
        <v/>
      </c>
      <c r="L172" s="29"/>
      <c r="M172" s="27"/>
      <c r="N172" s="27"/>
      <c r="O172" s="29"/>
      <c r="P172" s="27"/>
      <c r="Q172" s="27"/>
      <c r="R172" s="27"/>
      <c r="S172" s="27"/>
      <c r="T172" s="27"/>
      <c r="U172" s="27"/>
      <c r="V172" s="27"/>
      <c r="W172" s="27"/>
      <c r="X172" s="27"/>
      <c r="Y172" s="32"/>
      <c r="Z172" s="32"/>
      <c r="AA172" s="29"/>
      <c r="AB172" s="29"/>
      <c r="AC172" s="28"/>
      <c r="AD172" s="29"/>
    </row>
    <row r="173" spans="2:30" ht="12.75" customHeight="1" x14ac:dyDescent="0.2">
      <c r="B173" s="48"/>
      <c r="D173" s="29"/>
      <c r="E173" s="29"/>
      <c r="F173" s="29"/>
      <c r="G173" s="30"/>
      <c r="H173" s="31"/>
      <c r="I173" s="29" t="str">
        <f t="shared" si="89"/>
        <v/>
      </c>
      <c r="J173" s="29"/>
      <c r="K173" s="29" t="str">
        <f t="shared" si="90"/>
        <v/>
      </c>
      <c r="L173" s="29"/>
      <c r="M173" s="27"/>
      <c r="N173" s="27"/>
      <c r="O173" s="29"/>
      <c r="P173" s="27"/>
      <c r="Q173" s="27"/>
      <c r="R173" s="27"/>
      <c r="S173" s="27"/>
      <c r="T173" s="27"/>
      <c r="U173" s="27"/>
      <c r="V173" s="27"/>
      <c r="W173" s="27"/>
      <c r="X173" s="27"/>
      <c r="Y173" s="32"/>
      <c r="Z173" s="32"/>
      <c r="AA173" s="29"/>
      <c r="AB173" s="29"/>
      <c r="AC173" s="28"/>
      <c r="AD173" s="29"/>
    </row>
    <row r="174" spans="2:30" ht="12.75" customHeight="1" x14ac:dyDescent="0.2">
      <c r="B174" s="48"/>
      <c r="D174" s="36"/>
      <c r="E174" s="36"/>
      <c r="F174" s="36"/>
      <c r="G174" s="35"/>
      <c r="H174" s="33"/>
      <c r="I174" s="36" t="str">
        <f t="shared" si="89"/>
        <v/>
      </c>
      <c r="J174" s="36"/>
      <c r="K174" s="36" t="str">
        <f t="shared" si="90"/>
        <v/>
      </c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7"/>
      <c r="Z174" s="37"/>
      <c r="AA174" s="36"/>
      <c r="AB174" s="36"/>
      <c r="AC174" s="37"/>
      <c r="AD174" s="36"/>
    </row>
    <row r="175" spans="2:30" ht="12.75" customHeight="1" x14ac:dyDescent="0.2">
      <c r="B175" s="48"/>
      <c r="D175" s="36"/>
      <c r="E175" s="36"/>
      <c r="F175" s="36"/>
      <c r="G175" s="35"/>
      <c r="H175" s="33"/>
      <c r="I175" s="36" t="str">
        <f t="shared" si="89"/>
        <v/>
      </c>
      <c r="J175" s="36"/>
      <c r="K175" s="36" t="str">
        <f t="shared" si="90"/>
        <v/>
      </c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7"/>
      <c r="Z175" s="37"/>
      <c r="AA175" s="36"/>
      <c r="AB175" s="36"/>
      <c r="AC175" s="37"/>
      <c r="AD175" s="36"/>
    </row>
    <row r="176" spans="2:30" ht="12.75" customHeight="1" x14ac:dyDescent="0.2">
      <c r="B176" s="48"/>
      <c r="D176" s="36"/>
      <c r="E176" s="36"/>
      <c r="F176" s="36"/>
      <c r="G176" s="35"/>
      <c r="H176" s="33"/>
      <c r="I176" s="36" t="str">
        <f t="shared" si="89"/>
        <v/>
      </c>
      <c r="J176" s="36"/>
      <c r="K176" s="36" t="str">
        <f t="shared" si="90"/>
        <v/>
      </c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7"/>
      <c r="Z176" s="37"/>
      <c r="AA176" s="36"/>
      <c r="AB176" s="36"/>
      <c r="AC176" s="37"/>
      <c r="AD176" s="36"/>
    </row>
    <row r="177" spans="2:30" ht="12.75" customHeight="1" thickBot="1" x14ac:dyDescent="0.25">
      <c r="B177" s="49"/>
      <c r="D177" s="36"/>
      <c r="E177" s="36"/>
      <c r="F177" s="36"/>
      <c r="G177" s="35"/>
      <c r="H177" s="33"/>
      <c r="I177" s="34" t="str">
        <f t="shared" si="89"/>
        <v/>
      </c>
      <c r="J177" s="36"/>
      <c r="K177" s="36" t="str">
        <f t="shared" si="90"/>
        <v/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7"/>
      <c r="Z177" s="37"/>
      <c r="AA177" s="36"/>
      <c r="AB177" s="36"/>
      <c r="AC177" s="37"/>
      <c r="AD177" s="36"/>
    </row>
    <row r="178" spans="2:30" ht="12.75" customHeight="1" thickBot="1" x14ac:dyDescent="0.25">
      <c r="D178" s="72" t="s">
        <v>3</v>
      </c>
      <c r="E178" s="73"/>
      <c r="F178" s="73"/>
      <c r="G178" s="73"/>
      <c r="H178" s="73"/>
      <c r="I178" s="73"/>
      <c r="J178" s="73"/>
      <c r="K178" s="73"/>
      <c r="L178" s="74"/>
      <c r="M178" s="38" t="str">
        <f>IF(M139="","",IF(M156="","",IF(SUM(M157:M177)&lt;&gt;0,SUM(M157:M177),"")))</f>
        <v/>
      </c>
      <c r="N178" s="38" t="str">
        <f t="shared" ref="N178" si="91">IF(N139="","",IF(N156="","",IF(SUM(N157:N177)&lt;&gt;0,SUM(N157:N177),"")))</f>
        <v/>
      </c>
      <c r="O178" s="38" t="str">
        <f t="shared" ref="O178" si="92">IF(O139="","",IF(O156="","",IF(SUM(O157:O177)&lt;&gt;0,SUM(O157:O177),"")))</f>
        <v/>
      </c>
      <c r="P178" s="38" t="str">
        <f t="shared" ref="P178" si="93">IF(P139="","",IF(P156="","",IF(SUM(P157:P177)&lt;&gt;0,SUM(P157:P177),"")))</f>
        <v/>
      </c>
      <c r="Q178" s="38" t="str">
        <f t="shared" ref="Q178" si="94">IF(Q139="","",IF(Q156="","",IF(SUM(Q157:Q177)&lt;&gt;0,SUM(Q157:Q177),"")))</f>
        <v/>
      </c>
      <c r="R178" s="38" t="str">
        <f t="shared" ref="R178" si="95">IF(R139="","",IF(R156="","",IF(SUM(R157:R177)&lt;&gt;0,SUM(R157:R177),"")))</f>
        <v/>
      </c>
      <c r="S178" s="38" t="str">
        <f t="shared" ref="S178" si="96">IF(S139="","",IF(S156="","",IF(SUM(S157:S177)&lt;&gt;0,SUM(S157:S177),"")))</f>
        <v/>
      </c>
      <c r="T178" s="38" t="str">
        <f t="shared" ref="T178" si="97">IF(T139="","",IF(T156="","",IF(SUM(T157:T177)&lt;&gt;0,SUM(T157:T177),"")))</f>
        <v/>
      </c>
      <c r="U178" s="38" t="str">
        <f t="shared" ref="U178" si="98">IF(U139="","",IF(U156="","",IF(SUM(U157:U177)&lt;&gt;0,SUM(U157:U177),"")))</f>
        <v/>
      </c>
      <c r="V178" s="38" t="str">
        <f t="shared" ref="V178" si="99">IF(V139="","",IF(V156="","",IF(SUM(V157:V177)&lt;&gt;0,SUM(V157:V177),"")))</f>
        <v/>
      </c>
      <c r="W178" s="38" t="str">
        <f t="shared" ref="W178" si="100">IF(W139="","",IF(W156="","",IF(SUM(W157:W177)&lt;&gt;0,SUM(W157:W177),"")))</f>
        <v/>
      </c>
      <c r="X178" s="38" t="str">
        <f t="shared" ref="X178" si="101">IF(X139="","",IF(X156="","",IF(SUM(X157:X177)&lt;&gt;0,SUM(X157:X177),"")))</f>
        <v/>
      </c>
      <c r="Y178" s="38" t="str">
        <f t="shared" ref="Y178" si="102">IF(Y139="","",IF(Y156="","",IF(SUM(Y157:Y177)&lt;&gt;0,SUM(Y157:Y177),"")))</f>
        <v/>
      </c>
      <c r="Z178" s="38" t="str">
        <f t="shared" ref="Z178" si="103">IF(Z139="","",IF(Z156="","",IF(SUM(Z157:Z177)&lt;&gt;0,SUM(Z157:Z177),"")))</f>
        <v/>
      </c>
      <c r="AA178" s="38" t="str">
        <f t="shared" ref="AA178" si="104">IF(AA139="","",IF(AA156="","",IF(SUM(AA157:AA177)&lt;&gt;0,SUM(AA157:AA177),"")))</f>
        <v/>
      </c>
      <c r="AB178" s="38" t="str">
        <f t="shared" ref="AB178" si="105">IF(AB139="","",IF(AB156="","",IF(SUM(AB157:AB177)&lt;&gt;0,SUM(AB157:AB177),"")))</f>
        <v/>
      </c>
      <c r="AC178" s="38" t="str">
        <f t="shared" ref="AC178" si="106">IF(AC139="","",IF(AC156="","",IF(SUM(AC157:AC177)&lt;&gt;0,SUM(AC157:AC177),"")))</f>
        <v/>
      </c>
      <c r="AD178" s="38" t="str">
        <f t="shared" ref="AD178" si="107">IF(AD139="","",IF(AD156="","",IF(SUM(AD157:AD177)&lt;&gt;0,SUM(AD157:AD177),"")))</f>
        <v/>
      </c>
    </row>
    <row r="179" spans="2:30" ht="12.75" customHeight="1" x14ac:dyDescent="0.2">
      <c r="B179" s="6" t="s">
        <v>19</v>
      </c>
      <c r="D179" s="75" t="s">
        <v>4</v>
      </c>
      <c r="E179" s="76"/>
      <c r="F179" s="76"/>
      <c r="G179" s="76"/>
      <c r="H179" s="76"/>
      <c r="I179" s="76"/>
      <c r="J179" s="76"/>
      <c r="K179" s="76"/>
      <c r="L179" s="77"/>
      <c r="M179" s="39" t="str">
        <f>IF(M139="","",IF(M156="",IF(SUM(COUNTIF(M157:M177,"LS")+COUNTIF(M157:M177,"LUMP"))&gt;0,"LS",""),IF(M178&lt;&gt;"",ROUNDUP(M178,0),"")))</f>
        <v/>
      </c>
      <c r="N179" s="39" t="str">
        <f t="shared" ref="N179" si="108">IF(N139="","",IF(N156="",IF(SUM(COUNTIF(N157:N177,"LS")+COUNTIF(N157:N177,"LUMP"))&gt;0,"LS",""),IF(N178&lt;&gt;"",ROUNDUP(N178,0),"")))</f>
        <v/>
      </c>
      <c r="O179" s="39" t="str">
        <f t="shared" ref="O179" si="109">IF(O139="","",IF(O156="",IF(SUM(COUNTIF(O157:O177,"LS")+COUNTIF(O157:O177,"LUMP"))&gt;0,"LS",""),IF(O178&lt;&gt;"",ROUNDUP(O178,0),"")))</f>
        <v/>
      </c>
      <c r="P179" s="39" t="str">
        <f t="shared" ref="P179" si="110">IF(P139="","",IF(P156="",IF(SUM(COUNTIF(P157:P177,"LS")+COUNTIF(P157:P177,"LUMP"))&gt;0,"LS",""),IF(P178&lt;&gt;"",ROUNDUP(P178,0),"")))</f>
        <v/>
      </c>
      <c r="Q179" s="39" t="str">
        <f t="shared" ref="Q179" si="111">IF(Q139="","",IF(Q156="",IF(SUM(COUNTIF(Q157:Q177,"LS")+COUNTIF(Q157:Q177,"LUMP"))&gt;0,"LS",""),IF(Q178&lt;&gt;"",ROUNDUP(Q178,0),"")))</f>
        <v/>
      </c>
      <c r="R179" s="39" t="str">
        <f t="shared" ref="R179" si="112">IF(R139="","",IF(R156="",IF(SUM(COUNTIF(R157:R177,"LS")+COUNTIF(R157:R177,"LUMP"))&gt;0,"LS",""),IF(R178&lt;&gt;"",ROUNDUP(R178,0),"")))</f>
        <v/>
      </c>
      <c r="S179" s="39" t="str">
        <f t="shared" ref="S179" si="113">IF(S139="","",IF(S156="",IF(SUM(COUNTIF(S157:S177,"LS")+COUNTIF(S157:S177,"LUMP"))&gt;0,"LS",""),IF(S178&lt;&gt;"",ROUNDUP(S178,0),"")))</f>
        <v/>
      </c>
      <c r="T179" s="39" t="str">
        <f t="shared" ref="T179" si="114">IF(T139="","",IF(T156="",IF(SUM(COUNTIF(T157:T177,"LS")+COUNTIF(T157:T177,"LUMP"))&gt;0,"LS",""),IF(T178&lt;&gt;"",ROUNDUP(T178,0),"")))</f>
        <v/>
      </c>
      <c r="U179" s="39" t="str">
        <f t="shared" ref="U179" si="115">IF(U139="","",IF(U156="",IF(SUM(COUNTIF(U157:U177,"LS")+COUNTIF(U157:U177,"LUMP"))&gt;0,"LS",""),IF(U178&lt;&gt;"",ROUNDUP(U178,0),"")))</f>
        <v/>
      </c>
      <c r="V179" s="39" t="str">
        <f t="shared" ref="V179" si="116">IF(V139="","",IF(V156="",IF(SUM(COUNTIF(V157:V177,"LS")+COUNTIF(V157:V177,"LUMP"))&gt;0,"LS",""),IF(V178&lt;&gt;"",ROUNDUP(V178,0),"")))</f>
        <v/>
      </c>
      <c r="W179" s="39" t="str">
        <f t="shared" ref="W179" si="117">IF(W139="","",IF(W156="",IF(SUM(COUNTIF(W157:W177,"LS")+COUNTIF(W157:W177,"LUMP"))&gt;0,"LS",""),IF(W178&lt;&gt;"",ROUNDUP(W178,0),"")))</f>
        <v/>
      </c>
      <c r="X179" s="39" t="str">
        <f t="shared" ref="X179" si="118">IF(X139="","",IF(X156="",IF(SUM(COUNTIF(X157:X177,"LS")+COUNTIF(X157:X177,"LUMP"))&gt;0,"LS",""),IF(X178&lt;&gt;"",ROUNDUP(X178,0),"")))</f>
        <v/>
      </c>
      <c r="Y179" s="39" t="str">
        <f t="shared" ref="Y179" si="119">IF(Y139="","",IF(Y156="",IF(SUM(COUNTIF(Y157:Y177,"LS")+COUNTIF(Y157:Y177,"LUMP"))&gt;0,"LS",""),IF(Y178&lt;&gt;"",ROUNDUP(Y178,0),"")))</f>
        <v/>
      </c>
      <c r="Z179" s="39" t="str">
        <f t="shared" ref="Z179" si="120">IF(Z139="","",IF(Z156="",IF(SUM(COUNTIF(Z157:Z177,"LS")+COUNTIF(Z157:Z177,"LUMP"))&gt;0,"LS",""),IF(Z178&lt;&gt;"",ROUNDUP(Z178,0),"")))</f>
        <v/>
      </c>
      <c r="AA179" s="39" t="str">
        <f t="shared" ref="AA179" si="121">IF(AA139="","",IF(AA156="",IF(SUM(COUNTIF(AA157:AA177,"LS")+COUNTIF(AA157:AA177,"LUMP"))&gt;0,"LS",""),IF(AA178&lt;&gt;"",ROUNDUP(AA178,0),"")))</f>
        <v/>
      </c>
      <c r="AB179" s="39" t="str">
        <f t="shared" ref="AB179" si="122">IF(AB139="","",IF(AB156="",IF(SUM(COUNTIF(AB157:AB177,"LS")+COUNTIF(AB157:AB177,"LUMP"))&gt;0,"LS",""),IF(AB178&lt;&gt;"",ROUNDUP(AB178,0),"")))</f>
        <v/>
      </c>
      <c r="AC179" s="39" t="str">
        <f t="shared" ref="AC179" si="123">IF(AC139="","",IF(AC156="",IF(SUM(COUNTIF(AC157:AC177,"LS")+COUNTIF(AC157:AC177,"LUMP"))&gt;0,"LS",""),IF(AC178&lt;&gt;"",ROUNDUP(AC178,0),"")))</f>
        <v/>
      </c>
      <c r="AD179" s="39" t="str">
        <f t="shared" ref="AD179" si="124">IF(AD139="","",IF(AD156="",IF(SUM(COUNTIF(AD157:AD177,"LS")+COUNTIF(AD157:AD177,"LUMP"))&gt;0,"LS",""),IF(AD178&lt;&gt;"",ROUNDUP(AD178,0),"")))</f>
        <v/>
      </c>
    </row>
  </sheetData>
  <sheetProtection sheet="1" objects="1" scenarios="1"/>
  <mergeCells count="120">
    <mergeCell ref="D156:F156"/>
    <mergeCell ref="D178:L178"/>
    <mergeCell ref="D179:L179"/>
    <mergeCell ref="Z144:Z155"/>
    <mergeCell ref="AA144:AA155"/>
    <mergeCell ref="AB144:AB155"/>
    <mergeCell ref="AC144:AC155"/>
    <mergeCell ref="V144:V155"/>
    <mergeCell ref="D27:F27"/>
    <mergeCell ref="D93:L93"/>
    <mergeCell ref="D95:AD95"/>
    <mergeCell ref="D100:F112"/>
    <mergeCell ref="G100:G112"/>
    <mergeCell ref="H100:H112"/>
    <mergeCell ref="I100:I112"/>
    <mergeCell ref="J100:J112"/>
    <mergeCell ref="K100:K112"/>
    <mergeCell ref="L100:L112"/>
    <mergeCell ref="M101:M112"/>
    <mergeCell ref="N101:N112"/>
    <mergeCell ref="O101:O112"/>
    <mergeCell ref="P101:P112"/>
    <mergeCell ref="Q101:Q112"/>
    <mergeCell ref="X101:X112"/>
    <mergeCell ref="D9:AD9"/>
    <mergeCell ref="J14:J26"/>
    <mergeCell ref="H14:H26"/>
    <mergeCell ref="L14:L26"/>
    <mergeCell ref="D14:F26"/>
    <mergeCell ref="G14:G26"/>
    <mergeCell ref="K14:K26"/>
    <mergeCell ref="N15:N26"/>
    <mergeCell ref="Y15:Y26"/>
    <mergeCell ref="Z15:Z26"/>
    <mergeCell ref="AA15:AA26"/>
    <mergeCell ref="AB15:AB26"/>
    <mergeCell ref="P15:P26"/>
    <mergeCell ref="Q15:Q26"/>
    <mergeCell ref="R15:R26"/>
    <mergeCell ref="AC15:AC26"/>
    <mergeCell ref="AD15:AD26"/>
    <mergeCell ref="O15:O26"/>
    <mergeCell ref="S15:S26"/>
    <mergeCell ref="X15:X26"/>
    <mergeCell ref="T15:T26"/>
    <mergeCell ref="U15:U26"/>
    <mergeCell ref="V15:V26"/>
    <mergeCell ref="W15:W26"/>
    <mergeCell ref="I14:I26"/>
    <mergeCell ref="D52:AD52"/>
    <mergeCell ref="D50:L50"/>
    <mergeCell ref="D49:L49"/>
    <mergeCell ref="D57:F69"/>
    <mergeCell ref="G57:G69"/>
    <mergeCell ref="H57:H69"/>
    <mergeCell ref="I57:I69"/>
    <mergeCell ref="J57:J69"/>
    <mergeCell ref="K57:K69"/>
    <mergeCell ref="M58:M69"/>
    <mergeCell ref="N58:N69"/>
    <mergeCell ref="O58:O69"/>
    <mergeCell ref="P58:P69"/>
    <mergeCell ref="AC58:AC69"/>
    <mergeCell ref="M15:M26"/>
    <mergeCell ref="AD58:AD69"/>
    <mergeCell ref="D70:F70"/>
    <mergeCell ref="D92:L92"/>
    <mergeCell ref="Y58:Y69"/>
    <mergeCell ref="Z58:Z69"/>
    <mergeCell ref="AA58:AA69"/>
    <mergeCell ref="AB58:AB69"/>
    <mergeCell ref="T58:T69"/>
    <mergeCell ref="X58:X69"/>
    <mergeCell ref="R58:R69"/>
    <mergeCell ref="S58:S69"/>
    <mergeCell ref="Q58:Q69"/>
    <mergeCell ref="U58:U69"/>
    <mergeCell ref="V58:V69"/>
    <mergeCell ref="W58:W69"/>
    <mergeCell ref="L57:L69"/>
    <mergeCell ref="AD144:AD155"/>
    <mergeCell ref="Y101:Y112"/>
    <mergeCell ref="R101:R112"/>
    <mergeCell ref="S101:S112"/>
    <mergeCell ref="T101:T112"/>
    <mergeCell ref="U101:U112"/>
    <mergeCell ref="AD101:AD112"/>
    <mergeCell ref="D113:F113"/>
    <mergeCell ref="D135:L135"/>
    <mergeCell ref="D136:L136"/>
    <mergeCell ref="Z101:Z112"/>
    <mergeCell ref="AA101:AA112"/>
    <mergeCell ref="AB101:AB112"/>
    <mergeCell ref="AC101:AC112"/>
    <mergeCell ref="V101:V112"/>
    <mergeCell ref="W101:W112"/>
    <mergeCell ref="B14:B27"/>
    <mergeCell ref="B57:B70"/>
    <mergeCell ref="B100:B113"/>
    <mergeCell ref="B143:B156"/>
    <mergeCell ref="D138:AD138"/>
    <mergeCell ref="D143:F155"/>
    <mergeCell ref="G143:G155"/>
    <mergeCell ref="H143:H155"/>
    <mergeCell ref="I143:I155"/>
    <mergeCell ref="J143:J155"/>
    <mergeCell ref="K143:K155"/>
    <mergeCell ref="L143:L155"/>
    <mergeCell ref="M144:M155"/>
    <mergeCell ref="N144:N155"/>
    <mergeCell ref="Y144:Y155"/>
    <mergeCell ref="R144:R155"/>
    <mergeCell ref="S144:S155"/>
    <mergeCell ref="T144:T155"/>
    <mergeCell ref="U144:U155"/>
    <mergeCell ref="O144:O155"/>
    <mergeCell ref="P144:P155"/>
    <mergeCell ref="Q144:Q155"/>
    <mergeCell ref="W144:W155"/>
    <mergeCell ref="X144:X155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Austin Korte</cp:lastModifiedBy>
  <cp:lastPrinted>2015-05-18T14:51:08Z</cp:lastPrinted>
  <dcterms:created xsi:type="dcterms:W3CDTF">2004-11-29T18:07:26Z</dcterms:created>
  <dcterms:modified xsi:type="dcterms:W3CDTF">2017-07-06T17:26:14Z</dcterms:modified>
</cp:coreProperties>
</file>