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HDOT_CONNECT\WorkSpaces\OHDOT\Standards\OHDOT Utilities\GenSum\Standard_Excel_Summaries\"/>
    </mc:Choice>
  </mc:AlternateContent>
  <xr:revisionPtr revIDLastSave="0" documentId="13_ncr:1_{E1B3EDFA-AA0E-480D-A24A-65D972AAFCCC}" xr6:coauthVersionLast="41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21" i="1" l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D244" i="1" l="1"/>
  <c r="D165" i="1"/>
  <c r="D86" i="1"/>
  <c r="D7" i="1" l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E321" i="1" s="1"/>
  <c r="L260" i="1"/>
  <c r="K260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L181" i="1"/>
  <c r="K181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L102" i="1"/>
  <c r="K102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L23" i="1"/>
  <c r="K23" i="1"/>
  <c r="AE248" i="1" l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11" i="1" l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K10" i="1" l="1"/>
  <c r="K11" i="1"/>
</calcChain>
</file>

<file path=xl/sharedStrings.xml><?xml version="1.0" encoding="utf-8"?>
<sst xmlns="http://schemas.openxmlformats.org/spreadsheetml/2006/main" count="53" uniqueCount="23">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</sst>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4" fillId="0" borderId="6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DDServices/ODOTcadd/Standards/ODOT/GenSum/Add-ins/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zoomScale="90" zoomScaleNormal="90" workbookViewId="0">
      <selection activeCell="K8" sqref="K8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7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6</v>
      </c>
      <c r="H1" s="34" t="s">
        <v>15</v>
      </c>
      <c r="I1" s="2" t="s">
        <v>14</v>
      </c>
      <c r="J1" s="1"/>
      <c r="K1" s="1"/>
      <c r="L1" s="1"/>
      <c r="M1" s="25"/>
      <c r="N1" s="1"/>
      <c r="O1" s="1"/>
      <c r="P1" s="1"/>
      <c r="Q1" s="25"/>
      <c r="R1" s="25"/>
      <c r="S1" s="25"/>
      <c r="T1" s="25"/>
      <c r="U1" s="25"/>
      <c r="V1" s="25"/>
      <c r="W1" s="23"/>
      <c r="X1" s="23"/>
      <c r="Y1" s="1"/>
      <c r="Z1" s="1"/>
      <c r="AA1" s="23"/>
      <c r="AB1" s="23"/>
      <c r="AC1" s="27"/>
      <c r="AD1" s="27"/>
      <c r="AE1" s="27"/>
    </row>
    <row r="2" spans="1:38" ht="12.75" customHeight="1" x14ac:dyDescent="0.2">
      <c r="D2" s="2"/>
      <c r="E2" s="2"/>
      <c r="F2" s="3"/>
      <c r="G2" s="3" t="s">
        <v>3</v>
      </c>
      <c r="H2" s="34" t="s">
        <v>16</v>
      </c>
      <c r="I2" s="2" t="s">
        <v>5</v>
      </c>
      <c r="J2" s="1"/>
      <c r="K2" s="1"/>
      <c r="L2" s="1"/>
      <c r="M2" s="25"/>
      <c r="N2" s="1"/>
      <c r="O2" s="1"/>
      <c r="P2" s="1"/>
      <c r="Q2" s="25"/>
      <c r="R2" s="25"/>
      <c r="S2" s="25"/>
      <c r="T2" s="25"/>
      <c r="U2" s="25"/>
      <c r="V2" s="25"/>
      <c r="W2" s="23"/>
      <c r="X2" s="23"/>
      <c r="Y2" s="1"/>
      <c r="Z2" s="1"/>
      <c r="AA2" s="23"/>
      <c r="AB2" s="23"/>
      <c r="AC2" s="27"/>
      <c r="AD2" s="27"/>
      <c r="AE2" s="27"/>
    </row>
    <row r="3" spans="1:38" ht="12.75" customHeight="1" x14ac:dyDescent="0.2">
      <c r="D3" s="2"/>
      <c r="E3" s="3"/>
      <c r="F3" s="3"/>
      <c r="G3" s="3"/>
      <c r="H3" s="34" t="s">
        <v>17</v>
      </c>
      <c r="I3" s="2" t="s">
        <v>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27"/>
      <c r="AD3" s="27"/>
      <c r="AE3" s="27"/>
    </row>
    <row r="4" spans="1:38" ht="12.75" customHeight="1" x14ac:dyDescent="0.2">
      <c r="D4" s="2"/>
      <c r="E4" s="3"/>
      <c r="F4" s="4"/>
      <c r="G4" s="4"/>
      <c r="H4" s="34" t="s">
        <v>18</v>
      </c>
      <c r="I4" s="2" t="s">
        <v>12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27"/>
      <c r="AD4" s="27"/>
      <c r="AE4" s="27"/>
    </row>
    <row r="5" spans="1:38" ht="12.75" customHeight="1" x14ac:dyDescent="0.2">
      <c r="D5" s="2"/>
      <c r="E5" s="3"/>
      <c r="F5" s="4"/>
      <c r="G5" s="4"/>
      <c r="H5" s="34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6"/>
      <c r="X5" s="26"/>
      <c r="Y5" s="1"/>
      <c r="Z5" s="1"/>
      <c r="AA5" s="26"/>
      <c r="AB5" s="26"/>
      <c r="AC5" s="27"/>
      <c r="AD5" s="27"/>
      <c r="AE5" s="27"/>
    </row>
    <row r="6" spans="1:38" ht="12.75" customHeight="1" thickBot="1" x14ac:dyDescent="0.25"/>
    <row r="7" spans="1:38" ht="12.75" customHeight="1" thickBot="1" x14ac:dyDescent="0.25">
      <c r="B7" s="29" t="s">
        <v>9</v>
      </c>
      <c r="D7" s="62" t="str">
        <f>"SUBSUMMARY SHEET " &amp; B8</f>
        <v xml:space="preserve">SUBSUMMARY SHEET 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G7" s="35">
        <v>1</v>
      </c>
      <c r="AH7" s="36" t="s">
        <v>22</v>
      </c>
      <c r="AI7" s="37"/>
      <c r="AJ7" s="37"/>
      <c r="AK7" s="37"/>
      <c r="AL7" s="37"/>
    </row>
    <row r="8" spans="1:38" ht="12.75" customHeight="1" thickBot="1" x14ac:dyDescent="0.25">
      <c r="B8" s="33"/>
      <c r="D8" s="39" t="s">
        <v>7</v>
      </c>
      <c r="E8" s="39"/>
      <c r="F8" s="39"/>
      <c r="G8" s="39"/>
      <c r="H8" s="39"/>
      <c r="I8" s="39"/>
      <c r="J8" s="39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8" ht="12.75" customHeight="1" thickBot="1" x14ac:dyDescent="0.25">
      <c r="D9" s="40" t="s">
        <v>8</v>
      </c>
      <c r="E9" s="40"/>
      <c r="F9" s="40"/>
      <c r="G9" s="40"/>
      <c r="H9" s="40"/>
      <c r="I9" s="40"/>
      <c r="J9" s="40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8" ht="12.75" customHeight="1" x14ac:dyDescent="0.2">
      <c r="B10" s="63" t="s">
        <v>10</v>
      </c>
      <c r="D10" s="41" t="s">
        <v>20</v>
      </c>
      <c r="E10" s="41" t="s">
        <v>21</v>
      </c>
      <c r="F10" s="44" t="s">
        <v>0</v>
      </c>
      <c r="G10" s="45"/>
      <c r="H10" s="45"/>
      <c r="I10" s="45"/>
      <c r="J10" s="46"/>
      <c r="K10" s="8" t="str">
        <f t="shared" ref="K10:AE10" si="0">IF(OR(TRIM(K8)=0,TRIM(K8)=""),"",IF(IFERROR(TRIM(INDEX(QryItemNamed,MATCH(TRIM(K8),ITEM,0),2)),"")="Y","SPECIAL",LEFT(IFERROR(TRIM(INDEX(ITEM,MATCH(TRIM(K8),ITEM,0))),""),3)))</f>
        <v/>
      </c>
      <c r="L10" s="9" t="str">
        <f t="shared" si="0"/>
        <v/>
      </c>
      <c r="M10" s="9" t="str">
        <f t="shared" si="0"/>
        <v/>
      </c>
      <c r="N10" s="9" t="str">
        <f t="shared" si="0"/>
        <v/>
      </c>
      <c r="O10" s="9" t="str">
        <f t="shared" si="0"/>
        <v/>
      </c>
      <c r="P10" s="9" t="str">
        <f t="shared" si="0"/>
        <v/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</row>
    <row r="11" spans="1:38" ht="12.75" customHeight="1" x14ac:dyDescent="0.2">
      <c r="B11" s="64"/>
      <c r="D11" s="42"/>
      <c r="E11" s="42"/>
      <c r="F11" s="47"/>
      <c r="G11" s="48"/>
      <c r="H11" s="48"/>
      <c r="I11" s="48"/>
      <c r="J11" s="49"/>
      <c r="K11" s="53" t="str">
        <f t="shared" ref="K11:AE11" si="1">IF(OR(TRIM(K8)=0,TRIM(K8)=""),IF(K9="","",K9),IF(IFERROR(TRIM(INDEX(QryItemNamed,MATCH(TRIM(K8),ITEM,0),2)),"")="Y",RIGHT(IFERROR(TRIM(INDEX(QryItemNamed,MATCH(TRIM(K8),ITEM,0),4)),"123456789012"),LEN(IFERROR(TRIM(INDEX(QryItemNamed,MATCH(TRIM(K8),ITEM,0),4)),"123456789012"))-10)&amp;K9,IFERROR(TRIM(INDEX(QryItemNamed,MATCH(TRIM(K8),ITEM,0),4))&amp;K9,"ITEM CODE DOES NOT EXIST IN ITEM MASTER")))</f>
        <v/>
      </c>
      <c r="L11" s="54" t="str">
        <f t="shared" si="1"/>
        <v/>
      </c>
      <c r="M11" s="54" t="str">
        <f t="shared" si="1"/>
        <v/>
      </c>
      <c r="N11" s="54" t="str">
        <f t="shared" si="1"/>
        <v/>
      </c>
      <c r="O11" s="54" t="str">
        <f t="shared" si="1"/>
        <v/>
      </c>
      <c r="P11" s="54" t="str">
        <f t="shared" si="1"/>
        <v/>
      </c>
      <c r="Q11" s="54" t="str">
        <f t="shared" si="1"/>
        <v/>
      </c>
      <c r="R11" s="54" t="str">
        <f t="shared" si="1"/>
        <v/>
      </c>
      <c r="S11" s="54" t="str">
        <f t="shared" si="1"/>
        <v/>
      </c>
      <c r="T11" s="54" t="str">
        <f t="shared" si="1"/>
        <v/>
      </c>
      <c r="U11" s="54" t="str">
        <f t="shared" si="1"/>
        <v/>
      </c>
      <c r="V11" s="54" t="str">
        <f t="shared" si="1"/>
        <v/>
      </c>
      <c r="W11" s="54" t="str">
        <f t="shared" si="1"/>
        <v/>
      </c>
      <c r="X11" s="54" t="str">
        <f t="shared" si="1"/>
        <v/>
      </c>
      <c r="Y11" s="54" t="str">
        <f t="shared" si="1"/>
        <v/>
      </c>
      <c r="Z11" s="54" t="str">
        <f t="shared" si="1"/>
        <v/>
      </c>
      <c r="AA11" s="54" t="str">
        <f t="shared" si="1"/>
        <v/>
      </c>
      <c r="AB11" s="54" t="str">
        <f t="shared" si="1"/>
        <v/>
      </c>
      <c r="AC11" s="54" t="str">
        <f t="shared" si="1"/>
        <v/>
      </c>
      <c r="AD11" s="54" t="str">
        <f t="shared" si="1"/>
        <v/>
      </c>
      <c r="AE11" s="54" t="str">
        <f t="shared" si="1"/>
        <v/>
      </c>
    </row>
    <row r="12" spans="1:38" ht="12.75" customHeight="1" x14ac:dyDescent="0.2">
      <c r="B12" s="64"/>
      <c r="D12" s="42"/>
      <c r="E12" s="42"/>
      <c r="F12" s="47"/>
      <c r="G12" s="48"/>
      <c r="H12" s="48"/>
      <c r="I12" s="48"/>
      <c r="J12" s="49"/>
      <c r="K12" s="53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8" ht="12.75" customHeight="1" x14ac:dyDescent="0.2">
      <c r="B13" s="64"/>
      <c r="D13" s="42"/>
      <c r="E13" s="42"/>
      <c r="F13" s="47"/>
      <c r="G13" s="48"/>
      <c r="H13" s="48"/>
      <c r="I13" s="48"/>
      <c r="J13" s="49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8" ht="12.75" customHeight="1" x14ac:dyDescent="0.2">
      <c r="B14" s="64"/>
      <c r="D14" s="42"/>
      <c r="E14" s="42"/>
      <c r="F14" s="47"/>
      <c r="G14" s="48"/>
      <c r="H14" s="48"/>
      <c r="I14" s="48"/>
      <c r="J14" s="49"/>
      <c r="K14" s="53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38" ht="12.75" customHeight="1" x14ac:dyDescent="0.2">
      <c r="B15" s="64"/>
      <c r="D15" s="42"/>
      <c r="E15" s="42"/>
      <c r="F15" s="47"/>
      <c r="G15" s="48"/>
      <c r="H15" s="48"/>
      <c r="I15" s="48"/>
      <c r="J15" s="49"/>
      <c r="K15" s="5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spans="1:38" ht="12.75" customHeight="1" x14ac:dyDescent="0.2">
      <c r="B16" s="64"/>
      <c r="D16" s="42"/>
      <c r="E16" s="42"/>
      <c r="F16" s="47"/>
      <c r="G16" s="48"/>
      <c r="H16" s="48"/>
      <c r="I16" s="48"/>
      <c r="J16" s="49"/>
      <c r="K16" s="53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2:31" ht="12.75" customHeight="1" x14ac:dyDescent="0.2">
      <c r="B17" s="64"/>
      <c r="D17" s="42"/>
      <c r="E17" s="42"/>
      <c r="F17" s="47"/>
      <c r="G17" s="48"/>
      <c r="H17" s="48"/>
      <c r="I17" s="48"/>
      <c r="J17" s="49"/>
      <c r="K17" s="53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2:31" ht="12.75" customHeight="1" x14ac:dyDescent="0.2">
      <c r="B18" s="64"/>
      <c r="D18" s="42"/>
      <c r="E18" s="42"/>
      <c r="F18" s="47"/>
      <c r="G18" s="48"/>
      <c r="H18" s="48"/>
      <c r="I18" s="48"/>
      <c r="J18" s="49"/>
      <c r="K18" s="5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2:31" ht="12.75" customHeight="1" x14ac:dyDescent="0.2">
      <c r="B19" s="64"/>
      <c r="D19" s="42"/>
      <c r="E19" s="42"/>
      <c r="F19" s="47"/>
      <c r="G19" s="48"/>
      <c r="H19" s="48"/>
      <c r="I19" s="48"/>
      <c r="J19" s="49"/>
      <c r="K19" s="53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2:31" ht="12.75" customHeight="1" x14ac:dyDescent="0.2">
      <c r="B20" s="64"/>
      <c r="D20" s="42"/>
      <c r="E20" s="42"/>
      <c r="F20" s="47"/>
      <c r="G20" s="48"/>
      <c r="H20" s="48"/>
      <c r="I20" s="48"/>
      <c r="J20" s="49"/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</row>
    <row r="21" spans="2:31" ht="12.75" customHeight="1" x14ac:dyDescent="0.2">
      <c r="B21" s="64"/>
      <c r="D21" s="42"/>
      <c r="E21" s="42"/>
      <c r="F21" s="47"/>
      <c r="G21" s="48"/>
      <c r="H21" s="48"/>
      <c r="I21" s="48"/>
      <c r="J21" s="49"/>
      <c r="K21" s="53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2:31" ht="12.75" customHeight="1" x14ac:dyDescent="0.2">
      <c r="B22" s="64"/>
      <c r="D22" s="42"/>
      <c r="E22" s="42"/>
      <c r="F22" s="47"/>
      <c r="G22" s="48"/>
      <c r="H22" s="48"/>
      <c r="I22" s="48"/>
      <c r="J22" s="49"/>
      <c r="K22" s="53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2:31" ht="12.75" customHeight="1" thickBot="1" x14ac:dyDescent="0.25">
      <c r="B23" s="65"/>
      <c r="D23" s="43"/>
      <c r="E23" s="43"/>
      <c r="F23" s="50"/>
      <c r="G23" s="51"/>
      <c r="H23" s="51"/>
      <c r="I23" s="51"/>
      <c r="J23" s="52"/>
      <c r="K23" s="10" t="str">
        <f t="shared" ref="K23:AE23" si="2">IF(OR(TRIM(K8)=0,TRIM(K8)=""),"",IFERROR(TRIM(INDEX(QryItemNamed,MATCH(TRIM(K8),ITEM,0),3)),""))</f>
        <v/>
      </c>
      <c r="L23" s="11" t="str">
        <f t="shared" si="2"/>
        <v/>
      </c>
      <c r="M23" s="11" t="str">
        <f t="shared" si="2"/>
        <v/>
      </c>
      <c r="N23" s="11" t="str">
        <f t="shared" si="2"/>
        <v/>
      </c>
      <c r="O23" s="11" t="str">
        <f t="shared" si="2"/>
        <v/>
      </c>
      <c r="P23" s="11" t="str">
        <f t="shared" si="2"/>
        <v/>
      </c>
      <c r="Q23" s="11" t="str">
        <f t="shared" si="2"/>
        <v/>
      </c>
      <c r="R23" s="11" t="str">
        <f t="shared" si="2"/>
        <v/>
      </c>
      <c r="S23" s="11" t="str">
        <f t="shared" si="2"/>
        <v/>
      </c>
      <c r="T23" s="11" t="str">
        <f t="shared" si="2"/>
        <v/>
      </c>
      <c r="U23" s="11" t="str">
        <f t="shared" si="2"/>
        <v/>
      </c>
      <c r="V23" s="11" t="str">
        <f t="shared" si="2"/>
        <v/>
      </c>
      <c r="W23" s="11" t="str">
        <f t="shared" si="2"/>
        <v/>
      </c>
      <c r="X23" s="11" t="str">
        <f t="shared" si="2"/>
        <v/>
      </c>
      <c r="Y23" s="11" t="str">
        <f t="shared" si="2"/>
        <v/>
      </c>
      <c r="Z23" s="11" t="str">
        <f t="shared" si="2"/>
        <v/>
      </c>
      <c r="AA23" s="11" t="str">
        <f t="shared" si="2"/>
        <v/>
      </c>
      <c r="AB23" s="11" t="str">
        <f t="shared" si="2"/>
        <v/>
      </c>
      <c r="AC23" s="11" t="str">
        <f t="shared" si="2"/>
        <v/>
      </c>
      <c r="AD23" s="11" t="str">
        <f t="shared" si="2"/>
        <v/>
      </c>
      <c r="AE23" s="11" t="str">
        <f t="shared" si="2"/>
        <v/>
      </c>
    </row>
    <row r="24" spans="2:31" ht="12.75" customHeight="1" x14ac:dyDescent="0.2">
      <c r="B24" s="30"/>
      <c r="D24" s="12"/>
      <c r="E24" s="12"/>
      <c r="F24" s="13"/>
      <c r="G24" s="14"/>
      <c r="H24" s="15" t="s">
        <v>1</v>
      </c>
      <c r="I24" s="13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1" ht="12.75" customHeight="1" x14ac:dyDescent="0.2">
      <c r="B25" s="31"/>
      <c r="D25" s="17"/>
      <c r="E25" s="17"/>
      <c r="F25" s="18"/>
      <c r="G25" s="19"/>
      <c r="H25" s="20"/>
      <c r="I25" s="18"/>
      <c r="J25" s="21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1" ht="12.75" customHeight="1" x14ac:dyDescent="0.2">
      <c r="B26" s="31"/>
      <c r="D26" s="17"/>
      <c r="E26" s="17"/>
      <c r="F26" s="18"/>
      <c r="G26" s="19"/>
      <c r="H26" s="20"/>
      <c r="I26" s="18"/>
      <c r="J26" s="21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2:31" ht="12.75" customHeight="1" x14ac:dyDescent="0.2">
      <c r="B27" s="31"/>
      <c r="D27" s="17"/>
      <c r="E27" s="17"/>
      <c r="F27" s="18"/>
      <c r="G27" s="19"/>
      <c r="H27" s="20"/>
      <c r="I27" s="18"/>
      <c r="J27" s="21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2:31" ht="12.75" customHeight="1" x14ac:dyDescent="0.2">
      <c r="B28" s="31"/>
      <c r="D28" s="17"/>
      <c r="E28" s="17"/>
      <c r="F28" s="18"/>
      <c r="G28" s="19"/>
      <c r="H28" s="20"/>
      <c r="I28" s="18"/>
      <c r="J28" s="21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31" ht="12.75" customHeight="1" x14ac:dyDescent="0.2">
      <c r="B29" s="31"/>
      <c r="D29" s="17"/>
      <c r="E29" s="17"/>
      <c r="F29" s="18"/>
      <c r="G29" s="19"/>
      <c r="H29" s="20"/>
      <c r="I29" s="18"/>
      <c r="J29" s="21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ht="12.75" customHeight="1" x14ac:dyDescent="0.2">
      <c r="B30" s="31"/>
      <c r="D30" s="17"/>
      <c r="E30" s="17"/>
      <c r="F30" s="18"/>
      <c r="G30" s="19"/>
      <c r="H30" s="20"/>
      <c r="I30" s="18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ht="12.75" customHeight="1" x14ac:dyDescent="0.2">
      <c r="B31" s="31"/>
      <c r="D31" s="17"/>
      <c r="E31" s="17"/>
      <c r="F31" s="18"/>
      <c r="G31" s="19"/>
      <c r="H31" s="20"/>
      <c r="I31" s="18"/>
      <c r="J31" s="21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ht="12.75" customHeight="1" x14ac:dyDescent="0.2">
      <c r="B32" s="31"/>
      <c r="D32" s="17"/>
      <c r="E32" s="17"/>
      <c r="F32" s="18"/>
      <c r="G32" s="19"/>
      <c r="H32" s="20"/>
      <c r="I32" s="18"/>
      <c r="J32" s="21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2:31" ht="12.75" customHeight="1" x14ac:dyDescent="0.2">
      <c r="B33" s="31"/>
      <c r="D33" s="17"/>
      <c r="E33" s="17"/>
      <c r="F33" s="18"/>
      <c r="G33" s="19"/>
      <c r="H33" s="20"/>
      <c r="I33" s="18"/>
      <c r="J33" s="21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2:31" ht="12.75" customHeight="1" x14ac:dyDescent="0.2">
      <c r="B34" s="31"/>
      <c r="D34" s="17"/>
      <c r="E34" s="17"/>
      <c r="F34" s="18"/>
      <c r="G34" s="19"/>
      <c r="H34" s="20"/>
      <c r="I34" s="18"/>
      <c r="J34" s="21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2:31" ht="12.75" customHeight="1" x14ac:dyDescent="0.2">
      <c r="B35" s="31">
        <v>1</v>
      </c>
      <c r="D35" s="17"/>
      <c r="E35" s="17"/>
      <c r="F35" s="18"/>
      <c r="G35" s="19"/>
      <c r="H35" s="20"/>
      <c r="I35" s="18"/>
      <c r="J35" s="21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2:31" ht="12.75" customHeight="1" x14ac:dyDescent="0.2">
      <c r="B36" s="31">
        <v>1</v>
      </c>
      <c r="D36" s="17"/>
      <c r="E36" s="17"/>
      <c r="F36" s="18"/>
      <c r="G36" s="19"/>
      <c r="H36" s="20"/>
      <c r="I36" s="18"/>
      <c r="J36" s="21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2:31" ht="12.75" customHeight="1" x14ac:dyDescent="0.2">
      <c r="B37" s="31"/>
      <c r="D37" s="17"/>
      <c r="E37" s="17"/>
      <c r="F37" s="18"/>
      <c r="G37" s="19"/>
      <c r="H37" s="20"/>
      <c r="I37" s="18"/>
      <c r="J37" s="21"/>
      <c r="K37" s="1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2:31" ht="12.75" customHeight="1" x14ac:dyDescent="0.2">
      <c r="B38" s="31"/>
      <c r="D38" s="17"/>
      <c r="E38" s="17"/>
      <c r="F38" s="18"/>
      <c r="G38" s="19"/>
      <c r="H38" s="20"/>
      <c r="I38" s="18"/>
      <c r="J38" s="21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2:31" ht="12.75" customHeight="1" x14ac:dyDescent="0.2">
      <c r="B39" s="31"/>
      <c r="D39" s="17"/>
      <c r="E39" s="17"/>
      <c r="F39" s="18"/>
      <c r="G39" s="19"/>
      <c r="H39" s="20"/>
      <c r="I39" s="18"/>
      <c r="J39" s="21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2:31" ht="12.75" customHeight="1" x14ac:dyDescent="0.2">
      <c r="B40" s="31"/>
      <c r="D40" s="17"/>
      <c r="E40" s="17"/>
      <c r="F40" s="18"/>
      <c r="G40" s="19"/>
      <c r="H40" s="20"/>
      <c r="I40" s="18"/>
      <c r="J40" s="21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2:31" ht="12.75" customHeight="1" x14ac:dyDescent="0.2">
      <c r="B41" s="31"/>
      <c r="D41" s="17"/>
      <c r="E41" s="17"/>
      <c r="F41" s="18"/>
      <c r="G41" s="19"/>
      <c r="H41" s="20"/>
      <c r="I41" s="18"/>
      <c r="J41" s="21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2:31" ht="12.75" customHeight="1" x14ac:dyDescent="0.2">
      <c r="B42" s="31"/>
      <c r="D42" s="17"/>
      <c r="E42" s="17"/>
      <c r="F42" s="18"/>
      <c r="G42" s="19"/>
      <c r="H42" s="20"/>
      <c r="I42" s="18"/>
      <c r="J42" s="21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1" ht="12.75" customHeight="1" x14ac:dyDescent="0.2">
      <c r="B43" s="31"/>
      <c r="D43" s="17"/>
      <c r="E43" s="17"/>
      <c r="F43" s="18"/>
      <c r="G43" s="19"/>
      <c r="H43" s="20"/>
      <c r="I43" s="18"/>
      <c r="J43" s="21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1" ht="12.75" customHeight="1" x14ac:dyDescent="0.2">
      <c r="B44" s="31"/>
      <c r="D44" s="17"/>
      <c r="E44" s="17"/>
      <c r="F44" s="18"/>
      <c r="G44" s="19"/>
      <c r="H44" s="20"/>
      <c r="I44" s="18"/>
      <c r="J44" s="21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1" ht="12.75" customHeight="1" x14ac:dyDescent="0.2">
      <c r="B45" s="31"/>
      <c r="D45" s="17"/>
      <c r="E45" s="17"/>
      <c r="F45" s="18"/>
      <c r="G45" s="19"/>
      <c r="H45" s="20"/>
      <c r="I45" s="18"/>
      <c r="J45" s="21"/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2:31" ht="12.75" customHeight="1" x14ac:dyDescent="0.2">
      <c r="B46" s="31"/>
      <c r="D46" s="17"/>
      <c r="E46" s="17"/>
      <c r="F46" s="18"/>
      <c r="G46" s="19"/>
      <c r="H46" s="20"/>
      <c r="I46" s="18"/>
      <c r="J46" s="21"/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2:31" ht="12.75" customHeight="1" x14ac:dyDescent="0.2">
      <c r="B47" s="31"/>
      <c r="D47" s="17"/>
      <c r="E47" s="17"/>
      <c r="F47" s="18"/>
      <c r="G47" s="19"/>
      <c r="H47" s="20"/>
      <c r="I47" s="18"/>
      <c r="J47" s="21"/>
      <c r="K47" s="19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2:31" ht="12.75" customHeight="1" x14ac:dyDescent="0.2">
      <c r="B48" s="31"/>
      <c r="D48" s="17"/>
      <c r="E48" s="17"/>
      <c r="F48" s="18"/>
      <c r="G48" s="19"/>
      <c r="H48" s="20"/>
      <c r="I48" s="18"/>
      <c r="J48" s="21"/>
      <c r="K48" s="19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2:31" ht="12.75" customHeight="1" x14ac:dyDescent="0.2">
      <c r="B49" s="31"/>
      <c r="D49" s="17"/>
      <c r="E49" s="17"/>
      <c r="F49" s="18"/>
      <c r="G49" s="19"/>
      <c r="H49" s="20"/>
      <c r="I49" s="18"/>
      <c r="J49" s="21"/>
      <c r="K49" s="1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2:31" ht="12.75" customHeight="1" x14ac:dyDescent="0.2">
      <c r="B50" s="31"/>
      <c r="D50" s="17"/>
      <c r="E50" s="17"/>
      <c r="F50" s="18"/>
      <c r="G50" s="19"/>
      <c r="H50" s="20"/>
      <c r="I50" s="18"/>
      <c r="J50" s="21"/>
      <c r="K50" s="19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2:31" ht="12.75" customHeight="1" x14ac:dyDescent="0.2">
      <c r="B51" s="31"/>
      <c r="D51" s="17"/>
      <c r="E51" s="17"/>
      <c r="F51" s="18"/>
      <c r="G51" s="19"/>
      <c r="H51" s="20"/>
      <c r="I51" s="18"/>
      <c r="J51" s="21"/>
      <c r="K51" s="19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2:31" ht="12.75" customHeight="1" x14ac:dyDescent="0.2">
      <c r="B52" s="31"/>
      <c r="D52" s="17"/>
      <c r="E52" s="17"/>
      <c r="F52" s="18"/>
      <c r="G52" s="19"/>
      <c r="H52" s="20"/>
      <c r="I52" s="18"/>
      <c r="J52" s="21"/>
      <c r="K52" s="19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2:31" ht="12.75" customHeight="1" x14ac:dyDescent="0.2">
      <c r="B53" s="31"/>
      <c r="D53" s="17"/>
      <c r="E53" s="17"/>
      <c r="F53" s="18"/>
      <c r="G53" s="19"/>
      <c r="H53" s="20"/>
      <c r="I53" s="18"/>
      <c r="J53" s="21"/>
      <c r="K53" s="19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2:31" ht="12.75" customHeight="1" x14ac:dyDescent="0.2">
      <c r="B54" s="31"/>
      <c r="D54" s="17"/>
      <c r="E54" s="17"/>
      <c r="F54" s="18"/>
      <c r="G54" s="19"/>
      <c r="H54" s="20"/>
      <c r="I54" s="18"/>
      <c r="J54" s="21"/>
      <c r="K54" s="1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2:31" ht="12.75" customHeight="1" x14ac:dyDescent="0.2">
      <c r="B55" s="31"/>
      <c r="D55" s="17"/>
      <c r="E55" s="17"/>
      <c r="F55" s="18"/>
      <c r="G55" s="19"/>
      <c r="H55" s="20"/>
      <c r="I55" s="18"/>
      <c r="J55" s="21"/>
      <c r="K55" s="1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2:31" ht="12.75" customHeight="1" x14ac:dyDescent="0.2">
      <c r="B56" s="31"/>
      <c r="D56" s="17"/>
      <c r="E56" s="17"/>
      <c r="F56" s="18"/>
      <c r="G56" s="19"/>
      <c r="H56" s="20"/>
      <c r="I56" s="18"/>
      <c r="J56" s="21"/>
      <c r="K56" s="1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2:31" ht="12.75" customHeight="1" x14ac:dyDescent="0.2">
      <c r="B57" s="31"/>
      <c r="D57" s="17"/>
      <c r="E57" s="17"/>
      <c r="F57" s="18"/>
      <c r="G57" s="19"/>
      <c r="H57" s="20"/>
      <c r="I57" s="18"/>
      <c r="J57" s="21"/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2:31" ht="12.75" customHeight="1" x14ac:dyDescent="0.2">
      <c r="B58" s="31"/>
      <c r="D58" s="17"/>
      <c r="E58" s="17"/>
      <c r="F58" s="18"/>
      <c r="G58" s="19"/>
      <c r="H58" s="20"/>
      <c r="I58" s="18"/>
      <c r="J58" s="21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2:31" ht="12.75" customHeight="1" x14ac:dyDescent="0.2">
      <c r="B59" s="31"/>
      <c r="D59" s="17"/>
      <c r="E59" s="17"/>
      <c r="F59" s="18"/>
      <c r="G59" s="19"/>
      <c r="H59" s="20"/>
      <c r="I59" s="18"/>
      <c r="J59" s="21"/>
      <c r="K59" s="19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2:31" ht="12.75" customHeight="1" x14ac:dyDescent="0.2">
      <c r="B60" s="31"/>
      <c r="D60" s="17"/>
      <c r="E60" s="17"/>
      <c r="F60" s="18"/>
      <c r="G60" s="19"/>
      <c r="H60" s="20"/>
      <c r="I60" s="18"/>
      <c r="J60" s="21"/>
      <c r="K60" s="1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2:31" ht="12.75" customHeight="1" x14ac:dyDescent="0.2">
      <c r="B61" s="31"/>
      <c r="D61" s="17"/>
      <c r="E61" s="17"/>
      <c r="F61" s="18"/>
      <c r="G61" s="19"/>
      <c r="H61" s="20"/>
      <c r="I61" s="18"/>
      <c r="J61" s="21"/>
      <c r="K61" s="1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2:31" ht="12.75" customHeight="1" x14ac:dyDescent="0.2">
      <c r="B62" s="31"/>
      <c r="D62" s="17"/>
      <c r="E62" s="17"/>
      <c r="F62" s="18"/>
      <c r="G62" s="19"/>
      <c r="H62" s="20"/>
      <c r="I62" s="18"/>
      <c r="J62" s="21"/>
      <c r="K62" s="1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2:31" ht="12.75" customHeight="1" x14ac:dyDescent="0.2">
      <c r="B63" s="31"/>
      <c r="D63" s="17"/>
      <c r="E63" s="17"/>
      <c r="F63" s="18"/>
      <c r="G63" s="19"/>
      <c r="H63" s="20"/>
      <c r="I63" s="18"/>
      <c r="J63" s="21"/>
      <c r="K63" s="1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2:31" ht="12.75" customHeight="1" x14ac:dyDescent="0.2">
      <c r="B64" s="31"/>
      <c r="D64" s="17"/>
      <c r="E64" s="17"/>
      <c r="F64" s="18"/>
      <c r="G64" s="19"/>
      <c r="H64" s="20"/>
      <c r="I64" s="18"/>
      <c r="J64" s="21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2:31" ht="12.75" customHeight="1" x14ac:dyDescent="0.2">
      <c r="B65" s="31"/>
      <c r="D65" s="17"/>
      <c r="E65" s="17"/>
      <c r="F65" s="18"/>
      <c r="G65" s="19"/>
      <c r="H65" s="20"/>
      <c r="I65" s="18"/>
      <c r="J65" s="21"/>
      <c r="K65" s="1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2:31" ht="12.75" customHeight="1" x14ac:dyDescent="0.2">
      <c r="B66" s="31"/>
      <c r="D66" s="17"/>
      <c r="E66" s="17"/>
      <c r="F66" s="18"/>
      <c r="G66" s="19"/>
      <c r="H66" s="20"/>
      <c r="I66" s="18"/>
      <c r="J66" s="21"/>
      <c r="K66" s="1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2:31" ht="12.75" customHeight="1" x14ac:dyDescent="0.2">
      <c r="B67" s="31"/>
      <c r="D67" s="17"/>
      <c r="E67" s="17"/>
      <c r="F67" s="18"/>
      <c r="G67" s="19"/>
      <c r="H67" s="20"/>
      <c r="I67" s="18"/>
      <c r="J67" s="21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2:31" ht="12.75" customHeight="1" x14ac:dyDescent="0.2">
      <c r="B68" s="31"/>
      <c r="D68" s="17"/>
      <c r="E68" s="17"/>
      <c r="F68" s="18"/>
      <c r="G68" s="19"/>
      <c r="H68" s="20"/>
      <c r="I68" s="18"/>
      <c r="J68" s="21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2:31" ht="12.75" customHeight="1" x14ac:dyDescent="0.2">
      <c r="B69" s="31"/>
      <c r="D69" s="17"/>
      <c r="E69" s="17"/>
      <c r="F69" s="18"/>
      <c r="G69" s="19"/>
      <c r="H69" s="20"/>
      <c r="I69" s="18"/>
      <c r="J69" s="21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2:31" ht="12.75" customHeight="1" x14ac:dyDescent="0.2">
      <c r="B70" s="31"/>
      <c r="D70" s="17"/>
      <c r="E70" s="17"/>
      <c r="F70" s="18"/>
      <c r="G70" s="19"/>
      <c r="H70" s="20"/>
      <c r="I70" s="18"/>
      <c r="J70" s="21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2:31" ht="12.75" customHeight="1" x14ac:dyDescent="0.2">
      <c r="B71" s="31"/>
      <c r="D71" s="17"/>
      <c r="E71" s="17"/>
      <c r="F71" s="18"/>
      <c r="G71" s="19"/>
      <c r="H71" s="20"/>
      <c r="I71" s="18"/>
      <c r="J71" s="21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2:31" ht="12.75" customHeight="1" x14ac:dyDescent="0.2">
      <c r="B72" s="31"/>
      <c r="D72" s="17"/>
      <c r="E72" s="17"/>
      <c r="F72" s="18"/>
      <c r="G72" s="19"/>
      <c r="H72" s="20"/>
      <c r="I72" s="18"/>
      <c r="J72" s="21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2:31" ht="12.75" customHeight="1" x14ac:dyDescent="0.2">
      <c r="B73" s="31"/>
      <c r="D73" s="17"/>
      <c r="E73" s="17"/>
      <c r="F73" s="18"/>
      <c r="G73" s="19"/>
      <c r="H73" s="20"/>
      <c r="I73" s="18"/>
      <c r="J73" s="21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2:31" ht="12.75" customHeight="1" x14ac:dyDescent="0.2">
      <c r="B74" s="31"/>
      <c r="D74" s="17"/>
      <c r="E74" s="17"/>
      <c r="F74" s="18"/>
      <c r="G74" s="19"/>
      <c r="H74" s="20"/>
      <c r="I74" s="18"/>
      <c r="J74" s="21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2:31" ht="12.75" customHeight="1" x14ac:dyDescent="0.2">
      <c r="B75" s="31"/>
      <c r="D75" s="17"/>
      <c r="E75" s="17"/>
      <c r="F75" s="18"/>
      <c r="G75" s="19"/>
      <c r="H75" s="20"/>
      <c r="I75" s="18"/>
      <c r="J75" s="21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2:31" ht="12.75" customHeight="1" x14ac:dyDescent="0.2">
      <c r="B76" s="31"/>
      <c r="D76" s="17"/>
      <c r="E76" s="17"/>
      <c r="F76" s="18"/>
      <c r="G76" s="19"/>
      <c r="H76" s="20"/>
      <c r="I76" s="18"/>
      <c r="J76" s="21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31" ht="12.75" customHeight="1" x14ac:dyDescent="0.2">
      <c r="B77" s="31"/>
      <c r="D77" s="17"/>
      <c r="E77" s="17"/>
      <c r="F77" s="18"/>
      <c r="G77" s="19"/>
      <c r="H77" s="20"/>
      <c r="I77" s="18"/>
      <c r="J77" s="21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2:31" ht="12.75" customHeight="1" x14ac:dyDescent="0.2">
      <c r="B78" s="31"/>
      <c r="D78" s="17"/>
      <c r="E78" s="17"/>
      <c r="F78" s="18"/>
      <c r="G78" s="19"/>
      <c r="H78" s="20"/>
      <c r="I78" s="18"/>
      <c r="J78" s="21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2:31" ht="12.75" customHeight="1" x14ac:dyDescent="0.2">
      <c r="B79" s="31"/>
      <c r="D79" s="17"/>
      <c r="E79" s="17"/>
      <c r="F79" s="18"/>
      <c r="G79" s="19"/>
      <c r="H79" s="20"/>
      <c r="I79" s="18"/>
      <c r="J79" s="21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2:31" ht="12.75" customHeight="1" x14ac:dyDescent="0.2">
      <c r="B80" s="31"/>
      <c r="D80" s="17"/>
      <c r="E80" s="17"/>
      <c r="F80" s="18"/>
      <c r="G80" s="19"/>
      <c r="H80" s="20"/>
      <c r="I80" s="18"/>
      <c r="J80" s="21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31"/>
      <c r="D81" s="17"/>
      <c r="E81" s="17"/>
      <c r="F81" s="18"/>
      <c r="G81" s="19"/>
      <c r="H81" s="20"/>
      <c r="I81" s="18"/>
      <c r="J81" s="21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2:31" ht="12.75" customHeight="1" x14ac:dyDescent="0.2">
      <c r="B82" s="31"/>
      <c r="D82" s="17"/>
      <c r="E82" s="17"/>
      <c r="F82" s="18"/>
      <c r="G82" s="19"/>
      <c r="H82" s="20"/>
      <c r="I82" s="18"/>
      <c r="J82" s="21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2:31" ht="12.75" customHeight="1" thickBot="1" x14ac:dyDescent="0.25">
      <c r="B83" s="32"/>
      <c r="D83" s="17"/>
      <c r="E83" s="17"/>
      <c r="F83" s="18"/>
      <c r="G83" s="19"/>
      <c r="H83" s="20"/>
      <c r="I83" s="18"/>
      <c r="J83" s="21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2:31" ht="12.75" customHeight="1" x14ac:dyDescent="0.2">
      <c r="B84" s="5" t="s">
        <v>11</v>
      </c>
      <c r="D84" s="56" t="s">
        <v>2</v>
      </c>
      <c r="E84" s="57"/>
      <c r="F84" s="57"/>
      <c r="G84" s="57"/>
      <c r="H84" s="57"/>
      <c r="I84" s="57"/>
      <c r="J84" s="58"/>
      <c r="K84" s="22" t="str">
        <f>IF(K8="","",IF(OR(K23="", K23="LS", K23="LUMP"),IF(SUM(COUNTIF(K24:K83,"LS")+COUNTIF(K24:K83,"LUMP"))&gt;0,"LS",""),IF(SUM(K24:K83)&gt;0,ROUNDUP(SUM(K24:K83),0),"")))</f>
        <v/>
      </c>
      <c r="L84" s="22" t="str">
        <f t="shared" ref="L84:AE84" si="3">IF(L8="","",IF(OR(L23="", L23="LS", L23="LUMP"),IF(SUM(COUNTIF(L24:L83,"LS")+COUNTIF(L24:L83,"LUMP"))&gt;0,"LS",""),IF(SUM(L24:L83)&gt;0,ROUNDUP(SUM(L24:L83),0),"")))</f>
        <v/>
      </c>
      <c r="M84" s="22" t="str">
        <f t="shared" si="3"/>
        <v/>
      </c>
      <c r="N84" s="22" t="str">
        <f t="shared" si="3"/>
        <v/>
      </c>
      <c r="O84" s="22" t="str">
        <f t="shared" si="3"/>
        <v/>
      </c>
      <c r="P84" s="22" t="str">
        <f t="shared" si="3"/>
        <v/>
      </c>
      <c r="Q84" s="22" t="str">
        <f t="shared" si="3"/>
        <v/>
      </c>
      <c r="R84" s="22" t="str">
        <f t="shared" si="3"/>
        <v/>
      </c>
      <c r="S84" s="22" t="str">
        <f t="shared" si="3"/>
        <v/>
      </c>
      <c r="T84" s="22" t="str">
        <f t="shared" si="3"/>
        <v/>
      </c>
      <c r="U84" s="22" t="str">
        <f t="shared" si="3"/>
        <v/>
      </c>
      <c r="V84" s="22" t="str">
        <f t="shared" si="3"/>
        <v/>
      </c>
      <c r="W84" s="22" t="str">
        <f t="shared" si="3"/>
        <v/>
      </c>
      <c r="X84" s="22" t="str">
        <f t="shared" si="3"/>
        <v/>
      </c>
      <c r="Y84" s="22" t="str">
        <f t="shared" si="3"/>
        <v/>
      </c>
      <c r="Z84" s="22" t="str">
        <f t="shared" si="3"/>
        <v/>
      </c>
      <c r="AA84" s="22" t="str">
        <f t="shared" si="3"/>
        <v/>
      </c>
      <c r="AB84" s="22" t="str">
        <f t="shared" si="3"/>
        <v/>
      </c>
      <c r="AC84" s="22" t="str">
        <f t="shared" si="3"/>
        <v/>
      </c>
      <c r="AD84" s="22" t="str">
        <f t="shared" si="3"/>
        <v/>
      </c>
      <c r="AE84" s="22" t="str">
        <f t="shared" si="3"/>
        <v/>
      </c>
    </row>
    <row r="85" spans="2:31" ht="12.75" customHeight="1" thickBot="1" x14ac:dyDescent="0.25"/>
    <row r="86" spans="2:31" ht="12.75" customHeight="1" thickBot="1" x14ac:dyDescent="0.25">
      <c r="B86" s="29" t="s">
        <v>9</v>
      </c>
      <c r="D86" s="38" t="str">
        <f>"SUBSUMMARY SHEET " &amp; B87</f>
        <v xml:space="preserve">SUBSUMMARY SHEET 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pans="2:31" ht="12.75" customHeight="1" thickBot="1" x14ac:dyDescent="0.25">
      <c r="B87" s="33"/>
      <c r="D87" s="39" t="s">
        <v>7</v>
      </c>
      <c r="E87" s="39"/>
      <c r="F87" s="39"/>
      <c r="G87" s="39"/>
      <c r="H87" s="39"/>
      <c r="I87" s="39"/>
      <c r="J87" s="39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2:31" ht="12.75" customHeight="1" thickBot="1" x14ac:dyDescent="0.25">
      <c r="D88" s="40" t="s">
        <v>8</v>
      </c>
      <c r="E88" s="40"/>
      <c r="F88" s="40"/>
      <c r="G88" s="40"/>
      <c r="H88" s="40"/>
      <c r="I88" s="40"/>
      <c r="J88" s="40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2:31" ht="12.75" customHeight="1" x14ac:dyDescent="0.2">
      <c r="B89" s="63" t="s">
        <v>10</v>
      </c>
      <c r="D89" s="41" t="s">
        <v>20</v>
      </c>
      <c r="E89" s="41" t="s">
        <v>21</v>
      </c>
      <c r="F89" s="44" t="s">
        <v>0</v>
      </c>
      <c r="G89" s="45"/>
      <c r="H89" s="45"/>
      <c r="I89" s="45"/>
      <c r="J89" s="46"/>
      <c r="K89" s="8" t="str">
        <f t="shared" ref="K89:AE89" si="4">IF(OR(TRIM(K87)=0,TRIM(K87)=""),"",IF(IFERROR(TRIM(INDEX(QryItemNamed,MATCH(TRIM(K87),ITEM,0),2)),"")="Y","SPECIAL",LEFT(IFERROR(TRIM(INDEX(ITEM,MATCH(TRIM(K87),ITEM,0))),""),3)))</f>
        <v/>
      </c>
      <c r="L89" s="9" t="str">
        <f t="shared" si="4"/>
        <v/>
      </c>
      <c r="M89" s="9" t="str">
        <f t="shared" si="4"/>
        <v/>
      </c>
      <c r="N89" s="9" t="str">
        <f t="shared" si="4"/>
        <v/>
      </c>
      <c r="O89" s="9" t="str">
        <f t="shared" si="4"/>
        <v/>
      </c>
      <c r="P89" s="9" t="str">
        <f t="shared" si="4"/>
        <v/>
      </c>
      <c r="Q89" s="9" t="str">
        <f t="shared" si="4"/>
        <v/>
      </c>
      <c r="R89" s="9" t="str">
        <f t="shared" si="4"/>
        <v/>
      </c>
      <c r="S89" s="9" t="str">
        <f t="shared" si="4"/>
        <v/>
      </c>
      <c r="T89" s="9" t="str">
        <f t="shared" si="4"/>
        <v/>
      </c>
      <c r="U89" s="9" t="str">
        <f t="shared" si="4"/>
        <v/>
      </c>
      <c r="V89" s="9" t="str">
        <f t="shared" si="4"/>
        <v/>
      </c>
      <c r="W89" s="9" t="str">
        <f t="shared" si="4"/>
        <v/>
      </c>
      <c r="X89" s="9" t="str">
        <f t="shared" si="4"/>
        <v/>
      </c>
      <c r="Y89" s="9" t="str">
        <f t="shared" si="4"/>
        <v/>
      </c>
      <c r="Z89" s="9" t="str">
        <f t="shared" si="4"/>
        <v/>
      </c>
      <c r="AA89" s="9" t="str">
        <f t="shared" si="4"/>
        <v/>
      </c>
      <c r="AB89" s="9" t="str">
        <f t="shared" si="4"/>
        <v/>
      </c>
      <c r="AC89" s="9" t="str">
        <f t="shared" si="4"/>
        <v/>
      </c>
      <c r="AD89" s="9" t="str">
        <f t="shared" si="4"/>
        <v/>
      </c>
      <c r="AE89" s="9" t="str">
        <f t="shared" si="4"/>
        <v/>
      </c>
    </row>
    <row r="90" spans="2:31" ht="12.75" customHeight="1" x14ac:dyDescent="0.2">
      <c r="B90" s="64"/>
      <c r="D90" s="42"/>
      <c r="E90" s="42"/>
      <c r="F90" s="47"/>
      <c r="G90" s="48"/>
      <c r="H90" s="48"/>
      <c r="I90" s="48"/>
      <c r="J90" s="49"/>
      <c r="K90" s="53" t="str">
        <f t="shared" ref="K90:AE90" si="5">IF(OR(TRIM(K87)=0,TRIM(K87)=""),IF(K88="","",K88),IF(IFERROR(TRIM(INDEX(QryItemNamed,MATCH(TRIM(K87),ITEM,0),2)),"")="Y",RIGHT(IFERROR(TRIM(INDEX(QryItemNamed,MATCH(TRIM(K87),ITEM,0),4)),"123456789012"),LEN(IFERROR(TRIM(INDEX(QryItemNamed,MATCH(TRIM(K87),ITEM,0),4)),"123456789012"))-10)&amp;K88,IFERROR(TRIM(INDEX(QryItemNamed,MATCH(TRIM(K87),ITEM,0),4))&amp;K88,"ITEM CODE DOES NOT EXIST IN ITEM MASTER")))</f>
        <v/>
      </c>
      <c r="L90" s="54" t="str">
        <f t="shared" si="5"/>
        <v/>
      </c>
      <c r="M90" s="54" t="str">
        <f t="shared" si="5"/>
        <v/>
      </c>
      <c r="N90" s="54" t="str">
        <f t="shared" si="5"/>
        <v/>
      </c>
      <c r="O90" s="55" t="str">
        <f t="shared" si="5"/>
        <v/>
      </c>
      <c r="P90" s="55" t="str">
        <f t="shared" si="5"/>
        <v/>
      </c>
      <c r="Q90" s="55" t="str">
        <f t="shared" si="5"/>
        <v/>
      </c>
      <c r="R90" s="55" t="str">
        <f t="shared" si="5"/>
        <v/>
      </c>
      <c r="S90" s="55" t="str">
        <f t="shared" si="5"/>
        <v/>
      </c>
      <c r="T90" s="55" t="str">
        <f t="shared" si="5"/>
        <v/>
      </c>
      <c r="U90" s="55" t="str">
        <f t="shared" si="5"/>
        <v/>
      </c>
      <c r="V90" s="55" t="str">
        <f t="shared" si="5"/>
        <v/>
      </c>
      <c r="W90" s="55" t="str">
        <f t="shared" si="5"/>
        <v/>
      </c>
      <c r="X90" s="55" t="str">
        <f t="shared" si="5"/>
        <v/>
      </c>
      <c r="Y90" s="55" t="str">
        <f t="shared" si="5"/>
        <v/>
      </c>
      <c r="Z90" s="55" t="str">
        <f t="shared" si="5"/>
        <v/>
      </c>
      <c r="AA90" s="59" t="str">
        <f t="shared" si="5"/>
        <v/>
      </c>
      <c r="AB90" s="55" t="str">
        <f t="shared" si="5"/>
        <v/>
      </c>
      <c r="AC90" s="55" t="str">
        <f t="shared" si="5"/>
        <v/>
      </c>
      <c r="AD90" s="55" t="str">
        <f t="shared" si="5"/>
        <v/>
      </c>
      <c r="AE90" s="55" t="str">
        <f t="shared" si="5"/>
        <v/>
      </c>
    </row>
    <row r="91" spans="2:31" ht="12.75" customHeight="1" x14ac:dyDescent="0.2">
      <c r="B91" s="64"/>
      <c r="D91" s="42"/>
      <c r="E91" s="42"/>
      <c r="F91" s="47"/>
      <c r="G91" s="48"/>
      <c r="H91" s="48"/>
      <c r="I91" s="48"/>
      <c r="J91" s="49"/>
      <c r="K91" s="53"/>
      <c r="L91" s="54"/>
      <c r="M91" s="54"/>
      <c r="N91" s="54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60"/>
      <c r="AB91" s="55"/>
      <c r="AC91" s="55"/>
      <c r="AD91" s="55"/>
      <c r="AE91" s="55"/>
    </row>
    <row r="92" spans="2:31" ht="12.75" customHeight="1" x14ac:dyDescent="0.2">
      <c r="B92" s="64"/>
      <c r="D92" s="42"/>
      <c r="E92" s="42"/>
      <c r="F92" s="47"/>
      <c r="G92" s="48"/>
      <c r="H92" s="48"/>
      <c r="I92" s="48"/>
      <c r="J92" s="49"/>
      <c r="K92" s="53"/>
      <c r="L92" s="54"/>
      <c r="M92" s="54"/>
      <c r="N92" s="54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60"/>
      <c r="AB92" s="55"/>
      <c r="AC92" s="55"/>
      <c r="AD92" s="55"/>
      <c r="AE92" s="55"/>
    </row>
    <row r="93" spans="2:31" ht="12.75" customHeight="1" x14ac:dyDescent="0.2">
      <c r="B93" s="64"/>
      <c r="D93" s="42"/>
      <c r="E93" s="42"/>
      <c r="F93" s="47"/>
      <c r="G93" s="48"/>
      <c r="H93" s="48"/>
      <c r="I93" s="48"/>
      <c r="J93" s="49"/>
      <c r="K93" s="53"/>
      <c r="L93" s="54"/>
      <c r="M93" s="54"/>
      <c r="N93" s="54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60"/>
      <c r="AB93" s="55"/>
      <c r="AC93" s="55"/>
      <c r="AD93" s="55"/>
      <c r="AE93" s="55"/>
    </row>
    <row r="94" spans="2:31" ht="12.75" customHeight="1" x14ac:dyDescent="0.2">
      <c r="B94" s="64"/>
      <c r="D94" s="42"/>
      <c r="E94" s="42"/>
      <c r="F94" s="47"/>
      <c r="G94" s="48"/>
      <c r="H94" s="48"/>
      <c r="I94" s="48"/>
      <c r="J94" s="49"/>
      <c r="K94" s="53"/>
      <c r="L94" s="54"/>
      <c r="M94" s="54"/>
      <c r="N94" s="54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60"/>
      <c r="AB94" s="55"/>
      <c r="AC94" s="55"/>
      <c r="AD94" s="55"/>
      <c r="AE94" s="55"/>
    </row>
    <row r="95" spans="2:31" ht="12.75" customHeight="1" x14ac:dyDescent="0.2">
      <c r="B95" s="64"/>
      <c r="D95" s="42"/>
      <c r="E95" s="42"/>
      <c r="F95" s="47"/>
      <c r="G95" s="48"/>
      <c r="H95" s="48"/>
      <c r="I95" s="48"/>
      <c r="J95" s="49"/>
      <c r="K95" s="53"/>
      <c r="L95" s="54"/>
      <c r="M95" s="54"/>
      <c r="N95" s="54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60"/>
      <c r="AB95" s="55"/>
      <c r="AC95" s="55"/>
      <c r="AD95" s="55"/>
      <c r="AE95" s="55"/>
    </row>
    <row r="96" spans="2:31" ht="12.75" customHeight="1" x14ac:dyDescent="0.2">
      <c r="B96" s="64"/>
      <c r="D96" s="42"/>
      <c r="E96" s="42"/>
      <c r="F96" s="47"/>
      <c r="G96" s="48"/>
      <c r="H96" s="48"/>
      <c r="I96" s="48"/>
      <c r="J96" s="49"/>
      <c r="K96" s="53"/>
      <c r="L96" s="54"/>
      <c r="M96" s="54"/>
      <c r="N96" s="54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60"/>
      <c r="AB96" s="55"/>
      <c r="AC96" s="55"/>
      <c r="AD96" s="55"/>
      <c r="AE96" s="55"/>
    </row>
    <row r="97" spans="2:31" ht="12.75" customHeight="1" x14ac:dyDescent="0.2">
      <c r="B97" s="64"/>
      <c r="D97" s="42"/>
      <c r="E97" s="42"/>
      <c r="F97" s="47"/>
      <c r="G97" s="48"/>
      <c r="H97" s="48"/>
      <c r="I97" s="48"/>
      <c r="J97" s="49"/>
      <c r="K97" s="53"/>
      <c r="L97" s="54"/>
      <c r="M97" s="54"/>
      <c r="N97" s="54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60"/>
      <c r="AB97" s="55"/>
      <c r="AC97" s="55"/>
      <c r="AD97" s="55"/>
      <c r="AE97" s="55"/>
    </row>
    <row r="98" spans="2:31" ht="12.75" customHeight="1" x14ac:dyDescent="0.2">
      <c r="B98" s="64"/>
      <c r="D98" s="42"/>
      <c r="E98" s="42"/>
      <c r="F98" s="47"/>
      <c r="G98" s="48"/>
      <c r="H98" s="48"/>
      <c r="I98" s="48"/>
      <c r="J98" s="49"/>
      <c r="K98" s="53"/>
      <c r="L98" s="54"/>
      <c r="M98" s="54"/>
      <c r="N98" s="54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60"/>
      <c r="AB98" s="55"/>
      <c r="AC98" s="55"/>
      <c r="AD98" s="55"/>
      <c r="AE98" s="55"/>
    </row>
    <row r="99" spans="2:31" ht="12.75" customHeight="1" x14ac:dyDescent="0.2">
      <c r="B99" s="64"/>
      <c r="D99" s="42"/>
      <c r="E99" s="42"/>
      <c r="F99" s="47"/>
      <c r="G99" s="48"/>
      <c r="H99" s="48"/>
      <c r="I99" s="48"/>
      <c r="J99" s="49"/>
      <c r="K99" s="53"/>
      <c r="L99" s="54"/>
      <c r="M99" s="54"/>
      <c r="N99" s="54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60"/>
      <c r="AB99" s="55"/>
      <c r="AC99" s="55"/>
      <c r="AD99" s="55"/>
      <c r="AE99" s="55"/>
    </row>
    <row r="100" spans="2:31" ht="12.75" customHeight="1" x14ac:dyDescent="0.2">
      <c r="B100" s="64"/>
      <c r="D100" s="42"/>
      <c r="E100" s="42"/>
      <c r="F100" s="47"/>
      <c r="G100" s="48"/>
      <c r="H100" s="48"/>
      <c r="I100" s="48"/>
      <c r="J100" s="49"/>
      <c r="K100" s="53"/>
      <c r="L100" s="54"/>
      <c r="M100" s="54"/>
      <c r="N100" s="54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60"/>
      <c r="AB100" s="55"/>
      <c r="AC100" s="55"/>
      <c r="AD100" s="55"/>
      <c r="AE100" s="55"/>
    </row>
    <row r="101" spans="2:31" ht="12.75" customHeight="1" x14ac:dyDescent="0.2">
      <c r="B101" s="64"/>
      <c r="D101" s="42"/>
      <c r="E101" s="42"/>
      <c r="F101" s="47"/>
      <c r="G101" s="48"/>
      <c r="H101" s="48"/>
      <c r="I101" s="48"/>
      <c r="J101" s="49"/>
      <c r="K101" s="53"/>
      <c r="L101" s="54"/>
      <c r="M101" s="54"/>
      <c r="N101" s="54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61"/>
      <c r="AB101" s="55"/>
      <c r="AC101" s="55"/>
      <c r="AD101" s="55"/>
      <c r="AE101" s="55"/>
    </row>
    <row r="102" spans="2:31" ht="12.75" customHeight="1" thickBot="1" x14ac:dyDescent="0.25">
      <c r="B102" s="65"/>
      <c r="D102" s="43"/>
      <c r="E102" s="43"/>
      <c r="F102" s="50"/>
      <c r="G102" s="51"/>
      <c r="H102" s="51"/>
      <c r="I102" s="51"/>
      <c r="J102" s="52"/>
      <c r="K102" s="10" t="str">
        <f t="shared" ref="K102:AE102" si="6">IF(OR(TRIM(K87)=0,TRIM(K87)=""),"",IFERROR(TRIM(INDEX(QryItemNamed,MATCH(TRIM(K87),ITEM,0),3)),""))</f>
        <v/>
      </c>
      <c r="L102" s="11" t="str">
        <f t="shared" si="6"/>
        <v/>
      </c>
      <c r="M102" s="11" t="str">
        <f t="shared" si="6"/>
        <v/>
      </c>
      <c r="N102" s="11" t="str">
        <f t="shared" si="6"/>
        <v/>
      </c>
      <c r="O102" s="11" t="str">
        <f t="shared" si="6"/>
        <v/>
      </c>
      <c r="P102" s="11" t="str">
        <f t="shared" si="6"/>
        <v/>
      </c>
      <c r="Q102" s="11" t="str">
        <f t="shared" si="6"/>
        <v/>
      </c>
      <c r="R102" s="11" t="str">
        <f t="shared" si="6"/>
        <v/>
      </c>
      <c r="S102" s="11" t="str">
        <f t="shared" si="6"/>
        <v/>
      </c>
      <c r="T102" s="11" t="str">
        <f t="shared" si="6"/>
        <v/>
      </c>
      <c r="U102" s="11" t="str">
        <f t="shared" si="6"/>
        <v/>
      </c>
      <c r="V102" s="11" t="str">
        <f t="shared" si="6"/>
        <v/>
      </c>
      <c r="W102" s="11" t="str">
        <f t="shared" si="6"/>
        <v/>
      </c>
      <c r="X102" s="11" t="str">
        <f t="shared" si="6"/>
        <v/>
      </c>
      <c r="Y102" s="11" t="str">
        <f t="shared" si="6"/>
        <v/>
      </c>
      <c r="Z102" s="11" t="str">
        <f t="shared" si="6"/>
        <v/>
      </c>
      <c r="AA102" s="11" t="str">
        <f t="shared" si="6"/>
        <v/>
      </c>
      <c r="AB102" s="11" t="str">
        <f t="shared" si="6"/>
        <v/>
      </c>
      <c r="AC102" s="11" t="str">
        <f t="shared" si="6"/>
        <v/>
      </c>
      <c r="AD102" s="11" t="str">
        <f t="shared" si="6"/>
        <v/>
      </c>
      <c r="AE102" s="11" t="str">
        <f t="shared" si="6"/>
        <v/>
      </c>
    </row>
    <row r="103" spans="2:31" ht="12.75" customHeight="1" x14ac:dyDescent="0.2">
      <c r="B103" s="30"/>
      <c r="D103" s="12"/>
      <c r="E103" s="12"/>
      <c r="F103" s="13"/>
      <c r="G103" s="14"/>
      <c r="H103" s="15" t="s">
        <v>1</v>
      </c>
      <c r="I103" s="13"/>
      <c r="J103" s="16"/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2:31" ht="12.75" customHeight="1" x14ac:dyDescent="0.2">
      <c r="B104" s="31"/>
      <c r="D104" s="17"/>
      <c r="E104" s="17"/>
      <c r="F104" s="18"/>
      <c r="G104" s="19"/>
      <c r="H104" s="20"/>
      <c r="I104" s="18"/>
      <c r="J104" s="21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2:31" ht="12.75" customHeight="1" x14ac:dyDescent="0.2">
      <c r="B105" s="31"/>
      <c r="D105" s="17"/>
      <c r="E105" s="17"/>
      <c r="F105" s="18"/>
      <c r="G105" s="19"/>
      <c r="H105" s="20"/>
      <c r="I105" s="18"/>
      <c r="J105" s="21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2:31" ht="12.75" customHeight="1" x14ac:dyDescent="0.2">
      <c r="B106" s="31"/>
      <c r="D106" s="17"/>
      <c r="E106" s="17"/>
      <c r="F106" s="18"/>
      <c r="G106" s="19"/>
      <c r="H106" s="20"/>
      <c r="I106" s="18"/>
      <c r="J106" s="21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2:31" ht="12.75" customHeight="1" x14ac:dyDescent="0.2">
      <c r="B107" s="31"/>
      <c r="D107" s="17"/>
      <c r="E107" s="17"/>
      <c r="F107" s="18"/>
      <c r="G107" s="19"/>
      <c r="H107" s="20"/>
      <c r="I107" s="18"/>
      <c r="J107" s="21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2:31" ht="12.75" customHeight="1" x14ac:dyDescent="0.2">
      <c r="B108" s="31"/>
      <c r="D108" s="17"/>
      <c r="E108" s="17"/>
      <c r="F108" s="18"/>
      <c r="G108" s="19"/>
      <c r="H108" s="20"/>
      <c r="I108" s="18"/>
      <c r="J108" s="21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2:31" ht="12.75" customHeight="1" x14ac:dyDescent="0.2">
      <c r="B109" s="31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2:31" ht="12.75" customHeight="1" x14ac:dyDescent="0.2">
      <c r="B110" s="31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2:31" ht="12.75" customHeight="1" x14ac:dyDescent="0.2">
      <c r="B111" s="31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2:31" ht="12.75" customHeight="1" x14ac:dyDescent="0.2">
      <c r="B112" s="31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2:31" ht="12.75" customHeight="1" x14ac:dyDescent="0.2">
      <c r="B113" s="31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2:31" ht="12.75" customHeight="1" x14ac:dyDescent="0.2">
      <c r="B114" s="31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2:31" ht="12.75" customHeight="1" x14ac:dyDescent="0.2">
      <c r="B115" s="31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2:31" ht="12.75" customHeight="1" x14ac:dyDescent="0.2">
      <c r="B116" s="31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2:31" ht="12.75" customHeight="1" x14ac:dyDescent="0.2">
      <c r="B117" s="31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2:31" ht="12.75" customHeight="1" x14ac:dyDescent="0.2">
      <c r="B118" s="31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2:31" ht="12.75" customHeight="1" x14ac:dyDescent="0.2">
      <c r="B119" s="31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2:31" ht="12.75" customHeight="1" x14ac:dyDescent="0.2">
      <c r="B120" s="31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2:31" ht="12.75" customHeight="1" x14ac:dyDescent="0.2">
      <c r="B121" s="31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2:31" ht="12.75" customHeight="1" x14ac:dyDescent="0.2">
      <c r="B122" s="31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2:31" ht="12.75" customHeight="1" x14ac:dyDescent="0.2">
      <c r="B123" s="31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2:31" ht="12.75" customHeight="1" x14ac:dyDescent="0.2">
      <c r="B124" s="31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2:31" ht="12.75" customHeight="1" x14ac:dyDescent="0.2">
      <c r="B125" s="31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2:31" ht="12.75" customHeight="1" x14ac:dyDescent="0.2">
      <c r="B126" s="31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2:31" ht="12.75" customHeight="1" x14ac:dyDescent="0.2">
      <c r="B127" s="31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2:31" ht="12.75" customHeight="1" x14ac:dyDescent="0.2">
      <c r="B128" s="31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2:31" ht="12.75" customHeight="1" x14ac:dyDescent="0.2">
      <c r="B129" s="31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2:31" ht="12.75" customHeight="1" x14ac:dyDescent="0.2">
      <c r="B130" s="31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2:31" ht="12.75" customHeight="1" x14ac:dyDescent="0.2">
      <c r="B131" s="31"/>
      <c r="D131" s="17"/>
      <c r="E131" s="17"/>
      <c r="F131" s="18"/>
      <c r="G131" s="19"/>
      <c r="H131" s="20"/>
      <c r="I131" s="18"/>
      <c r="J131" s="21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2:31" ht="12.75" customHeight="1" x14ac:dyDescent="0.2">
      <c r="B132" s="31"/>
      <c r="D132" s="17"/>
      <c r="E132" s="17"/>
      <c r="F132" s="18"/>
      <c r="G132" s="19"/>
      <c r="H132" s="20"/>
      <c r="I132" s="18"/>
      <c r="J132" s="21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2:31" ht="12.75" customHeight="1" x14ac:dyDescent="0.2">
      <c r="B133" s="31"/>
      <c r="D133" s="17"/>
      <c r="E133" s="17"/>
      <c r="F133" s="18"/>
      <c r="G133" s="19"/>
      <c r="H133" s="20"/>
      <c r="I133" s="18"/>
      <c r="J133" s="21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2:31" ht="12.75" customHeight="1" x14ac:dyDescent="0.2">
      <c r="B134" s="31"/>
      <c r="D134" s="17"/>
      <c r="E134" s="17"/>
      <c r="F134" s="18"/>
      <c r="G134" s="19"/>
      <c r="H134" s="20"/>
      <c r="I134" s="18"/>
      <c r="J134" s="21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2:31" ht="12.75" customHeight="1" x14ac:dyDescent="0.2">
      <c r="B135" s="31"/>
      <c r="D135" s="17"/>
      <c r="E135" s="17"/>
      <c r="F135" s="18"/>
      <c r="G135" s="19"/>
      <c r="H135" s="20"/>
      <c r="I135" s="18"/>
      <c r="J135" s="21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2:31" ht="12.75" customHeight="1" x14ac:dyDescent="0.2">
      <c r="B136" s="31"/>
      <c r="D136" s="17"/>
      <c r="E136" s="17"/>
      <c r="F136" s="18"/>
      <c r="G136" s="19"/>
      <c r="H136" s="20"/>
      <c r="I136" s="18"/>
      <c r="J136" s="21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2:31" ht="12.75" customHeight="1" x14ac:dyDescent="0.2">
      <c r="B137" s="31"/>
      <c r="D137" s="17"/>
      <c r="E137" s="17"/>
      <c r="F137" s="18"/>
      <c r="G137" s="19"/>
      <c r="H137" s="20"/>
      <c r="I137" s="18"/>
      <c r="J137" s="21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2:31" ht="12.75" customHeight="1" x14ac:dyDescent="0.2">
      <c r="B138" s="31"/>
      <c r="D138" s="17"/>
      <c r="E138" s="17"/>
      <c r="F138" s="18"/>
      <c r="G138" s="19"/>
      <c r="H138" s="20"/>
      <c r="I138" s="18"/>
      <c r="J138" s="21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2:31" ht="12.75" customHeight="1" x14ac:dyDescent="0.2">
      <c r="B139" s="31"/>
      <c r="D139" s="17"/>
      <c r="E139" s="17"/>
      <c r="F139" s="18"/>
      <c r="G139" s="19"/>
      <c r="H139" s="20"/>
      <c r="I139" s="18"/>
      <c r="J139" s="21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2:31" ht="12.75" customHeight="1" x14ac:dyDescent="0.2">
      <c r="B140" s="31"/>
      <c r="D140" s="17"/>
      <c r="E140" s="17"/>
      <c r="F140" s="18"/>
      <c r="G140" s="19"/>
      <c r="H140" s="20"/>
      <c r="I140" s="18"/>
      <c r="J140" s="21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2:31" ht="12.75" customHeight="1" x14ac:dyDescent="0.2">
      <c r="B141" s="31"/>
      <c r="D141" s="17"/>
      <c r="E141" s="17"/>
      <c r="F141" s="18"/>
      <c r="G141" s="19"/>
      <c r="H141" s="20"/>
      <c r="I141" s="18"/>
      <c r="J141" s="21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2:31" ht="12.75" customHeight="1" x14ac:dyDescent="0.2">
      <c r="B142" s="31"/>
      <c r="D142" s="17"/>
      <c r="E142" s="17"/>
      <c r="F142" s="18"/>
      <c r="G142" s="19"/>
      <c r="H142" s="20"/>
      <c r="I142" s="18"/>
      <c r="J142" s="21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2:31" ht="12.75" customHeight="1" x14ac:dyDescent="0.2">
      <c r="B143" s="31"/>
      <c r="D143" s="17"/>
      <c r="E143" s="17"/>
      <c r="F143" s="18"/>
      <c r="G143" s="19"/>
      <c r="H143" s="20"/>
      <c r="I143" s="18"/>
      <c r="J143" s="21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2:31" ht="12.75" customHeight="1" x14ac:dyDescent="0.2">
      <c r="B144" s="31"/>
      <c r="D144" s="17"/>
      <c r="E144" s="17"/>
      <c r="F144" s="18"/>
      <c r="G144" s="19"/>
      <c r="H144" s="20"/>
      <c r="I144" s="18"/>
      <c r="J144" s="21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2:31" ht="12.75" customHeight="1" x14ac:dyDescent="0.2">
      <c r="B145" s="31"/>
      <c r="D145" s="17"/>
      <c r="E145" s="17"/>
      <c r="F145" s="18"/>
      <c r="G145" s="19"/>
      <c r="H145" s="20"/>
      <c r="I145" s="18"/>
      <c r="J145" s="21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2:31" ht="12.75" customHeight="1" x14ac:dyDescent="0.2">
      <c r="B146" s="31"/>
      <c r="D146" s="17"/>
      <c r="E146" s="17"/>
      <c r="F146" s="18"/>
      <c r="G146" s="19"/>
      <c r="H146" s="20"/>
      <c r="I146" s="18"/>
      <c r="J146" s="21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2:31" ht="12.75" customHeight="1" x14ac:dyDescent="0.2">
      <c r="B147" s="31"/>
      <c r="D147" s="17"/>
      <c r="E147" s="17"/>
      <c r="F147" s="18"/>
      <c r="G147" s="19"/>
      <c r="H147" s="20"/>
      <c r="I147" s="18"/>
      <c r="J147" s="21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2:31" ht="12.75" customHeight="1" x14ac:dyDescent="0.2">
      <c r="B148" s="31"/>
      <c r="D148" s="17"/>
      <c r="E148" s="17"/>
      <c r="F148" s="18"/>
      <c r="G148" s="19"/>
      <c r="H148" s="20"/>
      <c r="I148" s="18"/>
      <c r="J148" s="21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2:31" ht="12.75" customHeight="1" x14ac:dyDescent="0.2">
      <c r="B149" s="31"/>
      <c r="D149" s="17"/>
      <c r="E149" s="17"/>
      <c r="F149" s="18"/>
      <c r="G149" s="19"/>
      <c r="H149" s="20"/>
      <c r="I149" s="18"/>
      <c r="J149" s="21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2:31" ht="12.75" customHeight="1" x14ac:dyDescent="0.2">
      <c r="B150" s="31"/>
      <c r="D150" s="17"/>
      <c r="E150" s="17"/>
      <c r="F150" s="18"/>
      <c r="G150" s="19"/>
      <c r="H150" s="20"/>
      <c r="I150" s="18"/>
      <c r="J150" s="21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2:31" ht="12.75" customHeight="1" x14ac:dyDescent="0.2">
      <c r="B151" s="31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2:31" ht="12.75" customHeight="1" x14ac:dyDescent="0.2">
      <c r="B152" s="31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2:31" ht="12.75" customHeight="1" x14ac:dyDescent="0.2">
      <c r="B153" s="31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2:31" ht="12.75" customHeight="1" x14ac:dyDescent="0.2">
      <c r="B154" s="31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2:31" ht="12.75" customHeight="1" x14ac:dyDescent="0.2">
      <c r="B155" s="31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2:31" ht="12.75" customHeight="1" x14ac:dyDescent="0.2">
      <c r="B156" s="31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2:31" ht="12.75" customHeight="1" x14ac:dyDescent="0.2">
      <c r="B157" s="31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2:31" ht="12.75" customHeight="1" x14ac:dyDescent="0.2">
      <c r="B158" s="31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2:31" ht="12.75" customHeight="1" x14ac:dyDescent="0.2">
      <c r="B159" s="31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31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2:31" ht="12.75" customHeight="1" x14ac:dyDescent="0.2">
      <c r="B161" s="31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2:31" ht="12.75" customHeight="1" thickBot="1" x14ac:dyDescent="0.25">
      <c r="B162" s="32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2:31" ht="12.75" customHeight="1" x14ac:dyDescent="0.2">
      <c r="B163" s="5" t="s">
        <v>11</v>
      </c>
      <c r="D163" s="56" t="s">
        <v>2</v>
      </c>
      <c r="E163" s="57"/>
      <c r="F163" s="57"/>
      <c r="G163" s="57"/>
      <c r="H163" s="57"/>
      <c r="I163" s="57"/>
      <c r="J163" s="58"/>
      <c r="K163" s="22" t="str">
        <f>IF(K87="","",IF(OR(K102="", K102="LS", K102="LUMP"),IF(SUM(COUNTIF(K103:K162,"LS")+COUNTIF(K103:K162,"LUMP"))&gt;0,"LS",""),IF(SUM(K103:K162)&gt;0,ROUNDUP(SUM(K103:K162),0),"")))</f>
        <v/>
      </c>
      <c r="L163" s="22" t="str">
        <f t="shared" ref="L163:AE163" si="7">IF(L87="","",IF(OR(L102="", L102="LS", L102="LUMP"),IF(SUM(COUNTIF(L103:L162,"LS")+COUNTIF(L103:L162,"LUMP"))&gt;0,"LS",""),IF(SUM(L103:L162)&gt;0,ROUNDUP(SUM(L103:L162),0),"")))</f>
        <v/>
      </c>
      <c r="M163" s="22" t="str">
        <f t="shared" si="7"/>
        <v/>
      </c>
      <c r="N163" s="22" t="str">
        <f t="shared" si="7"/>
        <v/>
      </c>
      <c r="O163" s="22" t="str">
        <f t="shared" si="7"/>
        <v/>
      </c>
      <c r="P163" s="22" t="str">
        <f t="shared" si="7"/>
        <v/>
      </c>
      <c r="Q163" s="22" t="str">
        <f t="shared" si="7"/>
        <v/>
      </c>
      <c r="R163" s="22" t="str">
        <f t="shared" si="7"/>
        <v/>
      </c>
      <c r="S163" s="22" t="str">
        <f t="shared" si="7"/>
        <v/>
      </c>
      <c r="T163" s="22" t="str">
        <f t="shared" si="7"/>
        <v/>
      </c>
      <c r="U163" s="22" t="str">
        <f t="shared" si="7"/>
        <v/>
      </c>
      <c r="V163" s="22" t="str">
        <f t="shared" si="7"/>
        <v/>
      </c>
      <c r="W163" s="22" t="str">
        <f t="shared" si="7"/>
        <v/>
      </c>
      <c r="X163" s="22" t="str">
        <f t="shared" si="7"/>
        <v/>
      </c>
      <c r="Y163" s="22" t="str">
        <f t="shared" si="7"/>
        <v/>
      </c>
      <c r="Z163" s="22" t="str">
        <f t="shared" si="7"/>
        <v/>
      </c>
      <c r="AA163" s="22" t="str">
        <f t="shared" si="7"/>
        <v/>
      </c>
      <c r="AB163" s="22" t="str">
        <f t="shared" si="7"/>
        <v/>
      </c>
      <c r="AC163" s="22" t="str">
        <f t="shared" si="7"/>
        <v/>
      </c>
      <c r="AD163" s="22" t="str">
        <f t="shared" si="7"/>
        <v/>
      </c>
      <c r="AE163" s="22" t="str">
        <f t="shared" si="7"/>
        <v/>
      </c>
    </row>
    <row r="164" spans="2:31" ht="12.75" customHeight="1" thickBot="1" x14ac:dyDescent="0.25"/>
    <row r="165" spans="2:31" ht="12.75" customHeight="1" thickBot="1" x14ac:dyDescent="0.25">
      <c r="B165" s="29" t="s">
        <v>9</v>
      </c>
      <c r="D165" s="38" t="str">
        <f>"SUBSUMMARY SHEET " &amp; B166</f>
        <v xml:space="preserve">SUBSUMMARY SHEET </v>
      </c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</row>
    <row r="166" spans="2:31" ht="12.75" customHeight="1" thickBot="1" x14ac:dyDescent="0.25">
      <c r="B166" s="33"/>
      <c r="D166" s="39" t="s">
        <v>7</v>
      </c>
      <c r="E166" s="39"/>
      <c r="F166" s="39"/>
      <c r="G166" s="39"/>
      <c r="H166" s="39"/>
      <c r="I166" s="39"/>
      <c r="J166" s="39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</row>
    <row r="167" spans="2:31" ht="12.75" customHeight="1" thickBot="1" x14ac:dyDescent="0.25">
      <c r="D167" s="40" t="s">
        <v>8</v>
      </c>
      <c r="E167" s="40"/>
      <c r="F167" s="40"/>
      <c r="G167" s="40"/>
      <c r="H167" s="40"/>
      <c r="I167" s="40"/>
      <c r="J167" s="40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2:31" ht="12.75" customHeight="1" x14ac:dyDescent="0.2">
      <c r="B168" s="63" t="s">
        <v>10</v>
      </c>
      <c r="D168" s="41" t="s">
        <v>20</v>
      </c>
      <c r="E168" s="41" t="s">
        <v>21</v>
      </c>
      <c r="F168" s="44" t="s">
        <v>0</v>
      </c>
      <c r="G168" s="45"/>
      <c r="H168" s="45"/>
      <c r="I168" s="45"/>
      <c r="J168" s="46"/>
      <c r="K168" s="8" t="str">
        <f t="shared" ref="K168:AE168" si="8">IF(OR(TRIM(K166)=0,TRIM(K166)=""),"",IF(IFERROR(TRIM(INDEX(QryItemNamed,MATCH(TRIM(K166),ITEM,0),2)),"")="Y","SPECIAL",LEFT(IFERROR(TRIM(INDEX(ITEM,MATCH(TRIM(K166),ITEM,0))),""),3)))</f>
        <v/>
      </c>
      <c r="L168" s="9" t="str">
        <f t="shared" si="8"/>
        <v/>
      </c>
      <c r="M168" s="9" t="str">
        <f t="shared" si="8"/>
        <v/>
      </c>
      <c r="N168" s="9" t="str">
        <f t="shared" si="8"/>
        <v/>
      </c>
      <c r="O168" s="9" t="str">
        <f t="shared" si="8"/>
        <v/>
      </c>
      <c r="P168" s="9" t="str">
        <f t="shared" si="8"/>
        <v/>
      </c>
      <c r="Q168" s="9" t="str">
        <f t="shared" si="8"/>
        <v/>
      </c>
      <c r="R168" s="9" t="str">
        <f t="shared" si="8"/>
        <v/>
      </c>
      <c r="S168" s="9" t="str">
        <f t="shared" si="8"/>
        <v/>
      </c>
      <c r="T168" s="9" t="str">
        <f t="shared" si="8"/>
        <v/>
      </c>
      <c r="U168" s="9" t="str">
        <f t="shared" si="8"/>
        <v/>
      </c>
      <c r="V168" s="9" t="str">
        <f t="shared" si="8"/>
        <v/>
      </c>
      <c r="W168" s="9" t="str">
        <f t="shared" si="8"/>
        <v/>
      </c>
      <c r="X168" s="9" t="str">
        <f t="shared" si="8"/>
        <v/>
      </c>
      <c r="Y168" s="9" t="str">
        <f t="shared" si="8"/>
        <v/>
      </c>
      <c r="Z168" s="9" t="str">
        <f t="shared" si="8"/>
        <v/>
      </c>
      <c r="AA168" s="9" t="str">
        <f t="shared" si="8"/>
        <v/>
      </c>
      <c r="AB168" s="9" t="str">
        <f t="shared" si="8"/>
        <v/>
      </c>
      <c r="AC168" s="9" t="str">
        <f t="shared" si="8"/>
        <v/>
      </c>
      <c r="AD168" s="9" t="str">
        <f t="shared" si="8"/>
        <v/>
      </c>
      <c r="AE168" s="9" t="str">
        <f t="shared" si="8"/>
        <v/>
      </c>
    </row>
    <row r="169" spans="2:31" ht="12.75" customHeight="1" x14ac:dyDescent="0.2">
      <c r="B169" s="64"/>
      <c r="D169" s="42"/>
      <c r="E169" s="42"/>
      <c r="F169" s="47"/>
      <c r="G169" s="48"/>
      <c r="H169" s="48"/>
      <c r="I169" s="48"/>
      <c r="J169" s="49"/>
      <c r="K169" s="53" t="str">
        <f t="shared" ref="K169:AE169" si="9">IF(OR(TRIM(K166)=0,TRIM(K166)=""),IF(K167="","",K167),IF(IFERROR(TRIM(INDEX(QryItemNamed,MATCH(TRIM(K166),ITEM,0),2)),"")="Y",RIGHT(IFERROR(TRIM(INDEX(QryItemNamed,MATCH(TRIM(K166),ITEM,0),4)),"123456789012"),LEN(IFERROR(TRIM(INDEX(QryItemNamed,MATCH(TRIM(K166),ITEM,0),4)),"123456789012"))-10)&amp;K167,IFERROR(TRIM(INDEX(QryItemNamed,MATCH(TRIM(K166),ITEM,0),4))&amp;K167,"ITEM CODE DOES NOT EXIST IN ITEM MASTER")))</f>
        <v/>
      </c>
      <c r="L169" s="54" t="str">
        <f t="shared" si="9"/>
        <v/>
      </c>
      <c r="M169" s="54" t="str">
        <f t="shared" si="9"/>
        <v/>
      </c>
      <c r="N169" s="54" t="str">
        <f t="shared" si="9"/>
        <v/>
      </c>
      <c r="O169" s="55" t="str">
        <f t="shared" si="9"/>
        <v/>
      </c>
      <c r="P169" s="55" t="str">
        <f t="shared" si="9"/>
        <v/>
      </c>
      <c r="Q169" s="55" t="str">
        <f t="shared" si="9"/>
        <v/>
      </c>
      <c r="R169" s="55" t="str">
        <f t="shared" si="9"/>
        <v/>
      </c>
      <c r="S169" s="55" t="str">
        <f t="shared" si="9"/>
        <v/>
      </c>
      <c r="T169" s="55" t="str">
        <f t="shared" si="9"/>
        <v/>
      </c>
      <c r="U169" s="55" t="str">
        <f t="shared" si="9"/>
        <v/>
      </c>
      <c r="V169" s="55" t="str">
        <f t="shared" si="9"/>
        <v/>
      </c>
      <c r="W169" s="55" t="str">
        <f t="shared" si="9"/>
        <v/>
      </c>
      <c r="X169" s="55" t="str">
        <f t="shared" si="9"/>
        <v/>
      </c>
      <c r="Y169" s="55" t="str">
        <f t="shared" si="9"/>
        <v/>
      </c>
      <c r="Z169" s="55" t="str">
        <f t="shared" si="9"/>
        <v/>
      </c>
      <c r="AA169" s="59" t="str">
        <f t="shared" si="9"/>
        <v/>
      </c>
      <c r="AB169" s="55" t="str">
        <f t="shared" si="9"/>
        <v/>
      </c>
      <c r="AC169" s="55" t="str">
        <f t="shared" si="9"/>
        <v/>
      </c>
      <c r="AD169" s="55" t="str">
        <f t="shared" si="9"/>
        <v/>
      </c>
      <c r="AE169" s="55" t="str">
        <f t="shared" si="9"/>
        <v/>
      </c>
    </row>
    <row r="170" spans="2:31" ht="12.75" customHeight="1" x14ac:dyDescent="0.2">
      <c r="B170" s="64"/>
      <c r="D170" s="42"/>
      <c r="E170" s="42"/>
      <c r="F170" s="47"/>
      <c r="G170" s="48"/>
      <c r="H170" s="48"/>
      <c r="I170" s="48"/>
      <c r="J170" s="49"/>
      <c r="K170" s="53"/>
      <c r="L170" s="54"/>
      <c r="M170" s="54"/>
      <c r="N170" s="54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60"/>
      <c r="AB170" s="55"/>
      <c r="AC170" s="55"/>
      <c r="AD170" s="55"/>
      <c r="AE170" s="55"/>
    </row>
    <row r="171" spans="2:31" ht="12.75" customHeight="1" x14ac:dyDescent="0.2">
      <c r="B171" s="64"/>
      <c r="D171" s="42"/>
      <c r="E171" s="42"/>
      <c r="F171" s="47"/>
      <c r="G171" s="48"/>
      <c r="H171" s="48"/>
      <c r="I171" s="48"/>
      <c r="J171" s="49"/>
      <c r="K171" s="53"/>
      <c r="L171" s="54"/>
      <c r="M171" s="54"/>
      <c r="N171" s="54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60"/>
      <c r="AB171" s="55"/>
      <c r="AC171" s="55"/>
      <c r="AD171" s="55"/>
      <c r="AE171" s="55"/>
    </row>
    <row r="172" spans="2:31" ht="12.75" customHeight="1" x14ac:dyDescent="0.2">
      <c r="B172" s="64"/>
      <c r="D172" s="42"/>
      <c r="E172" s="42"/>
      <c r="F172" s="47"/>
      <c r="G172" s="48"/>
      <c r="H172" s="48"/>
      <c r="I172" s="48"/>
      <c r="J172" s="49"/>
      <c r="K172" s="53"/>
      <c r="L172" s="54"/>
      <c r="M172" s="54"/>
      <c r="N172" s="54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60"/>
      <c r="AB172" s="55"/>
      <c r="AC172" s="55"/>
      <c r="AD172" s="55"/>
      <c r="AE172" s="55"/>
    </row>
    <row r="173" spans="2:31" ht="12.75" customHeight="1" x14ac:dyDescent="0.2">
      <c r="B173" s="64"/>
      <c r="D173" s="42"/>
      <c r="E173" s="42"/>
      <c r="F173" s="47"/>
      <c r="G173" s="48"/>
      <c r="H173" s="48"/>
      <c r="I173" s="48"/>
      <c r="J173" s="49"/>
      <c r="K173" s="53"/>
      <c r="L173" s="54"/>
      <c r="M173" s="54"/>
      <c r="N173" s="54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60"/>
      <c r="AB173" s="55"/>
      <c r="AC173" s="55"/>
      <c r="AD173" s="55"/>
      <c r="AE173" s="55"/>
    </row>
    <row r="174" spans="2:31" ht="12.75" customHeight="1" x14ac:dyDescent="0.2">
      <c r="B174" s="64"/>
      <c r="D174" s="42"/>
      <c r="E174" s="42"/>
      <c r="F174" s="47"/>
      <c r="G174" s="48"/>
      <c r="H174" s="48"/>
      <c r="I174" s="48"/>
      <c r="J174" s="49"/>
      <c r="K174" s="53"/>
      <c r="L174" s="54"/>
      <c r="M174" s="54"/>
      <c r="N174" s="54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60"/>
      <c r="AB174" s="55"/>
      <c r="AC174" s="55"/>
      <c r="AD174" s="55"/>
      <c r="AE174" s="55"/>
    </row>
    <row r="175" spans="2:31" ht="12.75" customHeight="1" x14ac:dyDescent="0.2">
      <c r="B175" s="64"/>
      <c r="D175" s="42"/>
      <c r="E175" s="42"/>
      <c r="F175" s="47"/>
      <c r="G175" s="48"/>
      <c r="H175" s="48"/>
      <c r="I175" s="48"/>
      <c r="J175" s="49"/>
      <c r="K175" s="53"/>
      <c r="L175" s="54"/>
      <c r="M175" s="54"/>
      <c r="N175" s="54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60"/>
      <c r="AB175" s="55"/>
      <c r="AC175" s="55"/>
      <c r="AD175" s="55"/>
      <c r="AE175" s="55"/>
    </row>
    <row r="176" spans="2:31" ht="12.75" customHeight="1" x14ac:dyDescent="0.2">
      <c r="B176" s="64"/>
      <c r="D176" s="42"/>
      <c r="E176" s="42"/>
      <c r="F176" s="47"/>
      <c r="G176" s="48"/>
      <c r="H176" s="48"/>
      <c r="I176" s="48"/>
      <c r="J176" s="49"/>
      <c r="K176" s="53"/>
      <c r="L176" s="54"/>
      <c r="M176" s="54"/>
      <c r="N176" s="54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60"/>
      <c r="AB176" s="55"/>
      <c r="AC176" s="55"/>
      <c r="AD176" s="55"/>
      <c r="AE176" s="55"/>
    </row>
    <row r="177" spans="2:31" ht="12.75" customHeight="1" x14ac:dyDescent="0.2">
      <c r="B177" s="64"/>
      <c r="D177" s="42"/>
      <c r="E177" s="42"/>
      <c r="F177" s="47"/>
      <c r="G177" s="48"/>
      <c r="H177" s="48"/>
      <c r="I177" s="48"/>
      <c r="J177" s="49"/>
      <c r="K177" s="53"/>
      <c r="L177" s="54"/>
      <c r="M177" s="54"/>
      <c r="N177" s="54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60"/>
      <c r="AB177" s="55"/>
      <c r="AC177" s="55"/>
      <c r="AD177" s="55"/>
      <c r="AE177" s="55"/>
    </row>
    <row r="178" spans="2:31" ht="12.75" customHeight="1" x14ac:dyDescent="0.2">
      <c r="B178" s="64"/>
      <c r="D178" s="42"/>
      <c r="E178" s="42"/>
      <c r="F178" s="47"/>
      <c r="G178" s="48"/>
      <c r="H178" s="48"/>
      <c r="I178" s="48"/>
      <c r="J178" s="49"/>
      <c r="K178" s="53"/>
      <c r="L178" s="54"/>
      <c r="M178" s="54"/>
      <c r="N178" s="54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60"/>
      <c r="AB178" s="55"/>
      <c r="AC178" s="55"/>
      <c r="AD178" s="55"/>
      <c r="AE178" s="55"/>
    </row>
    <row r="179" spans="2:31" ht="12.75" customHeight="1" x14ac:dyDescent="0.2">
      <c r="B179" s="64"/>
      <c r="D179" s="42"/>
      <c r="E179" s="42"/>
      <c r="F179" s="47"/>
      <c r="G179" s="48"/>
      <c r="H179" s="48"/>
      <c r="I179" s="48"/>
      <c r="J179" s="49"/>
      <c r="K179" s="53"/>
      <c r="L179" s="54"/>
      <c r="M179" s="54"/>
      <c r="N179" s="54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60"/>
      <c r="AB179" s="55"/>
      <c r="AC179" s="55"/>
      <c r="AD179" s="55"/>
      <c r="AE179" s="55"/>
    </row>
    <row r="180" spans="2:31" ht="12.75" customHeight="1" x14ac:dyDescent="0.2">
      <c r="B180" s="64"/>
      <c r="D180" s="42"/>
      <c r="E180" s="42"/>
      <c r="F180" s="47"/>
      <c r="G180" s="48"/>
      <c r="H180" s="48"/>
      <c r="I180" s="48"/>
      <c r="J180" s="49"/>
      <c r="K180" s="53"/>
      <c r="L180" s="54"/>
      <c r="M180" s="54"/>
      <c r="N180" s="54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61"/>
      <c r="AB180" s="55"/>
      <c r="AC180" s="55"/>
      <c r="AD180" s="55"/>
      <c r="AE180" s="55"/>
    </row>
    <row r="181" spans="2:31" ht="12.75" customHeight="1" thickBot="1" x14ac:dyDescent="0.25">
      <c r="B181" s="65"/>
      <c r="D181" s="43"/>
      <c r="E181" s="43"/>
      <c r="F181" s="50"/>
      <c r="G181" s="51"/>
      <c r="H181" s="51"/>
      <c r="I181" s="51"/>
      <c r="J181" s="52"/>
      <c r="K181" s="10" t="str">
        <f t="shared" ref="K181:AE181" si="10">IF(OR(TRIM(K166)=0,TRIM(K166)=""),"",IFERROR(TRIM(INDEX(QryItemNamed,MATCH(TRIM(K166),ITEM,0),3)),""))</f>
        <v/>
      </c>
      <c r="L181" s="11" t="str">
        <f t="shared" si="10"/>
        <v/>
      </c>
      <c r="M181" s="11" t="str">
        <f t="shared" si="10"/>
        <v/>
      </c>
      <c r="N181" s="11" t="str">
        <f t="shared" si="10"/>
        <v/>
      </c>
      <c r="O181" s="11" t="str">
        <f t="shared" si="10"/>
        <v/>
      </c>
      <c r="P181" s="11" t="str">
        <f t="shared" si="10"/>
        <v/>
      </c>
      <c r="Q181" s="11" t="str">
        <f t="shared" si="10"/>
        <v/>
      </c>
      <c r="R181" s="11" t="str">
        <f t="shared" si="10"/>
        <v/>
      </c>
      <c r="S181" s="11" t="str">
        <f t="shared" si="10"/>
        <v/>
      </c>
      <c r="T181" s="11" t="str">
        <f t="shared" si="10"/>
        <v/>
      </c>
      <c r="U181" s="11" t="str">
        <f t="shared" si="10"/>
        <v/>
      </c>
      <c r="V181" s="11" t="str">
        <f t="shared" si="10"/>
        <v/>
      </c>
      <c r="W181" s="11" t="str">
        <f t="shared" si="10"/>
        <v/>
      </c>
      <c r="X181" s="11" t="str">
        <f t="shared" si="10"/>
        <v/>
      </c>
      <c r="Y181" s="11" t="str">
        <f t="shared" si="10"/>
        <v/>
      </c>
      <c r="Z181" s="11" t="str">
        <f t="shared" si="10"/>
        <v/>
      </c>
      <c r="AA181" s="11" t="str">
        <f t="shared" si="10"/>
        <v/>
      </c>
      <c r="AB181" s="11" t="str">
        <f t="shared" si="10"/>
        <v/>
      </c>
      <c r="AC181" s="11" t="str">
        <f t="shared" si="10"/>
        <v/>
      </c>
      <c r="AD181" s="11" t="str">
        <f t="shared" si="10"/>
        <v/>
      </c>
      <c r="AE181" s="11" t="str">
        <f t="shared" si="10"/>
        <v/>
      </c>
    </row>
    <row r="182" spans="2:31" ht="12.75" customHeight="1" x14ac:dyDescent="0.2">
      <c r="B182" s="30"/>
      <c r="D182" s="12"/>
      <c r="E182" s="12"/>
      <c r="F182" s="13"/>
      <c r="G182" s="14"/>
      <c r="H182" s="15" t="s">
        <v>1</v>
      </c>
      <c r="I182" s="13"/>
      <c r="J182" s="16"/>
      <c r="K182" s="14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2:31" ht="12.75" customHeight="1" x14ac:dyDescent="0.2">
      <c r="B183" s="31"/>
      <c r="D183" s="17"/>
      <c r="E183" s="17"/>
      <c r="F183" s="18"/>
      <c r="G183" s="19"/>
      <c r="H183" s="20"/>
      <c r="I183" s="18"/>
      <c r="J183" s="21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2:31" ht="12.75" customHeight="1" x14ac:dyDescent="0.2">
      <c r="B184" s="31"/>
      <c r="D184" s="17"/>
      <c r="E184" s="17"/>
      <c r="F184" s="18"/>
      <c r="G184" s="19"/>
      <c r="H184" s="20"/>
      <c r="I184" s="18"/>
      <c r="J184" s="21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2:31" ht="12.75" customHeight="1" x14ac:dyDescent="0.2">
      <c r="B185" s="31"/>
      <c r="D185" s="17"/>
      <c r="E185" s="17"/>
      <c r="F185" s="18"/>
      <c r="G185" s="19"/>
      <c r="H185" s="20"/>
      <c r="I185" s="18"/>
      <c r="J185" s="21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2:31" ht="12.75" customHeight="1" x14ac:dyDescent="0.2">
      <c r="B186" s="31"/>
      <c r="D186" s="17"/>
      <c r="E186" s="17"/>
      <c r="F186" s="18"/>
      <c r="G186" s="19"/>
      <c r="H186" s="20"/>
      <c r="I186" s="18"/>
      <c r="J186" s="21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2:31" ht="12.75" customHeight="1" x14ac:dyDescent="0.2">
      <c r="B187" s="31"/>
      <c r="D187" s="17"/>
      <c r="E187" s="17"/>
      <c r="F187" s="18"/>
      <c r="G187" s="19"/>
      <c r="H187" s="20"/>
      <c r="I187" s="18"/>
      <c r="J187" s="21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2:31" ht="12.75" customHeight="1" x14ac:dyDescent="0.2">
      <c r="B188" s="31"/>
      <c r="D188" s="17"/>
      <c r="E188" s="17"/>
      <c r="F188" s="18"/>
      <c r="G188" s="19"/>
      <c r="H188" s="20"/>
      <c r="I188" s="18"/>
      <c r="J188" s="21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2:31" ht="12.75" customHeight="1" x14ac:dyDescent="0.2">
      <c r="B189" s="31"/>
      <c r="D189" s="17"/>
      <c r="E189" s="17"/>
      <c r="F189" s="18"/>
      <c r="G189" s="19"/>
      <c r="H189" s="20"/>
      <c r="I189" s="18"/>
      <c r="J189" s="21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2:31" ht="12.75" customHeight="1" x14ac:dyDescent="0.2">
      <c r="B190" s="31"/>
      <c r="D190" s="17"/>
      <c r="E190" s="17"/>
      <c r="F190" s="18"/>
      <c r="G190" s="19"/>
      <c r="H190" s="20"/>
      <c r="I190" s="18"/>
      <c r="J190" s="21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2:31" ht="12.75" customHeight="1" x14ac:dyDescent="0.2">
      <c r="B191" s="31"/>
      <c r="D191" s="17"/>
      <c r="E191" s="17"/>
      <c r="F191" s="18"/>
      <c r="G191" s="19"/>
      <c r="H191" s="20"/>
      <c r="I191" s="18"/>
      <c r="J191" s="21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2:31" ht="12.75" customHeight="1" x14ac:dyDescent="0.2">
      <c r="B192" s="31"/>
      <c r="D192" s="17"/>
      <c r="E192" s="17"/>
      <c r="F192" s="18"/>
      <c r="G192" s="19"/>
      <c r="H192" s="20"/>
      <c r="I192" s="18"/>
      <c r="J192" s="21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2:31" ht="12.75" customHeight="1" x14ac:dyDescent="0.2">
      <c r="B193" s="31"/>
      <c r="D193" s="17"/>
      <c r="E193" s="17"/>
      <c r="F193" s="18"/>
      <c r="G193" s="19"/>
      <c r="H193" s="20"/>
      <c r="I193" s="18"/>
      <c r="J193" s="21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2:31" ht="12.75" customHeight="1" x14ac:dyDescent="0.2">
      <c r="B194" s="31"/>
      <c r="D194" s="17"/>
      <c r="E194" s="17"/>
      <c r="F194" s="18"/>
      <c r="G194" s="19"/>
      <c r="H194" s="20"/>
      <c r="I194" s="18"/>
      <c r="J194" s="21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2:31" ht="12.75" customHeight="1" x14ac:dyDescent="0.2">
      <c r="B195" s="31"/>
      <c r="D195" s="17"/>
      <c r="E195" s="17"/>
      <c r="F195" s="18"/>
      <c r="G195" s="19"/>
      <c r="H195" s="20"/>
      <c r="I195" s="18"/>
      <c r="J195" s="21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2:31" ht="12.75" customHeight="1" x14ac:dyDescent="0.2">
      <c r="B196" s="31"/>
      <c r="D196" s="17"/>
      <c r="E196" s="17"/>
      <c r="F196" s="18"/>
      <c r="G196" s="19"/>
      <c r="H196" s="20"/>
      <c r="I196" s="18"/>
      <c r="J196" s="21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31" ht="12.75" customHeight="1" x14ac:dyDescent="0.2">
      <c r="B197" s="31"/>
      <c r="D197" s="17"/>
      <c r="E197" s="17"/>
      <c r="F197" s="18"/>
      <c r="G197" s="19"/>
      <c r="H197" s="20"/>
      <c r="I197" s="18"/>
      <c r="J197" s="21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2:31" ht="12.75" customHeight="1" x14ac:dyDescent="0.2">
      <c r="B198" s="31"/>
      <c r="D198" s="17"/>
      <c r="E198" s="17"/>
      <c r="F198" s="18"/>
      <c r="G198" s="19"/>
      <c r="H198" s="20"/>
      <c r="I198" s="18"/>
      <c r="J198" s="21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2:31" ht="12.75" customHeight="1" x14ac:dyDescent="0.2">
      <c r="B199" s="31"/>
      <c r="D199" s="17"/>
      <c r="E199" s="17"/>
      <c r="F199" s="18"/>
      <c r="G199" s="19"/>
      <c r="H199" s="20"/>
      <c r="I199" s="18"/>
      <c r="J199" s="21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2:31" ht="12.75" customHeight="1" x14ac:dyDescent="0.2">
      <c r="B200" s="31"/>
      <c r="D200" s="17"/>
      <c r="E200" s="17"/>
      <c r="F200" s="18"/>
      <c r="G200" s="19"/>
      <c r="H200" s="20"/>
      <c r="I200" s="18"/>
      <c r="J200" s="21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2:31" ht="12.75" customHeight="1" x14ac:dyDescent="0.2">
      <c r="B201" s="31"/>
      <c r="D201" s="17"/>
      <c r="E201" s="17"/>
      <c r="F201" s="18"/>
      <c r="G201" s="19"/>
      <c r="H201" s="20"/>
      <c r="I201" s="18"/>
      <c r="J201" s="21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2:31" ht="12.75" customHeight="1" x14ac:dyDescent="0.2">
      <c r="B202" s="31"/>
      <c r="D202" s="17"/>
      <c r="E202" s="17"/>
      <c r="F202" s="18"/>
      <c r="G202" s="19"/>
      <c r="H202" s="20"/>
      <c r="I202" s="18"/>
      <c r="J202" s="21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2:31" ht="12.75" customHeight="1" x14ac:dyDescent="0.2">
      <c r="B203" s="31"/>
      <c r="D203" s="17"/>
      <c r="E203" s="17"/>
      <c r="F203" s="18"/>
      <c r="G203" s="19"/>
      <c r="H203" s="20"/>
      <c r="I203" s="18"/>
      <c r="J203" s="21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2:31" ht="12.75" customHeight="1" x14ac:dyDescent="0.2">
      <c r="B204" s="31"/>
      <c r="D204" s="17"/>
      <c r="E204" s="17"/>
      <c r="F204" s="18"/>
      <c r="G204" s="19"/>
      <c r="H204" s="20"/>
      <c r="I204" s="18"/>
      <c r="J204" s="21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2:31" ht="12.75" customHeight="1" x14ac:dyDescent="0.2">
      <c r="B205" s="31"/>
      <c r="D205" s="17"/>
      <c r="E205" s="17"/>
      <c r="F205" s="18"/>
      <c r="G205" s="19"/>
      <c r="H205" s="20"/>
      <c r="I205" s="18"/>
      <c r="J205" s="21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2:31" ht="12.75" customHeight="1" x14ac:dyDescent="0.2">
      <c r="B206" s="31"/>
      <c r="D206" s="17"/>
      <c r="E206" s="17"/>
      <c r="F206" s="18"/>
      <c r="G206" s="19"/>
      <c r="H206" s="20"/>
      <c r="I206" s="18"/>
      <c r="J206" s="21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2:31" ht="12.75" customHeight="1" x14ac:dyDescent="0.2">
      <c r="B207" s="31"/>
      <c r="D207" s="17"/>
      <c r="E207" s="17"/>
      <c r="F207" s="18"/>
      <c r="G207" s="19"/>
      <c r="H207" s="20"/>
      <c r="I207" s="18"/>
      <c r="J207" s="21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2:31" ht="12.75" customHeight="1" x14ac:dyDescent="0.2">
      <c r="B208" s="31"/>
      <c r="D208" s="17"/>
      <c r="E208" s="17"/>
      <c r="F208" s="18"/>
      <c r="G208" s="19"/>
      <c r="H208" s="20"/>
      <c r="I208" s="18"/>
      <c r="J208" s="21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2:31" ht="12.75" customHeight="1" x14ac:dyDescent="0.2">
      <c r="B209" s="31"/>
      <c r="D209" s="17"/>
      <c r="E209" s="17"/>
      <c r="F209" s="18"/>
      <c r="G209" s="19"/>
      <c r="H209" s="20"/>
      <c r="I209" s="18"/>
      <c r="J209" s="21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2:31" ht="12.75" customHeight="1" x14ac:dyDescent="0.2">
      <c r="B210" s="31"/>
      <c r="D210" s="17"/>
      <c r="E210" s="17"/>
      <c r="F210" s="18"/>
      <c r="G210" s="19"/>
      <c r="H210" s="20"/>
      <c r="I210" s="18"/>
      <c r="J210" s="21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2:31" ht="12.75" customHeight="1" x14ac:dyDescent="0.2">
      <c r="B211" s="31"/>
      <c r="D211" s="17"/>
      <c r="E211" s="17"/>
      <c r="F211" s="18"/>
      <c r="G211" s="19"/>
      <c r="H211" s="20"/>
      <c r="I211" s="18"/>
      <c r="J211" s="21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2:31" ht="12.75" customHeight="1" x14ac:dyDescent="0.2">
      <c r="B212" s="31"/>
      <c r="D212" s="17"/>
      <c r="E212" s="17"/>
      <c r="F212" s="18"/>
      <c r="G212" s="19"/>
      <c r="H212" s="20"/>
      <c r="I212" s="18"/>
      <c r="J212" s="21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2:31" ht="12.75" customHeight="1" x14ac:dyDescent="0.2">
      <c r="B213" s="31"/>
      <c r="D213" s="17"/>
      <c r="E213" s="17"/>
      <c r="F213" s="18"/>
      <c r="G213" s="19"/>
      <c r="H213" s="20"/>
      <c r="I213" s="18"/>
      <c r="J213" s="21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2:31" ht="12.75" customHeight="1" x14ac:dyDescent="0.2">
      <c r="B214" s="31"/>
      <c r="D214" s="17"/>
      <c r="E214" s="17"/>
      <c r="F214" s="18"/>
      <c r="G214" s="19"/>
      <c r="H214" s="20"/>
      <c r="I214" s="18"/>
      <c r="J214" s="21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2:31" ht="12.75" customHeight="1" x14ac:dyDescent="0.2">
      <c r="B215" s="31"/>
      <c r="D215" s="17"/>
      <c r="E215" s="17"/>
      <c r="F215" s="18"/>
      <c r="G215" s="19"/>
      <c r="H215" s="20"/>
      <c r="I215" s="18"/>
      <c r="J215" s="21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2:31" ht="12.75" customHeight="1" x14ac:dyDescent="0.2">
      <c r="B216" s="31"/>
      <c r="D216" s="17"/>
      <c r="E216" s="17"/>
      <c r="F216" s="18"/>
      <c r="G216" s="19"/>
      <c r="H216" s="20"/>
      <c r="I216" s="18"/>
      <c r="J216" s="21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2:31" ht="12.75" customHeight="1" x14ac:dyDescent="0.2">
      <c r="B217" s="31"/>
      <c r="D217" s="17"/>
      <c r="E217" s="17"/>
      <c r="F217" s="18"/>
      <c r="G217" s="19"/>
      <c r="H217" s="20"/>
      <c r="I217" s="18"/>
      <c r="J217" s="21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2:31" ht="12.75" customHeight="1" x14ac:dyDescent="0.2">
      <c r="B218" s="31"/>
      <c r="D218" s="17"/>
      <c r="E218" s="17"/>
      <c r="F218" s="18"/>
      <c r="G218" s="19"/>
      <c r="H218" s="20"/>
      <c r="I218" s="18"/>
      <c r="J218" s="21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2:31" ht="12.75" customHeight="1" x14ac:dyDescent="0.2">
      <c r="B219" s="31"/>
      <c r="D219" s="17"/>
      <c r="E219" s="17"/>
      <c r="F219" s="18"/>
      <c r="G219" s="19"/>
      <c r="H219" s="20"/>
      <c r="I219" s="18"/>
      <c r="J219" s="21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2:31" ht="12.75" customHeight="1" x14ac:dyDescent="0.2">
      <c r="B220" s="31"/>
      <c r="D220" s="17"/>
      <c r="E220" s="17"/>
      <c r="F220" s="18"/>
      <c r="G220" s="19"/>
      <c r="H220" s="20"/>
      <c r="I220" s="18"/>
      <c r="J220" s="21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2:31" ht="12.75" customHeight="1" x14ac:dyDescent="0.2">
      <c r="B221" s="31"/>
      <c r="D221" s="17"/>
      <c r="E221" s="17"/>
      <c r="F221" s="18"/>
      <c r="G221" s="19"/>
      <c r="H221" s="20"/>
      <c r="I221" s="18"/>
      <c r="J221" s="21"/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2:31" ht="12.75" customHeight="1" x14ac:dyDescent="0.2">
      <c r="B222" s="31"/>
      <c r="D222" s="17"/>
      <c r="E222" s="17"/>
      <c r="F222" s="18"/>
      <c r="G222" s="19"/>
      <c r="H222" s="20"/>
      <c r="I222" s="18"/>
      <c r="J222" s="21"/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2:31" ht="12.75" customHeight="1" x14ac:dyDescent="0.2">
      <c r="B223" s="31"/>
      <c r="D223" s="17"/>
      <c r="E223" s="17"/>
      <c r="F223" s="18"/>
      <c r="G223" s="19"/>
      <c r="H223" s="20"/>
      <c r="I223" s="18"/>
      <c r="J223" s="21"/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2:31" ht="12.75" customHeight="1" x14ac:dyDescent="0.2">
      <c r="B224" s="31"/>
      <c r="D224" s="17"/>
      <c r="E224" s="17"/>
      <c r="F224" s="18"/>
      <c r="G224" s="19"/>
      <c r="H224" s="20"/>
      <c r="I224" s="18"/>
      <c r="J224" s="21"/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2:31" ht="12.75" customHeight="1" x14ac:dyDescent="0.2">
      <c r="B225" s="31"/>
      <c r="D225" s="17"/>
      <c r="E225" s="17"/>
      <c r="F225" s="18"/>
      <c r="G225" s="19"/>
      <c r="H225" s="20"/>
      <c r="I225" s="18"/>
      <c r="J225" s="21"/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2:31" ht="12.75" customHeight="1" x14ac:dyDescent="0.2">
      <c r="B226" s="31"/>
      <c r="D226" s="17"/>
      <c r="E226" s="17"/>
      <c r="F226" s="18"/>
      <c r="G226" s="19"/>
      <c r="H226" s="20"/>
      <c r="I226" s="18"/>
      <c r="J226" s="21"/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2:31" ht="12.75" customHeight="1" x14ac:dyDescent="0.2">
      <c r="B227" s="31"/>
      <c r="D227" s="17"/>
      <c r="E227" s="17"/>
      <c r="F227" s="18"/>
      <c r="G227" s="19"/>
      <c r="H227" s="20"/>
      <c r="I227" s="18"/>
      <c r="J227" s="21"/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2:31" ht="12.75" customHeight="1" x14ac:dyDescent="0.2">
      <c r="B228" s="31"/>
      <c r="D228" s="17"/>
      <c r="E228" s="17"/>
      <c r="F228" s="18"/>
      <c r="G228" s="19"/>
      <c r="H228" s="20"/>
      <c r="I228" s="18"/>
      <c r="J228" s="21"/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2:31" ht="12.75" customHeight="1" x14ac:dyDescent="0.2">
      <c r="B229" s="31"/>
      <c r="D229" s="17"/>
      <c r="E229" s="17"/>
      <c r="F229" s="18"/>
      <c r="G229" s="19"/>
      <c r="H229" s="20"/>
      <c r="I229" s="18"/>
      <c r="J229" s="21"/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2:31" ht="12.75" customHeight="1" x14ac:dyDescent="0.2">
      <c r="B230" s="31"/>
      <c r="D230" s="17"/>
      <c r="E230" s="17"/>
      <c r="F230" s="18"/>
      <c r="G230" s="19"/>
      <c r="H230" s="20"/>
      <c r="I230" s="18"/>
      <c r="J230" s="21"/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2:31" ht="12.75" customHeight="1" x14ac:dyDescent="0.2">
      <c r="B231" s="31"/>
      <c r="D231" s="17"/>
      <c r="E231" s="17"/>
      <c r="F231" s="18"/>
      <c r="G231" s="19"/>
      <c r="H231" s="20"/>
      <c r="I231" s="18"/>
      <c r="J231" s="21"/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2:31" ht="12.75" customHeight="1" x14ac:dyDescent="0.2">
      <c r="B232" s="31"/>
      <c r="D232" s="17"/>
      <c r="E232" s="17"/>
      <c r="F232" s="18"/>
      <c r="G232" s="19"/>
      <c r="H232" s="20"/>
      <c r="I232" s="18"/>
      <c r="J232" s="21"/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2:31" ht="12.75" customHeight="1" x14ac:dyDescent="0.2">
      <c r="B233" s="31"/>
      <c r="D233" s="17"/>
      <c r="E233" s="17"/>
      <c r="F233" s="18"/>
      <c r="G233" s="19"/>
      <c r="H233" s="20"/>
      <c r="I233" s="18"/>
      <c r="J233" s="21"/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2:31" ht="12.75" customHeight="1" x14ac:dyDescent="0.2">
      <c r="B234" s="31"/>
      <c r="D234" s="17"/>
      <c r="E234" s="17"/>
      <c r="F234" s="18"/>
      <c r="G234" s="19"/>
      <c r="H234" s="20"/>
      <c r="I234" s="18"/>
      <c r="J234" s="21"/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2:31" ht="12.75" customHeight="1" x14ac:dyDescent="0.2">
      <c r="B235" s="31"/>
      <c r="D235" s="17"/>
      <c r="E235" s="17"/>
      <c r="F235" s="18"/>
      <c r="G235" s="19"/>
      <c r="H235" s="20"/>
      <c r="I235" s="18"/>
      <c r="J235" s="21"/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2:31" ht="12.75" customHeight="1" x14ac:dyDescent="0.2">
      <c r="B236" s="31"/>
      <c r="D236" s="17"/>
      <c r="E236" s="17"/>
      <c r="F236" s="18"/>
      <c r="G236" s="19"/>
      <c r="H236" s="20"/>
      <c r="I236" s="18"/>
      <c r="J236" s="21"/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2:31" ht="12.75" customHeight="1" x14ac:dyDescent="0.2">
      <c r="B237" s="31"/>
      <c r="D237" s="17"/>
      <c r="E237" s="17"/>
      <c r="F237" s="18"/>
      <c r="G237" s="19"/>
      <c r="H237" s="20"/>
      <c r="I237" s="18"/>
      <c r="J237" s="21"/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2:31" ht="12.75" customHeight="1" x14ac:dyDescent="0.2">
      <c r="B238" s="31"/>
      <c r="D238" s="17"/>
      <c r="E238" s="17"/>
      <c r="F238" s="18"/>
      <c r="G238" s="19"/>
      <c r="H238" s="20"/>
      <c r="I238" s="18"/>
      <c r="J238" s="21"/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2:31" ht="12.75" customHeight="1" x14ac:dyDescent="0.2">
      <c r="B239" s="31"/>
      <c r="D239" s="17"/>
      <c r="E239" s="17"/>
      <c r="F239" s="18"/>
      <c r="G239" s="19"/>
      <c r="H239" s="20"/>
      <c r="I239" s="18"/>
      <c r="J239" s="21"/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2:31" ht="12.75" customHeight="1" x14ac:dyDescent="0.2">
      <c r="B240" s="31"/>
      <c r="D240" s="17"/>
      <c r="E240" s="17"/>
      <c r="F240" s="18"/>
      <c r="G240" s="19"/>
      <c r="H240" s="20"/>
      <c r="I240" s="18"/>
      <c r="J240" s="21"/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2:31" ht="12.75" customHeight="1" thickBot="1" x14ac:dyDescent="0.25">
      <c r="B241" s="32"/>
      <c r="D241" s="17"/>
      <c r="E241" s="17"/>
      <c r="F241" s="18"/>
      <c r="G241" s="19"/>
      <c r="H241" s="20"/>
      <c r="I241" s="18"/>
      <c r="J241" s="21"/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2:31" ht="12.75" customHeight="1" x14ac:dyDescent="0.2">
      <c r="B242" s="5" t="s">
        <v>11</v>
      </c>
      <c r="D242" s="56" t="s">
        <v>2</v>
      </c>
      <c r="E242" s="57"/>
      <c r="F242" s="57"/>
      <c r="G242" s="57"/>
      <c r="H242" s="57"/>
      <c r="I242" s="57"/>
      <c r="J242" s="58"/>
      <c r="K242" s="22" t="str">
        <f>IF(K166="","",IF(OR(K181="", K181="LS", K181="LUMP"),IF(SUM(COUNTIF(K182:K241,"LS")+COUNTIF(K182:K241,"LUMP"))&gt;0,"LS",""),IF(SUM(K182:K241)&gt;0,ROUNDUP(SUM(K182:K241),0),"")))</f>
        <v/>
      </c>
      <c r="L242" s="22" t="str">
        <f t="shared" ref="L242:AE242" si="11">IF(L166="","",IF(OR(L181="", L181="LS", L181="LUMP"),IF(SUM(COUNTIF(L182:L241,"LS")+COUNTIF(L182:L241,"LUMP"))&gt;0,"LS",""),IF(SUM(L182:L241)&gt;0,ROUNDUP(SUM(L182:L241),0),"")))</f>
        <v/>
      </c>
      <c r="M242" s="22" t="str">
        <f t="shared" si="11"/>
        <v/>
      </c>
      <c r="N242" s="22" t="str">
        <f t="shared" si="11"/>
        <v/>
      </c>
      <c r="O242" s="22" t="str">
        <f t="shared" si="11"/>
        <v/>
      </c>
      <c r="P242" s="22" t="str">
        <f t="shared" si="11"/>
        <v/>
      </c>
      <c r="Q242" s="22" t="str">
        <f t="shared" si="11"/>
        <v/>
      </c>
      <c r="R242" s="22" t="str">
        <f t="shared" si="11"/>
        <v/>
      </c>
      <c r="S242" s="22" t="str">
        <f t="shared" si="11"/>
        <v/>
      </c>
      <c r="T242" s="22" t="str">
        <f t="shared" si="11"/>
        <v/>
      </c>
      <c r="U242" s="22" t="str">
        <f t="shared" si="11"/>
        <v/>
      </c>
      <c r="V242" s="22" t="str">
        <f t="shared" si="11"/>
        <v/>
      </c>
      <c r="W242" s="22" t="str">
        <f t="shared" si="11"/>
        <v/>
      </c>
      <c r="X242" s="22" t="str">
        <f t="shared" si="11"/>
        <v/>
      </c>
      <c r="Y242" s="22" t="str">
        <f t="shared" si="11"/>
        <v/>
      </c>
      <c r="Z242" s="22" t="str">
        <f t="shared" si="11"/>
        <v/>
      </c>
      <c r="AA242" s="22" t="str">
        <f t="shared" si="11"/>
        <v/>
      </c>
      <c r="AB242" s="22" t="str">
        <f t="shared" si="11"/>
        <v/>
      </c>
      <c r="AC242" s="22" t="str">
        <f t="shared" si="11"/>
        <v/>
      </c>
      <c r="AD242" s="22" t="str">
        <f t="shared" si="11"/>
        <v/>
      </c>
      <c r="AE242" s="22" t="str">
        <f t="shared" si="11"/>
        <v/>
      </c>
    </row>
    <row r="243" spans="2:31" ht="12.75" customHeight="1" thickBot="1" x14ac:dyDescent="0.25"/>
    <row r="244" spans="2:31" ht="12.75" customHeight="1" thickBot="1" x14ac:dyDescent="0.25">
      <c r="B244" s="29" t="s">
        <v>9</v>
      </c>
      <c r="D244" s="38" t="str">
        <f>"SUBSUMMARY SHEET " &amp; B245</f>
        <v xml:space="preserve">SUBSUMMARY SHEET </v>
      </c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</row>
    <row r="245" spans="2:31" ht="12.75" customHeight="1" thickBot="1" x14ac:dyDescent="0.25">
      <c r="B245" s="33"/>
      <c r="D245" s="39" t="s">
        <v>7</v>
      </c>
      <c r="E245" s="39"/>
      <c r="F245" s="39"/>
      <c r="G245" s="39"/>
      <c r="H245" s="39"/>
      <c r="I245" s="39"/>
      <c r="J245" s="39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</row>
    <row r="246" spans="2:31" ht="12.75" customHeight="1" thickBot="1" x14ac:dyDescent="0.25">
      <c r="D246" s="40" t="s">
        <v>8</v>
      </c>
      <c r="E246" s="40"/>
      <c r="F246" s="40"/>
      <c r="G246" s="40"/>
      <c r="H246" s="40"/>
      <c r="I246" s="40"/>
      <c r="J246" s="40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</row>
    <row r="247" spans="2:31" ht="12.75" customHeight="1" x14ac:dyDescent="0.2">
      <c r="B247" s="63" t="s">
        <v>10</v>
      </c>
      <c r="D247" s="41" t="s">
        <v>20</v>
      </c>
      <c r="E247" s="41" t="s">
        <v>21</v>
      </c>
      <c r="F247" s="44" t="s">
        <v>0</v>
      </c>
      <c r="G247" s="45"/>
      <c r="H247" s="45"/>
      <c r="I247" s="45"/>
      <c r="J247" s="46"/>
      <c r="K247" s="8" t="str">
        <f t="shared" ref="K247:AE247" si="12">IF(OR(TRIM(K245)=0,TRIM(K245)=""),"",IF(IFERROR(TRIM(INDEX(QryItemNamed,MATCH(TRIM(K245),ITEM,0),2)),"")="Y","SPECIAL",LEFT(IFERROR(TRIM(INDEX(ITEM,MATCH(TRIM(K245),ITEM,0))),""),3)))</f>
        <v/>
      </c>
      <c r="L247" s="9" t="str">
        <f t="shared" si="12"/>
        <v/>
      </c>
      <c r="M247" s="9" t="str">
        <f t="shared" si="12"/>
        <v/>
      </c>
      <c r="N247" s="9" t="str">
        <f t="shared" si="12"/>
        <v/>
      </c>
      <c r="O247" s="9" t="str">
        <f t="shared" si="12"/>
        <v/>
      </c>
      <c r="P247" s="9" t="str">
        <f t="shared" si="12"/>
        <v/>
      </c>
      <c r="Q247" s="9" t="str">
        <f t="shared" si="12"/>
        <v/>
      </c>
      <c r="R247" s="9" t="str">
        <f t="shared" si="12"/>
        <v/>
      </c>
      <c r="S247" s="9" t="str">
        <f t="shared" si="12"/>
        <v/>
      </c>
      <c r="T247" s="9" t="str">
        <f t="shared" si="12"/>
        <v/>
      </c>
      <c r="U247" s="9" t="str">
        <f t="shared" si="12"/>
        <v/>
      </c>
      <c r="V247" s="9" t="str">
        <f t="shared" si="12"/>
        <v/>
      </c>
      <c r="W247" s="9" t="str">
        <f t="shared" si="12"/>
        <v/>
      </c>
      <c r="X247" s="9" t="str">
        <f t="shared" si="12"/>
        <v/>
      </c>
      <c r="Y247" s="9" t="str">
        <f t="shared" si="12"/>
        <v/>
      </c>
      <c r="Z247" s="9" t="str">
        <f t="shared" si="12"/>
        <v/>
      </c>
      <c r="AA247" s="9" t="str">
        <f t="shared" si="12"/>
        <v/>
      </c>
      <c r="AB247" s="9" t="str">
        <f t="shared" si="12"/>
        <v/>
      </c>
      <c r="AC247" s="9" t="str">
        <f t="shared" si="12"/>
        <v/>
      </c>
      <c r="AD247" s="9" t="str">
        <f t="shared" si="12"/>
        <v/>
      </c>
      <c r="AE247" s="9" t="str">
        <f t="shared" si="12"/>
        <v/>
      </c>
    </row>
    <row r="248" spans="2:31" ht="12.75" customHeight="1" x14ac:dyDescent="0.2">
      <c r="B248" s="64"/>
      <c r="D248" s="42"/>
      <c r="E248" s="42"/>
      <c r="F248" s="47"/>
      <c r="G248" s="48"/>
      <c r="H248" s="48"/>
      <c r="I248" s="48"/>
      <c r="J248" s="49"/>
      <c r="K248" s="53" t="str">
        <f t="shared" ref="K248:AE248" si="13">IF(OR(TRIM(K245)=0,TRIM(K245)=""),IF(K246="","",K246),IF(IFERROR(TRIM(INDEX(QryItemNamed,MATCH(TRIM(K245),ITEM,0),2)),"")="Y",RIGHT(IFERROR(TRIM(INDEX(QryItemNamed,MATCH(TRIM(K245),ITEM,0),4)),"123456789012"),LEN(IFERROR(TRIM(INDEX(QryItemNamed,MATCH(TRIM(K245),ITEM,0),4)),"123456789012"))-10)&amp;K246,IFERROR(TRIM(INDEX(QryItemNamed,MATCH(TRIM(K245),ITEM,0),4))&amp;K246,"ITEM CODE DOES NOT EXIST IN ITEM MASTER")))</f>
        <v/>
      </c>
      <c r="L248" s="54" t="str">
        <f t="shared" si="13"/>
        <v/>
      </c>
      <c r="M248" s="54" t="str">
        <f t="shared" si="13"/>
        <v/>
      </c>
      <c r="N248" s="54" t="str">
        <f t="shared" si="13"/>
        <v/>
      </c>
      <c r="O248" s="55" t="str">
        <f t="shared" si="13"/>
        <v/>
      </c>
      <c r="P248" s="55" t="str">
        <f t="shared" si="13"/>
        <v/>
      </c>
      <c r="Q248" s="55" t="str">
        <f t="shared" si="13"/>
        <v/>
      </c>
      <c r="R248" s="55" t="str">
        <f t="shared" si="13"/>
        <v/>
      </c>
      <c r="S248" s="55" t="str">
        <f t="shared" si="13"/>
        <v/>
      </c>
      <c r="T248" s="55" t="str">
        <f t="shared" si="13"/>
        <v/>
      </c>
      <c r="U248" s="55" t="str">
        <f t="shared" si="13"/>
        <v/>
      </c>
      <c r="V248" s="55" t="str">
        <f t="shared" si="13"/>
        <v/>
      </c>
      <c r="W248" s="55" t="str">
        <f t="shared" si="13"/>
        <v/>
      </c>
      <c r="X248" s="55" t="str">
        <f t="shared" si="13"/>
        <v/>
      </c>
      <c r="Y248" s="55" t="str">
        <f t="shared" si="13"/>
        <v/>
      </c>
      <c r="Z248" s="55" t="str">
        <f t="shared" si="13"/>
        <v/>
      </c>
      <c r="AA248" s="59" t="str">
        <f t="shared" si="13"/>
        <v/>
      </c>
      <c r="AB248" s="55" t="str">
        <f t="shared" si="13"/>
        <v/>
      </c>
      <c r="AC248" s="55" t="str">
        <f t="shared" si="13"/>
        <v/>
      </c>
      <c r="AD248" s="55" t="str">
        <f t="shared" si="13"/>
        <v/>
      </c>
      <c r="AE248" s="55" t="str">
        <f t="shared" si="13"/>
        <v/>
      </c>
    </row>
    <row r="249" spans="2:31" ht="12.75" customHeight="1" x14ac:dyDescent="0.2">
      <c r="B249" s="64"/>
      <c r="D249" s="42"/>
      <c r="E249" s="42"/>
      <c r="F249" s="47"/>
      <c r="G249" s="48"/>
      <c r="H249" s="48"/>
      <c r="I249" s="48"/>
      <c r="J249" s="49"/>
      <c r="K249" s="53"/>
      <c r="L249" s="54"/>
      <c r="M249" s="54"/>
      <c r="N249" s="54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60"/>
      <c r="AB249" s="55"/>
      <c r="AC249" s="55"/>
      <c r="AD249" s="55"/>
      <c r="AE249" s="55"/>
    </row>
    <row r="250" spans="2:31" ht="12.75" customHeight="1" x14ac:dyDescent="0.2">
      <c r="B250" s="64"/>
      <c r="D250" s="42"/>
      <c r="E250" s="42"/>
      <c r="F250" s="47"/>
      <c r="G250" s="48"/>
      <c r="H250" s="48"/>
      <c r="I250" s="48"/>
      <c r="J250" s="49"/>
      <c r="K250" s="53"/>
      <c r="L250" s="54"/>
      <c r="M250" s="54"/>
      <c r="N250" s="54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60"/>
      <c r="AB250" s="55"/>
      <c r="AC250" s="55"/>
      <c r="AD250" s="55"/>
      <c r="AE250" s="55"/>
    </row>
    <row r="251" spans="2:31" ht="12.75" customHeight="1" x14ac:dyDescent="0.2">
      <c r="B251" s="64"/>
      <c r="D251" s="42"/>
      <c r="E251" s="42"/>
      <c r="F251" s="47"/>
      <c r="G251" s="48"/>
      <c r="H251" s="48"/>
      <c r="I251" s="48"/>
      <c r="J251" s="49"/>
      <c r="K251" s="53"/>
      <c r="L251" s="54"/>
      <c r="M251" s="54"/>
      <c r="N251" s="54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60"/>
      <c r="AB251" s="55"/>
      <c r="AC251" s="55"/>
      <c r="AD251" s="55"/>
      <c r="AE251" s="55"/>
    </row>
    <row r="252" spans="2:31" ht="12.75" customHeight="1" x14ac:dyDescent="0.2">
      <c r="B252" s="64"/>
      <c r="D252" s="42"/>
      <c r="E252" s="42"/>
      <c r="F252" s="47"/>
      <c r="G252" s="48"/>
      <c r="H252" s="48"/>
      <c r="I252" s="48"/>
      <c r="J252" s="49"/>
      <c r="K252" s="53"/>
      <c r="L252" s="54"/>
      <c r="M252" s="54"/>
      <c r="N252" s="54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60"/>
      <c r="AB252" s="55"/>
      <c r="AC252" s="55"/>
      <c r="AD252" s="55"/>
      <c r="AE252" s="55"/>
    </row>
    <row r="253" spans="2:31" ht="12.75" customHeight="1" x14ac:dyDescent="0.2">
      <c r="B253" s="64"/>
      <c r="D253" s="42"/>
      <c r="E253" s="42"/>
      <c r="F253" s="47"/>
      <c r="G253" s="48"/>
      <c r="H253" s="48"/>
      <c r="I253" s="48"/>
      <c r="J253" s="49"/>
      <c r="K253" s="53"/>
      <c r="L253" s="54"/>
      <c r="M253" s="54"/>
      <c r="N253" s="54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60"/>
      <c r="AB253" s="55"/>
      <c r="AC253" s="55"/>
      <c r="AD253" s="55"/>
      <c r="AE253" s="55"/>
    </row>
    <row r="254" spans="2:31" ht="12.75" customHeight="1" x14ac:dyDescent="0.2">
      <c r="B254" s="64"/>
      <c r="D254" s="42"/>
      <c r="E254" s="42"/>
      <c r="F254" s="47"/>
      <c r="G254" s="48"/>
      <c r="H254" s="48"/>
      <c r="I254" s="48"/>
      <c r="J254" s="49"/>
      <c r="K254" s="53"/>
      <c r="L254" s="54"/>
      <c r="M254" s="54"/>
      <c r="N254" s="54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60"/>
      <c r="AB254" s="55"/>
      <c r="AC254" s="55"/>
      <c r="AD254" s="55"/>
      <c r="AE254" s="55"/>
    </row>
    <row r="255" spans="2:31" ht="12.75" customHeight="1" x14ac:dyDescent="0.2">
      <c r="B255" s="64"/>
      <c r="D255" s="42"/>
      <c r="E255" s="42"/>
      <c r="F255" s="47"/>
      <c r="G255" s="48"/>
      <c r="H255" s="48"/>
      <c r="I255" s="48"/>
      <c r="J255" s="49"/>
      <c r="K255" s="53"/>
      <c r="L255" s="54"/>
      <c r="M255" s="54"/>
      <c r="N255" s="54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60"/>
      <c r="AB255" s="55"/>
      <c r="AC255" s="55"/>
      <c r="AD255" s="55"/>
      <c r="AE255" s="55"/>
    </row>
    <row r="256" spans="2:31" ht="12.75" customHeight="1" x14ac:dyDescent="0.2">
      <c r="B256" s="64"/>
      <c r="D256" s="42"/>
      <c r="E256" s="42"/>
      <c r="F256" s="47"/>
      <c r="G256" s="48"/>
      <c r="H256" s="48"/>
      <c r="I256" s="48"/>
      <c r="J256" s="49"/>
      <c r="K256" s="53"/>
      <c r="L256" s="54"/>
      <c r="M256" s="54"/>
      <c r="N256" s="54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60"/>
      <c r="AB256" s="55"/>
      <c r="AC256" s="55"/>
      <c r="AD256" s="55"/>
      <c r="AE256" s="55"/>
    </row>
    <row r="257" spans="2:31" ht="12.75" customHeight="1" x14ac:dyDescent="0.2">
      <c r="B257" s="64"/>
      <c r="D257" s="42"/>
      <c r="E257" s="42"/>
      <c r="F257" s="47"/>
      <c r="G257" s="48"/>
      <c r="H257" s="48"/>
      <c r="I257" s="48"/>
      <c r="J257" s="49"/>
      <c r="K257" s="53"/>
      <c r="L257" s="54"/>
      <c r="M257" s="54"/>
      <c r="N257" s="54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60"/>
      <c r="AB257" s="55"/>
      <c r="AC257" s="55"/>
      <c r="AD257" s="55"/>
      <c r="AE257" s="55"/>
    </row>
    <row r="258" spans="2:31" ht="12.75" customHeight="1" x14ac:dyDescent="0.2">
      <c r="B258" s="64"/>
      <c r="D258" s="42"/>
      <c r="E258" s="42"/>
      <c r="F258" s="47"/>
      <c r="G258" s="48"/>
      <c r="H258" s="48"/>
      <c r="I258" s="48"/>
      <c r="J258" s="49"/>
      <c r="K258" s="53"/>
      <c r="L258" s="54"/>
      <c r="M258" s="54"/>
      <c r="N258" s="54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60"/>
      <c r="AB258" s="55"/>
      <c r="AC258" s="55"/>
      <c r="AD258" s="55"/>
      <c r="AE258" s="55"/>
    </row>
    <row r="259" spans="2:31" ht="12.75" customHeight="1" x14ac:dyDescent="0.2">
      <c r="B259" s="64"/>
      <c r="D259" s="42"/>
      <c r="E259" s="42"/>
      <c r="F259" s="47"/>
      <c r="G259" s="48"/>
      <c r="H259" s="48"/>
      <c r="I259" s="48"/>
      <c r="J259" s="49"/>
      <c r="K259" s="53"/>
      <c r="L259" s="54"/>
      <c r="M259" s="54"/>
      <c r="N259" s="54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61"/>
      <c r="AB259" s="55"/>
      <c r="AC259" s="55"/>
      <c r="AD259" s="55"/>
      <c r="AE259" s="55"/>
    </row>
    <row r="260" spans="2:31" ht="12.75" customHeight="1" thickBot="1" x14ac:dyDescent="0.25">
      <c r="B260" s="65"/>
      <c r="D260" s="43"/>
      <c r="E260" s="43"/>
      <c r="F260" s="50"/>
      <c r="G260" s="51"/>
      <c r="H260" s="51"/>
      <c r="I260" s="51"/>
      <c r="J260" s="52"/>
      <c r="K260" s="10" t="str">
        <f t="shared" ref="K260:AE260" si="14">IF(OR(TRIM(K245)=0,TRIM(K245)=""),"",IFERROR(TRIM(INDEX(QryItemNamed,MATCH(TRIM(K245),ITEM,0),3)),""))</f>
        <v/>
      </c>
      <c r="L260" s="11" t="str">
        <f t="shared" si="14"/>
        <v/>
      </c>
      <c r="M260" s="11" t="str">
        <f t="shared" si="14"/>
        <v/>
      </c>
      <c r="N260" s="11" t="str">
        <f t="shared" si="14"/>
        <v/>
      </c>
      <c r="O260" s="11" t="str">
        <f t="shared" si="14"/>
        <v/>
      </c>
      <c r="P260" s="11" t="str">
        <f t="shared" si="14"/>
        <v/>
      </c>
      <c r="Q260" s="11" t="str">
        <f t="shared" si="14"/>
        <v/>
      </c>
      <c r="R260" s="11" t="str">
        <f t="shared" si="14"/>
        <v/>
      </c>
      <c r="S260" s="11" t="str">
        <f t="shared" si="14"/>
        <v/>
      </c>
      <c r="T260" s="11" t="str">
        <f t="shared" si="14"/>
        <v/>
      </c>
      <c r="U260" s="11" t="str">
        <f t="shared" si="14"/>
        <v/>
      </c>
      <c r="V260" s="11" t="str">
        <f t="shared" si="14"/>
        <v/>
      </c>
      <c r="W260" s="11" t="str">
        <f t="shared" si="14"/>
        <v/>
      </c>
      <c r="X260" s="11" t="str">
        <f t="shared" si="14"/>
        <v/>
      </c>
      <c r="Y260" s="11" t="str">
        <f t="shared" si="14"/>
        <v/>
      </c>
      <c r="Z260" s="11" t="str">
        <f t="shared" si="14"/>
        <v/>
      </c>
      <c r="AA260" s="11" t="str">
        <f t="shared" si="14"/>
        <v/>
      </c>
      <c r="AB260" s="11" t="str">
        <f t="shared" si="14"/>
        <v/>
      </c>
      <c r="AC260" s="11" t="str">
        <f t="shared" si="14"/>
        <v/>
      </c>
      <c r="AD260" s="11" t="str">
        <f t="shared" si="14"/>
        <v/>
      </c>
      <c r="AE260" s="11" t="str">
        <f t="shared" si="14"/>
        <v/>
      </c>
    </row>
    <row r="261" spans="2:31" ht="12.75" customHeight="1" x14ac:dyDescent="0.2">
      <c r="B261" s="30"/>
      <c r="D261" s="12"/>
      <c r="E261" s="12"/>
      <c r="F261" s="13"/>
      <c r="G261" s="14"/>
      <c r="H261" s="15" t="s">
        <v>1</v>
      </c>
      <c r="I261" s="13"/>
      <c r="J261" s="16"/>
      <c r="K261" s="14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2:31" ht="12.75" customHeight="1" x14ac:dyDescent="0.2">
      <c r="B262" s="31"/>
      <c r="D262" s="17"/>
      <c r="E262" s="17"/>
      <c r="F262" s="18"/>
      <c r="G262" s="19"/>
      <c r="H262" s="20"/>
      <c r="I262" s="18"/>
      <c r="J262" s="21"/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2:31" ht="12.75" customHeight="1" x14ac:dyDescent="0.2">
      <c r="B263" s="31"/>
      <c r="D263" s="17"/>
      <c r="E263" s="17"/>
      <c r="F263" s="18"/>
      <c r="G263" s="19"/>
      <c r="H263" s="20"/>
      <c r="I263" s="18"/>
      <c r="J263" s="21"/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2:31" ht="12.75" customHeight="1" x14ac:dyDescent="0.2">
      <c r="B264" s="31"/>
      <c r="D264" s="17"/>
      <c r="E264" s="17"/>
      <c r="F264" s="18"/>
      <c r="G264" s="19"/>
      <c r="H264" s="20"/>
      <c r="I264" s="18"/>
      <c r="J264" s="21"/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2:31" ht="12.75" customHeight="1" x14ac:dyDescent="0.2">
      <c r="B265" s="31"/>
      <c r="D265" s="17"/>
      <c r="E265" s="17"/>
      <c r="F265" s="18"/>
      <c r="G265" s="19"/>
      <c r="H265" s="20"/>
      <c r="I265" s="18"/>
      <c r="J265" s="21"/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2:31" ht="12.75" customHeight="1" x14ac:dyDescent="0.2">
      <c r="B266" s="31"/>
      <c r="D266" s="17"/>
      <c r="E266" s="17"/>
      <c r="F266" s="18"/>
      <c r="G266" s="19"/>
      <c r="H266" s="20"/>
      <c r="I266" s="18"/>
      <c r="J266" s="21"/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2:31" ht="12.75" customHeight="1" x14ac:dyDescent="0.2">
      <c r="B267" s="31"/>
      <c r="D267" s="17"/>
      <c r="E267" s="17"/>
      <c r="F267" s="18"/>
      <c r="G267" s="19"/>
      <c r="H267" s="20"/>
      <c r="I267" s="18"/>
      <c r="J267" s="21"/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2:31" ht="12.75" customHeight="1" x14ac:dyDescent="0.2">
      <c r="B268" s="31"/>
      <c r="D268" s="17"/>
      <c r="E268" s="17"/>
      <c r="F268" s="18"/>
      <c r="G268" s="19"/>
      <c r="H268" s="20"/>
      <c r="I268" s="18"/>
      <c r="J268" s="21"/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2:31" ht="12.75" customHeight="1" x14ac:dyDescent="0.2">
      <c r="B269" s="31"/>
      <c r="D269" s="17"/>
      <c r="E269" s="17"/>
      <c r="F269" s="18"/>
      <c r="G269" s="19"/>
      <c r="H269" s="20"/>
      <c r="I269" s="18"/>
      <c r="J269" s="21"/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2:31" ht="12.75" customHeight="1" x14ac:dyDescent="0.2">
      <c r="B270" s="31"/>
      <c r="D270" s="17"/>
      <c r="E270" s="17"/>
      <c r="F270" s="18"/>
      <c r="G270" s="19"/>
      <c r="H270" s="20"/>
      <c r="I270" s="18"/>
      <c r="J270" s="21"/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2:31" ht="12.75" customHeight="1" x14ac:dyDescent="0.2">
      <c r="B271" s="31"/>
      <c r="D271" s="17"/>
      <c r="E271" s="17"/>
      <c r="F271" s="18"/>
      <c r="G271" s="19"/>
      <c r="H271" s="20"/>
      <c r="I271" s="18"/>
      <c r="J271" s="21"/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2:31" ht="12.75" customHeight="1" x14ac:dyDescent="0.2">
      <c r="B272" s="31"/>
      <c r="D272" s="17"/>
      <c r="E272" s="17"/>
      <c r="F272" s="18"/>
      <c r="G272" s="19"/>
      <c r="H272" s="20"/>
      <c r="I272" s="18"/>
      <c r="J272" s="21"/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2:31" ht="12.75" customHeight="1" x14ac:dyDescent="0.2">
      <c r="B273" s="31"/>
      <c r="D273" s="17"/>
      <c r="E273" s="17"/>
      <c r="F273" s="18"/>
      <c r="G273" s="19"/>
      <c r="H273" s="20"/>
      <c r="I273" s="18"/>
      <c r="J273" s="21"/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2:31" ht="12.75" customHeight="1" x14ac:dyDescent="0.2">
      <c r="B274" s="31"/>
      <c r="D274" s="17"/>
      <c r="E274" s="17"/>
      <c r="F274" s="18"/>
      <c r="G274" s="19"/>
      <c r="H274" s="20"/>
      <c r="I274" s="18"/>
      <c r="J274" s="21"/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2:31" ht="12.75" customHeight="1" x14ac:dyDescent="0.2">
      <c r="B275" s="31"/>
      <c r="D275" s="17"/>
      <c r="E275" s="17"/>
      <c r="F275" s="18"/>
      <c r="G275" s="19"/>
      <c r="H275" s="20"/>
      <c r="I275" s="18"/>
      <c r="J275" s="21"/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2:31" ht="12.75" customHeight="1" x14ac:dyDescent="0.2">
      <c r="B276" s="31"/>
      <c r="D276" s="17"/>
      <c r="E276" s="17"/>
      <c r="F276" s="18"/>
      <c r="G276" s="19"/>
      <c r="H276" s="20"/>
      <c r="I276" s="18"/>
      <c r="J276" s="21"/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2:31" ht="12.75" customHeight="1" x14ac:dyDescent="0.2">
      <c r="B277" s="31"/>
      <c r="D277" s="17"/>
      <c r="E277" s="17"/>
      <c r="F277" s="18"/>
      <c r="G277" s="19"/>
      <c r="H277" s="20"/>
      <c r="I277" s="18"/>
      <c r="J277" s="21"/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2:31" ht="12.75" customHeight="1" x14ac:dyDescent="0.2">
      <c r="B278" s="31"/>
      <c r="D278" s="17"/>
      <c r="E278" s="17"/>
      <c r="F278" s="18"/>
      <c r="G278" s="19"/>
      <c r="H278" s="20"/>
      <c r="I278" s="18"/>
      <c r="J278" s="21"/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2:31" ht="12.75" customHeight="1" x14ac:dyDescent="0.2">
      <c r="B279" s="31"/>
      <c r="D279" s="17"/>
      <c r="E279" s="17"/>
      <c r="F279" s="18"/>
      <c r="G279" s="19"/>
      <c r="H279" s="20"/>
      <c r="I279" s="18"/>
      <c r="J279" s="21"/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2:31" ht="12.75" customHeight="1" x14ac:dyDescent="0.2">
      <c r="B280" s="31"/>
      <c r="D280" s="17"/>
      <c r="E280" s="17"/>
      <c r="F280" s="18"/>
      <c r="G280" s="19"/>
      <c r="H280" s="20"/>
      <c r="I280" s="18"/>
      <c r="J280" s="21"/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2:31" ht="12.75" customHeight="1" x14ac:dyDescent="0.2">
      <c r="B281" s="31"/>
      <c r="D281" s="17"/>
      <c r="E281" s="17"/>
      <c r="F281" s="18"/>
      <c r="G281" s="19"/>
      <c r="H281" s="20"/>
      <c r="I281" s="18"/>
      <c r="J281" s="21"/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2:31" ht="12.75" customHeight="1" x14ac:dyDescent="0.2">
      <c r="B282" s="31"/>
      <c r="D282" s="17"/>
      <c r="E282" s="17"/>
      <c r="F282" s="18"/>
      <c r="G282" s="19"/>
      <c r="H282" s="20"/>
      <c r="I282" s="18"/>
      <c r="J282" s="21"/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2:31" ht="12.75" customHeight="1" x14ac:dyDescent="0.2">
      <c r="B283" s="31"/>
      <c r="D283" s="17"/>
      <c r="E283" s="17"/>
      <c r="F283" s="18"/>
      <c r="G283" s="19"/>
      <c r="H283" s="20"/>
      <c r="I283" s="18"/>
      <c r="J283" s="21"/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2:31" ht="12.75" customHeight="1" x14ac:dyDescent="0.2">
      <c r="B284" s="31"/>
      <c r="D284" s="17"/>
      <c r="E284" s="17"/>
      <c r="F284" s="18"/>
      <c r="G284" s="19"/>
      <c r="H284" s="20"/>
      <c r="I284" s="18"/>
      <c r="J284" s="21"/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2:31" ht="12.75" customHeight="1" x14ac:dyDescent="0.2">
      <c r="B285" s="31"/>
      <c r="D285" s="17"/>
      <c r="E285" s="17"/>
      <c r="F285" s="18"/>
      <c r="G285" s="19"/>
      <c r="H285" s="20"/>
      <c r="I285" s="18"/>
      <c r="J285" s="21"/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2:31" ht="12.75" customHeight="1" x14ac:dyDescent="0.2">
      <c r="B286" s="31"/>
      <c r="D286" s="17"/>
      <c r="E286" s="17"/>
      <c r="F286" s="18"/>
      <c r="G286" s="19"/>
      <c r="H286" s="20"/>
      <c r="I286" s="18"/>
      <c r="J286" s="21"/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2:31" ht="12.75" customHeight="1" x14ac:dyDescent="0.2">
      <c r="B287" s="31"/>
      <c r="D287" s="17"/>
      <c r="E287" s="17"/>
      <c r="F287" s="18"/>
      <c r="G287" s="19"/>
      <c r="H287" s="20"/>
      <c r="I287" s="18"/>
      <c r="J287" s="21"/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2:31" ht="12.75" customHeight="1" x14ac:dyDescent="0.2">
      <c r="B288" s="31"/>
      <c r="D288" s="17"/>
      <c r="E288" s="17"/>
      <c r="F288" s="18"/>
      <c r="G288" s="19"/>
      <c r="H288" s="20"/>
      <c r="I288" s="18"/>
      <c r="J288" s="21"/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2:31" ht="12.75" customHeight="1" x14ac:dyDescent="0.2">
      <c r="B289" s="31"/>
      <c r="D289" s="17"/>
      <c r="E289" s="17"/>
      <c r="F289" s="18"/>
      <c r="G289" s="19"/>
      <c r="H289" s="20"/>
      <c r="I289" s="18"/>
      <c r="J289" s="21"/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2:31" ht="12.75" customHeight="1" x14ac:dyDescent="0.2">
      <c r="B290" s="31"/>
      <c r="D290" s="17"/>
      <c r="E290" s="17"/>
      <c r="F290" s="18"/>
      <c r="G290" s="19"/>
      <c r="H290" s="20"/>
      <c r="I290" s="18"/>
      <c r="J290" s="21"/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2:31" ht="12.75" customHeight="1" x14ac:dyDescent="0.2">
      <c r="B291" s="31"/>
      <c r="D291" s="17"/>
      <c r="E291" s="17"/>
      <c r="F291" s="18"/>
      <c r="G291" s="19"/>
      <c r="H291" s="20"/>
      <c r="I291" s="18"/>
      <c r="J291" s="21"/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2:31" ht="12.75" customHeight="1" x14ac:dyDescent="0.2">
      <c r="B292" s="31"/>
      <c r="D292" s="17"/>
      <c r="E292" s="17"/>
      <c r="F292" s="18"/>
      <c r="G292" s="19"/>
      <c r="H292" s="20"/>
      <c r="I292" s="18"/>
      <c r="J292" s="21"/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2:31" ht="12.75" customHeight="1" x14ac:dyDescent="0.2">
      <c r="B293" s="31"/>
      <c r="D293" s="17"/>
      <c r="E293" s="17"/>
      <c r="F293" s="18"/>
      <c r="G293" s="19"/>
      <c r="H293" s="20"/>
      <c r="I293" s="18"/>
      <c r="J293" s="21"/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2:31" ht="12.75" customHeight="1" x14ac:dyDescent="0.2">
      <c r="B294" s="31"/>
      <c r="D294" s="17"/>
      <c r="E294" s="17"/>
      <c r="F294" s="18"/>
      <c r="G294" s="19"/>
      <c r="H294" s="20"/>
      <c r="I294" s="18"/>
      <c r="J294" s="21"/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2:31" ht="12.75" customHeight="1" x14ac:dyDescent="0.2">
      <c r="B295" s="31"/>
      <c r="D295" s="17"/>
      <c r="E295" s="17"/>
      <c r="F295" s="18"/>
      <c r="G295" s="19"/>
      <c r="H295" s="20"/>
      <c r="I295" s="18"/>
      <c r="J295" s="21"/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2:31" ht="12.75" customHeight="1" x14ac:dyDescent="0.2">
      <c r="B296" s="31"/>
      <c r="D296" s="17"/>
      <c r="E296" s="17"/>
      <c r="F296" s="18"/>
      <c r="G296" s="19"/>
      <c r="H296" s="20"/>
      <c r="I296" s="18"/>
      <c r="J296" s="21"/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2:31" ht="12.75" customHeight="1" x14ac:dyDescent="0.2">
      <c r="B297" s="31"/>
      <c r="D297" s="17"/>
      <c r="E297" s="17"/>
      <c r="F297" s="18"/>
      <c r="G297" s="19"/>
      <c r="H297" s="20"/>
      <c r="I297" s="18"/>
      <c r="J297" s="21"/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2:31" ht="12.75" customHeight="1" x14ac:dyDescent="0.2">
      <c r="B298" s="31"/>
      <c r="D298" s="17"/>
      <c r="E298" s="17"/>
      <c r="F298" s="18"/>
      <c r="G298" s="19"/>
      <c r="H298" s="20"/>
      <c r="I298" s="18"/>
      <c r="J298" s="21"/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2:31" ht="12.75" customHeight="1" x14ac:dyDescent="0.2">
      <c r="B299" s="31"/>
      <c r="D299" s="17"/>
      <c r="E299" s="17"/>
      <c r="F299" s="18"/>
      <c r="G299" s="19"/>
      <c r="H299" s="20"/>
      <c r="I299" s="18"/>
      <c r="J299" s="21"/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2:31" ht="12.75" customHeight="1" x14ac:dyDescent="0.2">
      <c r="B300" s="31"/>
      <c r="D300" s="17"/>
      <c r="E300" s="17"/>
      <c r="F300" s="18"/>
      <c r="G300" s="19"/>
      <c r="H300" s="20"/>
      <c r="I300" s="18"/>
      <c r="J300" s="21"/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2:31" ht="12.75" customHeight="1" x14ac:dyDescent="0.2">
      <c r="B301" s="31"/>
      <c r="D301" s="17"/>
      <c r="E301" s="17"/>
      <c r="F301" s="18"/>
      <c r="G301" s="19"/>
      <c r="H301" s="20"/>
      <c r="I301" s="18"/>
      <c r="J301" s="21"/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2:31" ht="12.75" customHeight="1" x14ac:dyDescent="0.2">
      <c r="B302" s="31"/>
      <c r="D302" s="17"/>
      <c r="E302" s="17"/>
      <c r="F302" s="18"/>
      <c r="G302" s="19"/>
      <c r="H302" s="20"/>
      <c r="I302" s="18"/>
      <c r="J302" s="21"/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2:31" ht="12.75" customHeight="1" x14ac:dyDescent="0.2">
      <c r="B303" s="31"/>
      <c r="D303" s="17"/>
      <c r="E303" s="17"/>
      <c r="F303" s="18"/>
      <c r="G303" s="19"/>
      <c r="H303" s="20"/>
      <c r="I303" s="18"/>
      <c r="J303" s="21"/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2:31" ht="12.75" customHeight="1" x14ac:dyDescent="0.2">
      <c r="B304" s="31"/>
      <c r="D304" s="17"/>
      <c r="E304" s="17"/>
      <c r="F304" s="18"/>
      <c r="G304" s="19"/>
      <c r="H304" s="20"/>
      <c r="I304" s="18"/>
      <c r="J304" s="21"/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2:31" ht="12.75" customHeight="1" x14ac:dyDescent="0.2">
      <c r="B305" s="31"/>
      <c r="D305" s="17"/>
      <c r="E305" s="17"/>
      <c r="F305" s="18"/>
      <c r="G305" s="19"/>
      <c r="H305" s="20"/>
      <c r="I305" s="18"/>
      <c r="J305" s="21"/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2:31" ht="12.75" customHeight="1" x14ac:dyDescent="0.2">
      <c r="B306" s="31"/>
      <c r="D306" s="17"/>
      <c r="E306" s="17"/>
      <c r="F306" s="18"/>
      <c r="G306" s="19"/>
      <c r="H306" s="20"/>
      <c r="I306" s="18"/>
      <c r="J306" s="21"/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2:31" ht="12.75" customHeight="1" x14ac:dyDescent="0.2">
      <c r="B307" s="31"/>
      <c r="D307" s="17"/>
      <c r="E307" s="17"/>
      <c r="F307" s="18"/>
      <c r="G307" s="19"/>
      <c r="H307" s="20"/>
      <c r="I307" s="18"/>
      <c r="J307" s="21"/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2:31" ht="12.75" customHeight="1" x14ac:dyDescent="0.2">
      <c r="B308" s="31"/>
      <c r="D308" s="17"/>
      <c r="E308" s="17"/>
      <c r="F308" s="18"/>
      <c r="G308" s="19"/>
      <c r="H308" s="20"/>
      <c r="I308" s="18"/>
      <c r="J308" s="21"/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2:31" ht="12.75" customHeight="1" x14ac:dyDescent="0.2">
      <c r="B309" s="31"/>
      <c r="D309" s="17"/>
      <c r="E309" s="17"/>
      <c r="F309" s="18"/>
      <c r="G309" s="19"/>
      <c r="H309" s="20"/>
      <c r="I309" s="18"/>
      <c r="J309" s="21"/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2:31" ht="12.75" customHeight="1" x14ac:dyDescent="0.2">
      <c r="B310" s="31"/>
      <c r="D310" s="17"/>
      <c r="E310" s="17"/>
      <c r="F310" s="18"/>
      <c r="G310" s="19"/>
      <c r="H310" s="20"/>
      <c r="I310" s="18"/>
      <c r="J310" s="21"/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2:31" ht="12.75" customHeight="1" x14ac:dyDescent="0.2">
      <c r="B311" s="31"/>
      <c r="D311" s="17"/>
      <c r="E311" s="17"/>
      <c r="F311" s="18"/>
      <c r="G311" s="19"/>
      <c r="H311" s="20"/>
      <c r="I311" s="18"/>
      <c r="J311" s="21"/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2:31" ht="12.75" customHeight="1" x14ac:dyDescent="0.2">
      <c r="B312" s="31"/>
      <c r="D312" s="17"/>
      <c r="E312" s="17"/>
      <c r="F312" s="18"/>
      <c r="G312" s="19"/>
      <c r="H312" s="20"/>
      <c r="I312" s="18"/>
      <c r="J312" s="21"/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2:31" ht="12.75" customHeight="1" x14ac:dyDescent="0.2">
      <c r="B313" s="31"/>
      <c r="D313" s="17"/>
      <c r="E313" s="17"/>
      <c r="F313" s="18"/>
      <c r="G313" s="19"/>
      <c r="H313" s="20"/>
      <c r="I313" s="18"/>
      <c r="J313" s="21"/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2:31" ht="12.75" customHeight="1" x14ac:dyDescent="0.2">
      <c r="B314" s="31"/>
      <c r="D314" s="17"/>
      <c r="E314" s="17"/>
      <c r="F314" s="18"/>
      <c r="G314" s="19"/>
      <c r="H314" s="20"/>
      <c r="I314" s="18"/>
      <c r="J314" s="21"/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2:31" ht="12.75" customHeight="1" x14ac:dyDescent="0.2">
      <c r="B315" s="31"/>
      <c r="D315" s="17"/>
      <c r="E315" s="17"/>
      <c r="F315" s="18"/>
      <c r="G315" s="19"/>
      <c r="H315" s="20"/>
      <c r="I315" s="18"/>
      <c r="J315" s="21"/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2:31" ht="12.75" customHeight="1" x14ac:dyDescent="0.2">
      <c r="B316" s="31"/>
      <c r="D316" s="17"/>
      <c r="E316" s="17"/>
      <c r="F316" s="18"/>
      <c r="G316" s="19"/>
      <c r="H316" s="20"/>
      <c r="I316" s="18"/>
      <c r="J316" s="21"/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2:31" ht="12.75" customHeight="1" x14ac:dyDescent="0.2">
      <c r="B317" s="31"/>
      <c r="D317" s="17"/>
      <c r="E317" s="17"/>
      <c r="F317" s="18"/>
      <c r="G317" s="19"/>
      <c r="H317" s="20"/>
      <c r="I317" s="18"/>
      <c r="J317" s="21"/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2:31" ht="12.75" customHeight="1" x14ac:dyDescent="0.2">
      <c r="B318" s="31"/>
      <c r="D318" s="17"/>
      <c r="E318" s="17"/>
      <c r="F318" s="18"/>
      <c r="G318" s="19"/>
      <c r="H318" s="20"/>
      <c r="I318" s="18"/>
      <c r="J318" s="21"/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2:31" ht="12.75" customHeight="1" x14ac:dyDescent="0.2">
      <c r="B319" s="31"/>
      <c r="D319" s="17"/>
      <c r="E319" s="17"/>
      <c r="F319" s="18"/>
      <c r="G319" s="19"/>
      <c r="H319" s="20"/>
      <c r="I319" s="18"/>
      <c r="J319" s="21"/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2:31" ht="12.75" customHeight="1" thickBot="1" x14ac:dyDescent="0.25">
      <c r="B320" s="32"/>
      <c r="D320" s="17"/>
      <c r="E320" s="17"/>
      <c r="F320" s="18"/>
      <c r="G320" s="19"/>
      <c r="H320" s="20"/>
      <c r="I320" s="18"/>
      <c r="J320" s="21"/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2:31" ht="12.75" customHeight="1" x14ac:dyDescent="0.2">
      <c r="B321" s="5" t="s">
        <v>11</v>
      </c>
      <c r="D321" s="56" t="s">
        <v>2</v>
      </c>
      <c r="E321" s="57"/>
      <c r="F321" s="57"/>
      <c r="G321" s="57"/>
      <c r="H321" s="57"/>
      <c r="I321" s="57"/>
      <c r="J321" s="58"/>
      <c r="K321" s="22" t="str">
        <f>IF(K245="","",IF(OR(K260="", K260="LS", K260="LUMP"),IF(SUM(COUNTIF(K261:K320,"LS")+COUNTIF(K261:K320,"LUMP"))&gt;0,"LS",""),IF(SUM(K261:K320)&gt;0,ROUNDUP(SUM(K261:K320),0),"")))</f>
        <v/>
      </c>
      <c r="L321" s="22" t="str">
        <f t="shared" ref="L321:AE321" si="15">IF(L245="","",IF(OR(L260="", L260="LS", L260="LUMP"),IF(SUM(COUNTIF(L261:L320,"LS")+COUNTIF(L261:L320,"LUMP"))&gt;0,"LS",""),IF(SUM(L261:L320)&gt;0,ROUNDUP(SUM(L261:L320),0),"")))</f>
        <v/>
      </c>
      <c r="M321" s="22" t="str">
        <f t="shared" si="15"/>
        <v/>
      </c>
      <c r="N321" s="22" t="str">
        <f t="shared" si="15"/>
        <v/>
      </c>
      <c r="O321" s="22" t="str">
        <f t="shared" si="15"/>
        <v/>
      </c>
      <c r="P321" s="22" t="str">
        <f t="shared" si="15"/>
        <v/>
      </c>
      <c r="Q321" s="22" t="str">
        <f t="shared" si="15"/>
        <v/>
      </c>
      <c r="R321" s="22" t="str">
        <f t="shared" si="15"/>
        <v/>
      </c>
      <c r="S321" s="22" t="str">
        <f t="shared" si="15"/>
        <v/>
      </c>
      <c r="T321" s="22" t="str">
        <f t="shared" si="15"/>
        <v/>
      </c>
      <c r="U321" s="22" t="str">
        <f t="shared" si="15"/>
        <v/>
      </c>
      <c r="V321" s="22" t="str">
        <f t="shared" si="15"/>
        <v/>
      </c>
      <c r="W321" s="22" t="str">
        <f t="shared" si="15"/>
        <v/>
      </c>
      <c r="X321" s="22" t="str">
        <f t="shared" si="15"/>
        <v/>
      </c>
      <c r="Y321" s="22" t="str">
        <f t="shared" si="15"/>
        <v/>
      </c>
      <c r="Z321" s="22" t="str">
        <f t="shared" si="15"/>
        <v/>
      </c>
      <c r="AA321" s="22" t="str">
        <f t="shared" si="15"/>
        <v/>
      </c>
      <c r="AB321" s="22" t="str">
        <f t="shared" si="15"/>
        <v/>
      </c>
      <c r="AC321" s="22" t="str">
        <f t="shared" si="15"/>
        <v/>
      </c>
      <c r="AD321" s="22" t="str">
        <f t="shared" si="15"/>
        <v/>
      </c>
      <c r="AE321" s="22" t="str">
        <f t="shared" si="15"/>
        <v/>
      </c>
    </row>
  </sheetData>
  <sheetProtection sheet="1" objects="1" scenarios="1"/>
  <mergeCells count="116"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AD248:AD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  <mergeCell ref="N248:N259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A169:AA180"/>
    <mergeCell ref="AB169:AB180"/>
    <mergeCell ref="AC169:AC180"/>
    <mergeCell ref="AD169:AD180"/>
    <mergeCell ref="W169:W180"/>
    <mergeCell ref="X169:X180"/>
    <mergeCell ref="Y169:Y180"/>
    <mergeCell ref="Z169:Z180"/>
    <mergeCell ref="AE248:AE259"/>
    <mergeCell ref="D86:AE86"/>
    <mergeCell ref="D87:J87"/>
    <mergeCell ref="D88:J88"/>
    <mergeCell ref="D89:D102"/>
    <mergeCell ref="W11:W22"/>
    <mergeCell ref="X11:X22"/>
    <mergeCell ref="T11:T22"/>
    <mergeCell ref="U11:U22"/>
    <mergeCell ref="D84:J84"/>
    <mergeCell ref="AE11:AE22"/>
    <mergeCell ref="K11:K22"/>
    <mergeCell ref="L11:L22"/>
    <mergeCell ref="M11:M22"/>
    <mergeCell ref="N11:N22"/>
    <mergeCell ref="E10:E23"/>
    <mergeCell ref="F10:J23"/>
    <mergeCell ref="O11:O22"/>
    <mergeCell ref="V11:V22"/>
    <mergeCell ref="E89:E102"/>
    <mergeCell ref="F89:J102"/>
    <mergeCell ref="AC90:AC101"/>
    <mergeCell ref="AD90:AD101"/>
    <mergeCell ref="AE90:AE101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8:J8"/>
    <mergeCell ref="D9:J9"/>
    <mergeCell ref="P11:P22"/>
    <mergeCell ref="Q11:Q22"/>
    <mergeCell ref="R11:R22"/>
    <mergeCell ref="S11:S22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John Drsek</cp:lastModifiedBy>
  <cp:lastPrinted>2015-05-18T13:50:30Z</cp:lastPrinted>
  <dcterms:created xsi:type="dcterms:W3CDTF">2005-09-27T11:52:28Z</dcterms:created>
  <dcterms:modified xsi:type="dcterms:W3CDTF">2021-03-16T13:52:49Z</dcterms:modified>
</cp:coreProperties>
</file>