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HDOT_CONNECT\WorkSpaces\OHDOT\Standards\OHDOT Utilities\GenSum\Standard_Excel_Summaries\"/>
    </mc:Choice>
  </mc:AlternateContent>
  <xr:revisionPtr revIDLastSave="0" documentId="8_{8EC1F26B-99B5-44F5-A43E-737147ADD54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taining_Wall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3" i="1" l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K73" i="1" l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26" i="1"/>
  <c r="K25" i="1"/>
  <c r="M73" i="1" l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Q28" i="1" l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H73" i="1" l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J21" i="1" l="1"/>
</calcChain>
</file>

<file path=xl/sharedStrings.xml><?xml version="1.0" encoding="utf-8"?>
<sst xmlns="http://schemas.openxmlformats.org/spreadsheetml/2006/main" count="50" uniqueCount="43">
  <si>
    <t>ITEM</t>
  </si>
  <si>
    <t>EXTENSION</t>
  </si>
  <si>
    <t>TOTAL</t>
  </si>
  <si>
    <t>UNIT</t>
  </si>
  <si>
    <t>DESCRIPTION</t>
  </si>
  <si>
    <t>CALC:</t>
  </si>
  <si>
    <t>CHECKED:</t>
  </si>
  <si>
    <t>DATE:</t>
  </si>
  <si>
    <t>INSTRUCTIONS:</t>
  </si>
  <si>
    <t>SETUP THE MICROSTATION DRAWING WITH A BORDER INSERTED AT A SCALE OF 1:1</t>
  </si>
  <si>
    <t>PICK THE LOCATION TO INSERT THE TABLE</t>
  </si>
  <si>
    <t>MICROSTATION</t>
  </si>
  <si>
    <t>INSERTION</t>
  </si>
  <si>
    <t>SPREADSHEET</t>
  </si>
  <si>
    <t>COPY THE PORTION OF THE SPREADSHEET REQUIRED (SELECT AND PRESS CONTROL-C)  &lt;--- TIP: PROVIDE WHITESPACE AROUND BORDER</t>
  </si>
  <si>
    <t>SEE               SHEET</t>
  </si>
  <si>
    <r>
      <t xml:space="preserve">PASTE INTO MICROSTATION USING THE </t>
    </r>
    <r>
      <rPr>
        <b/>
        <sz val="10"/>
        <color indexed="12"/>
        <rFont val="Arial"/>
        <family val="2"/>
      </rPr>
      <t>"EDIT ---&gt; PASTE SPECIAL"</t>
    </r>
  </si>
  <si>
    <r>
      <t xml:space="preserve">SELECT </t>
    </r>
    <r>
      <rPr>
        <b/>
        <sz val="10"/>
        <color indexed="12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</si>
  <si>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12"/>
        <rFont val="Arial"/>
        <family val="2"/>
      </rPr>
      <t>"PASTE AS LINK" AND METHOD "BY SIZE"</t>
    </r>
  </si>
  <si>
    <r>
      <t xml:space="preserve">SELECT SCALE AS </t>
    </r>
    <r>
      <rPr>
        <b/>
        <sz val="10"/>
        <color indexed="12"/>
        <rFont val="Arial"/>
        <family val="2"/>
      </rPr>
      <t>"20"</t>
    </r>
  </si>
  <si>
    <r>
      <t xml:space="preserve">WHEN THE SPREADSHEET IS UPDATED YOU CAN UPDATE THE MICROSTATION DRAWING USING THE </t>
    </r>
    <r>
      <rPr>
        <b/>
        <sz val="10"/>
        <color indexed="12"/>
        <rFont val="Arial"/>
        <family val="2"/>
      </rPr>
      <t>"EDIT ---&gt; UPDATE LINKS"</t>
    </r>
  </si>
  <si>
    <t>DO NOT ENTER DATA IN THESE COLUMNS</t>
  </si>
  <si>
    <t>SUPPLEMENTAL INFO</t>
  </si>
  <si>
    <t>ITEM_CODE</t>
  </si>
  <si>
    <t>ADDITIONAL_DESCRIPTION</t>
  </si>
  <si>
    <t>Page #</t>
  </si>
  <si>
    <t>1)</t>
  </si>
  <si>
    <t>2)</t>
  </si>
  <si>
    <t>3)</t>
  </si>
  <si>
    <t>4)</t>
  </si>
  <si>
    <t>5)</t>
  </si>
  <si>
    <t>6)</t>
  </si>
  <si>
    <t>7)</t>
  </si>
  <si>
    <t>8)</t>
  </si>
  <si>
    <t>SAVE THIS FILE TO THE PROPER FOLDER FOR YOUR PROJECT AS THE SAME NAME AS YOUR DGN (I.E. #####GS001.XLSX)</t>
  </si>
  <si>
    <t>DO NOT ENTER ANY DATA INTO THE ITEM NUMBER, ITEM DESCRIPTION &amp; ITEM UNITS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</si>
  <si>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</si>
  <si>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</si>
  <si>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</si>
  <si>
    <t>Wall_Name</t>
  </si>
  <si>
    <t>See Sheet</t>
  </si>
  <si>
    <t>Participation</t>
  </si>
  <si>
    <t>ENTER DATA IN THESE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</si>
</sst>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2"/>
      <name val="Verdana"/>
      <family val="2"/>
    </font>
    <font>
      <b/>
      <sz val="9"/>
      <color indexed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164" fontId="1" fillId="0" borderId="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164" fontId="1" fillId="0" borderId="6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164" fontId="1" fillId="0" borderId="9" xfId="0" applyNumberFormat="1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1" xfId="0" applyFont="1" applyFill="1" applyBorder="1" applyAlignment="1" applyProtection="1">
      <alignment horizontal="right"/>
    </xf>
    <xf numFmtId="0" fontId="1" fillId="0" borderId="12" xfId="0" applyFont="1" applyFill="1" applyBorder="1" applyAlignment="1" applyProtection="1">
      <alignment horizontal="right"/>
    </xf>
    <xf numFmtId="0" fontId="4" fillId="2" borderId="0" xfId="1" applyFont="1" applyFill="1" applyAlignment="1" applyProtection="1">
      <alignment vertical="center"/>
    </xf>
    <xf numFmtId="0" fontId="1" fillId="0" borderId="0" xfId="0" applyFont="1" applyFill="1" applyProtection="1">
      <protection locked="0"/>
    </xf>
    <xf numFmtId="0" fontId="1" fillId="0" borderId="27" xfId="0" applyFont="1" applyBorder="1" applyProtection="1"/>
    <xf numFmtId="0" fontId="1" fillId="0" borderId="28" xfId="0" applyFont="1" applyBorder="1" applyProtection="1"/>
    <xf numFmtId="0" fontId="1" fillId="0" borderId="29" xfId="0" applyFont="1" applyBorder="1" applyProtection="1"/>
    <xf numFmtId="0" fontId="1" fillId="0" borderId="30" xfId="0" applyFont="1" applyBorder="1" applyProtection="1"/>
    <xf numFmtId="0" fontId="7" fillId="0" borderId="11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8" fillId="2" borderId="0" xfId="0" applyFont="1" applyFill="1" applyProtection="1"/>
    <xf numFmtId="0" fontId="2" fillId="0" borderId="31" xfId="0" applyFont="1" applyFill="1" applyBorder="1" applyAlignment="1" applyProtection="1">
      <alignment horizontal="center"/>
    </xf>
    <xf numFmtId="0" fontId="4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49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3" borderId="34" xfId="3" applyFont="1" applyFill="1" applyBorder="1" applyAlignment="1" applyProtection="1">
      <alignment vertical="center"/>
      <protection locked="0"/>
    </xf>
    <xf numFmtId="0" fontId="1" fillId="3" borderId="28" xfId="3" applyFont="1" applyFill="1" applyBorder="1" applyAlignment="1" applyProtection="1">
      <alignment vertical="center"/>
      <protection locked="0"/>
    </xf>
    <xf numFmtId="0" fontId="1" fillId="3" borderId="35" xfId="3" applyFont="1" applyFill="1" applyBorder="1" applyAlignment="1" applyProtection="1">
      <alignment vertical="center"/>
      <protection locked="0"/>
    </xf>
    <xf numFmtId="0" fontId="1" fillId="3" borderId="22" xfId="3" applyFont="1" applyFill="1" applyBorder="1" applyAlignment="1" applyProtection="1">
      <alignment vertical="center"/>
      <protection locked="0"/>
    </xf>
    <xf numFmtId="0" fontId="1" fillId="0" borderId="21" xfId="3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5" borderId="0" xfId="0" applyFont="1" applyFill="1" applyProtection="1"/>
    <xf numFmtId="0" fontId="2" fillId="5" borderId="0" xfId="0" applyFont="1" applyFill="1" applyBorder="1" applyAlignment="1" applyProtection="1">
      <alignment vertical="center"/>
    </xf>
    <xf numFmtId="0" fontId="1" fillId="0" borderId="21" xfId="0" applyFont="1" applyFill="1" applyBorder="1" applyProtection="1"/>
    <xf numFmtId="0" fontId="7" fillId="0" borderId="21" xfId="0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2" fillId="0" borderId="32" xfId="3" applyFont="1" applyFill="1" applyBorder="1" applyAlignment="1" applyProtection="1">
      <alignment horizontal="center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26" xfId="0" applyNumberFormat="1" applyFont="1" applyFill="1" applyBorder="1" applyAlignment="1" applyProtection="1">
      <alignment horizontal="center" vertical="center"/>
      <protection locked="0"/>
    </xf>
    <xf numFmtId="49" fontId="1" fillId="3" borderId="32" xfId="3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14" fontId="1" fillId="0" borderId="13" xfId="0" applyNumberFormat="1" applyFont="1" applyFill="1" applyBorder="1" applyAlignment="1" applyProtection="1">
      <alignment horizontal="center" vertical="center"/>
      <protection locked="0"/>
    </xf>
    <xf numFmtId="1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/>
    <xf numFmtId="0" fontId="1" fillId="0" borderId="37" xfId="0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49" fontId="2" fillId="3" borderId="25" xfId="0" applyNumberFormat="1" applyFont="1" applyFill="1" applyBorder="1" applyAlignment="1" applyProtection="1">
      <alignment horizontal="center" vertical="center" wrapText="1"/>
    </xf>
    <xf numFmtId="49" fontId="2" fillId="3" borderId="26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2" fillId="3" borderId="23" xfId="3" applyFont="1" applyFill="1" applyBorder="1" applyAlignment="1" applyProtection="1">
      <alignment horizontal="center" vertical="center" wrapText="1"/>
    </xf>
    <xf numFmtId="0" fontId="2" fillId="3" borderId="24" xfId="3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</cellXfs>
  <cellStyles count="4">
    <cellStyle name="Hyperlink" xfId="1" builtinId="8"/>
    <cellStyle name="Normal" xfId="0" builtinId="0"/>
    <cellStyle name="Normal 2" xfId="3" xr:uid="{00000000-0005-0000-0000-000002000000}"/>
    <cellStyle name="Normal 7" xfId="2" xr:uid="{00000000-0005-0000-0000-000003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DDServices/ODOTcadd/Standards/ODOT/GenSum/Add-ins/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73"/>
  <sheetViews>
    <sheetView showGridLines="0" tabSelected="1" zoomScale="65" workbookViewId="0">
      <selection activeCell="F25" sqref="F25"/>
    </sheetView>
  </sheetViews>
  <sheetFormatPr defaultRowHeight="12.75" customHeight="1" x14ac:dyDescent="0.2"/>
  <cols>
    <col min="1" max="1" width="9.140625" style="1"/>
    <col min="2" max="2" width="30" style="1" bestFit="1" customWidth="1"/>
    <col min="3" max="3" width="36.42578125" style="1" customWidth="1"/>
    <col min="4" max="4" width="9.140625" style="1"/>
    <col min="5" max="5" width="2.7109375" style="1" customWidth="1"/>
    <col min="6" max="7" width="16.5703125" style="1" customWidth="1"/>
    <col min="8" max="8" width="11.7109375" style="2" customWidth="1"/>
    <col min="9" max="9" width="12.7109375" style="2" customWidth="1"/>
    <col min="10" max="11" width="11.7109375" style="2" customWidth="1"/>
    <col min="12" max="12" width="100.7109375" style="1" customWidth="1"/>
    <col min="13" max="13" width="11.7109375" style="2" customWidth="1"/>
    <col min="14" max="14" width="6.42578125" style="1" customWidth="1"/>
    <col min="15" max="15" width="9.140625" style="1"/>
    <col min="16" max="16" width="25.7109375" style="1" customWidth="1"/>
    <col min="17" max="16384" width="9.140625" style="1"/>
  </cols>
  <sheetData>
    <row r="1" spans="1:16" s="3" customFormat="1" ht="12.75" customHeight="1" x14ac:dyDescent="0.2">
      <c r="A1" s="1">
        <v>5</v>
      </c>
      <c r="B1" s="6" t="s">
        <v>11</v>
      </c>
      <c r="C1" s="32" t="s">
        <v>26</v>
      </c>
      <c r="D1" s="33" t="s">
        <v>9</v>
      </c>
      <c r="E1" s="32"/>
      <c r="F1" s="32"/>
      <c r="G1" s="32"/>
      <c r="H1" s="32"/>
      <c r="I1" s="32"/>
      <c r="J1" s="32"/>
      <c r="K1" s="7"/>
      <c r="L1" s="32"/>
      <c r="M1" s="5"/>
      <c r="N1" s="4"/>
      <c r="O1" s="32"/>
      <c r="P1" s="32"/>
    </row>
    <row r="2" spans="1:16" s="3" customFormat="1" ht="12.75" customHeight="1" x14ac:dyDescent="0.2">
      <c r="B2" s="6" t="s">
        <v>12</v>
      </c>
      <c r="C2" s="32" t="s">
        <v>27</v>
      </c>
      <c r="D2" s="33" t="s">
        <v>14</v>
      </c>
      <c r="E2" s="32"/>
      <c r="F2" s="32"/>
      <c r="G2" s="32"/>
      <c r="H2" s="32"/>
      <c r="I2" s="32"/>
      <c r="J2" s="32"/>
      <c r="K2" s="7"/>
      <c r="L2" s="32"/>
      <c r="M2" s="5"/>
      <c r="N2" s="4"/>
      <c r="O2" s="32"/>
      <c r="P2" s="32"/>
    </row>
    <row r="3" spans="1:16" s="3" customFormat="1" ht="12.75" customHeight="1" x14ac:dyDescent="0.2">
      <c r="B3" s="6" t="s">
        <v>8</v>
      </c>
      <c r="C3" s="32" t="s">
        <v>28</v>
      </c>
      <c r="D3" s="33" t="s">
        <v>16</v>
      </c>
      <c r="E3" s="32"/>
      <c r="F3" s="32"/>
      <c r="G3" s="32"/>
      <c r="H3" s="32"/>
      <c r="I3" s="32"/>
      <c r="J3" s="32"/>
      <c r="K3" s="7"/>
      <c r="L3" s="32"/>
      <c r="M3" s="5"/>
      <c r="N3" s="4"/>
      <c r="O3" s="32"/>
      <c r="P3" s="32"/>
    </row>
    <row r="4" spans="1:16" s="3" customFormat="1" ht="12.75" customHeight="1" x14ac:dyDescent="0.2">
      <c r="B4" s="7"/>
      <c r="C4" s="32" t="s">
        <v>29</v>
      </c>
      <c r="D4" s="33" t="s">
        <v>17</v>
      </c>
      <c r="E4" s="32"/>
      <c r="F4" s="32"/>
      <c r="G4" s="32"/>
      <c r="H4" s="32"/>
      <c r="I4" s="32"/>
      <c r="J4" s="32"/>
      <c r="K4" s="7"/>
      <c r="L4" s="32"/>
      <c r="M4" s="5"/>
      <c r="N4" s="4"/>
      <c r="O4" s="32"/>
      <c r="P4" s="32"/>
    </row>
    <row r="5" spans="1:16" s="3" customFormat="1" ht="12.75" customHeight="1" x14ac:dyDescent="0.2">
      <c r="B5" s="7"/>
      <c r="C5" s="32" t="s">
        <v>30</v>
      </c>
      <c r="D5" s="33" t="s">
        <v>18</v>
      </c>
      <c r="E5" s="32"/>
      <c r="F5" s="32"/>
      <c r="G5" s="32"/>
      <c r="H5" s="32"/>
      <c r="I5" s="32"/>
      <c r="J5" s="32"/>
      <c r="K5" s="7"/>
      <c r="L5" s="32"/>
      <c r="M5" s="5"/>
      <c r="N5" s="4"/>
      <c r="O5" s="32"/>
      <c r="P5" s="32"/>
    </row>
    <row r="6" spans="1:16" s="3" customFormat="1" ht="12.75" customHeight="1" x14ac:dyDescent="0.2">
      <c r="B6" s="7"/>
      <c r="C6" s="32" t="s">
        <v>31</v>
      </c>
      <c r="D6" s="33" t="s">
        <v>19</v>
      </c>
      <c r="E6" s="32"/>
      <c r="F6" s="32"/>
      <c r="G6" s="32"/>
      <c r="H6" s="32"/>
      <c r="I6" s="32"/>
      <c r="J6" s="32"/>
      <c r="K6" s="7"/>
      <c r="L6" s="32"/>
      <c r="M6" s="5"/>
      <c r="N6" s="4"/>
      <c r="O6" s="32"/>
      <c r="P6" s="32"/>
    </row>
    <row r="7" spans="1:16" s="3" customFormat="1" ht="12.75" customHeight="1" x14ac:dyDescent="0.2">
      <c r="B7" s="7"/>
      <c r="C7" s="32" t="s">
        <v>32</v>
      </c>
      <c r="D7" s="33" t="s">
        <v>10</v>
      </c>
      <c r="E7" s="32"/>
      <c r="F7" s="32"/>
      <c r="G7" s="32"/>
      <c r="H7" s="32"/>
      <c r="I7" s="32"/>
      <c r="J7" s="32"/>
      <c r="K7" s="7"/>
      <c r="L7" s="32"/>
      <c r="M7" s="5"/>
      <c r="N7" s="4"/>
      <c r="O7" s="32"/>
      <c r="P7" s="32"/>
    </row>
    <row r="8" spans="1:16" s="3" customFormat="1" ht="12.75" customHeight="1" x14ac:dyDescent="0.2">
      <c r="B8" s="7"/>
      <c r="C8" s="32" t="s">
        <v>33</v>
      </c>
      <c r="D8" s="33" t="s">
        <v>20</v>
      </c>
      <c r="E8" s="32"/>
      <c r="F8" s="32"/>
      <c r="G8" s="32"/>
      <c r="H8" s="32"/>
      <c r="I8" s="32"/>
      <c r="J8" s="32"/>
      <c r="K8" s="7"/>
      <c r="L8" s="32"/>
      <c r="M8" s="5"/>
      <c r="N8" s="4"/>
      <c r="O8" s="32"/>
      <c r="P8" s="32"/>
    </row>
    <row r="9" spans="1:16" s="3" customFormat="1" ht="12.75" customHeight="1" x14ac:dyDescent="0.2">
      <c r="B9" s="7"/>
      <c r="C9" s="32"/>
      <c r="D9" s="33"/>
      <c r="E9" s="32"/>
      <c r="F9" s="32"/>
      <c r="G9" s="32"/>
      <c r="H9" s="32"/>
      <c r="I9" s="32"/>
      <c r="J9" s="32"/>
      <c r="K9" s="7"/>
      <c r="L9" s="32"/>
      <c r="M9" s="5"/>
      <c r="N9" s="4"/>
      <c r="O9" s="32"/>
      <c r="P9" s="32"/>
    </row>
    <row r="10" spans="1:16" s="3" customFormat="1" ht="12.75" customHeight="1" x14ac:dyDescent="0.2">
      <c r="B10" s="6" t="s">
        <v>13</v>
      </c>
      <c r="C10" s="32" t="s">
        <v>26</v>
      </c>
      <c r="D10" s="33" t="s">
        <v>34</v>
      </c>
      <c r="E10" s="32"/>
      <c r="F10" s="32"/>
      <c r="G10" s="32"/>
      <c r="H10" s="32"/>
      <c r="I10" s="32"/>
      <c r="J10" s="32"/>
      <c r="K10" s="7"/>
      <c r="L10" s="32"/>
      <c r="M10" s="5"/>
      <c r="N10" s="4"/>
      <c r="O10" s="32"/>
      <c r="P10" s="32"/>
    </row>
    <row r="11" spans="1:16" s="3" customFormat="1" ht="12.75" customHeight="1" x14ac:dyDescent="0.2">
      <c r="B11" s="6" t="s">
        <v>8</v>
      </c>
      <c r="C11" s="32" t="s">
        <v>27</v>
      </c>
      <c r="D11" s="33" t="s">
        <v>35</v>
      </c>
      <c r="E11" s="32"/>
      <c r="F11" s="32"/>
      <c r="G11" s="32"/>
      <c r="H11" s="32"/>
      <c r="I11" s="32"/>
      <c r="J11" s="32"/>
      <c r="K11" s="7"/>
      <c r="L11" s="32"/>
      <c r="M11" s="5"/>
      <c r="N11" s="4"/>
      <c r="O11" s="32"/>
      <c r="P11" s="32"/>
    </row>
    <row r="12" spans="1:16" s="3" customFormat="1" ht="12.75" customHeight="1" x14ac:dyDescent="0.2">
      <c r="B12" s="6"/>
      <c r="C12" s="32" t="s">
        <v>28</v>
      </c>
      <c r="D12" s="33" t="s">
        <v>36</v>
      </c>
      <c r="E12" s="32"/>
      <c r="F12" s="32"/>
      <c r="G12" s="32"/>
      <c r="H12" s="32"/>
      <c r="I12" s="32"/>
      <c r="J12" s="32"/>
      <c r="K12" s="7"/>
      <c r="L12" s="32"/>
      <c r="M12" s="5"/>
      <c r="N12" s="4"/>
      <c r="O12" s="32"/>
      <c r="P12" s="32"/>
    </row>
    <row r="13" spans="1:16" s="3" customFormat="1" ht="12.75" customHeight="1" x14ac:dyDescent="0.2">
      <c r="B13" s="8"/>
      <c r="C13" s="32" t="s">
        <v>29</v>
      </c>
      <c r="D13" s="33" t="s">
        <v>37</v>
      </c>
      <c r="E13" s="32"/>
      <c r="F13" s="32"/>
      <c r="G13" s="32"/>
      <c r="H13" s="32"/>
      <c r="I13" s="32"/>
      <c r="J13" s="32"/>
      <c r="K13" s="7"/>
      <c r="L13" s="32"/>
      <c r="M13" s="5"/>
      <c r="N13" s="4"/>
      <c r="O13" s="32"/>
      <c r="P13" s="32"/>
    </row>
    <row r="14" spans="1:16" s="3" customFormat="1" ht="12.75" customHeight="1" x14ac:dyDescent="0.2">
      <c r="B14" s="8"/>
      <c r="C14" s="32" t="s">
        <v>30</v>
      </c>
      <c r="D14" s="33" t="s">
        <v>38</v>
      </c>
      <c r="E14" s="32"/>
      <c r="F14" s="32"/>
      <c r="G14" s="32"/>
      <c r="H14" s="32"/>
      <c r="I14" s="32"/>
      <c r="J14" s="32"/>
      <c r="K14" s="5"/>
      <c r="L14" s="32"/>
      <c r="M14" s="22"/>
      <c r="N14" s="22"/>
      <c r="O14" s="32"/>
      <c r="P14" s="32"/>
    </row>
    <row r="15" spans="1:16" s="3" customFormat="1" ht="12.75" customHeight="1" x14ac:dyDescent="0.2">
      <c r="B15" s="32"/>
      <c r="C15" s="32"/>
      <c r="D15" s="32"/>
      <c r="E15" s="32"/>
      <c r="F15" s="32"/>
      <c r="G15" s="32"/>
      <c r="H15" s="30"/>
      <c r="I15" s="8"/>
      <c r="J15" s="32"/>
      <c r="K15" s="7"/>
      <c r="L15" s="7"/>
      <c r="M15" s="5"/>
      <c r="N15" s="4"/>
      <c r="O15" s="32"/>
      <c r="P15" s="32"/>
    </row>
    <row r="17" spans="2:17" ht="12.75" customHeight="1" x14ac:dyDescent="0.2">
      <c r="B17" s="76" t="s">
        <v>42</v>
      </c>
      <c r="C17" s="76"/>
      <c r="D17" s="76"/>
      <c r="E17" s="76"/>
      <c r="F17" s="76"/>
      <c r="G17" s="76"/>
      <c r="H17" s="95" t="s">
        <v>21</v>
      </c>
      <c r="I17" s="95"/>
      <c r="J17" s="95"/>
      <c r="K17" s="95"/>
      <c r="L17" s="95"/>
      <c r="M17" s="46"/>
      <c r="N17" s="46"/>
      <c r="O17" s="46"/>
      <c r="P17" s="45"/>
    </row>
    <row r="19" spans="2:17" ht="12.75" customHeight="1" x14ac:dyDescent="0.2">
      <c r="B19" s="34"/>
      <c r="C19" s="37"/>
    </row>
    <row r="20" spans="2:17" ht="12.75" customHeight="1" thickBot="1" x14ac:dyDescent="0.25">
      <c r="C20" s="36"/>
    </row>
    <row r="21" spans="2:17" ht="12.75" customHeight="1" thickBot="1" x14ac:dyDescent="0.25">
      <c r="B21" s="52" t="s">
        <v>25</v>
      </c>
      <c r="C21" s="56"/>
      <c r="F21" s="20" t="s">
        <v>5</v>
      </c>
      <c r="G21" s="57"/>
      <c r="H21" s="21" t="s">
        <v>7</v>
      </c>
      <c r="I21" s="58"/>
      <c r="J21" s="77" t="str">
        <f>CONCATENATE("ESTIMATED QUANTITIES"," RETAINING WALL (",C22,")")</f>
        <v>ESTIMATED QUANTITIES RETAINING WALL ()</v>
      </c>
      <c r="K21" s="78"/>
      <c r="L21" s="78"/>
      <c r="M21" s="79"/>
    </row>
    <row r="22" spans="2:17" ht="12.75" customHeight="1" thickBot="1" x14ac:dyDescent="0.25">
      <c r="B22" s="31" t="s">
        <v>39</v>
      </c>
      <c r="C22" s="35"/>
      <c r="D22" s="42"/>
      <c r="F22" s="9" t="s">
        <v>6</v>
      </c>
      <c r="G22" s="37"/>
      <c r="H22" s="10" t="s">
        <v>7</v>
      </c>
      <c r="I22" s="59"/>
      <c r="J22" s="80"/>
      <c r="K22" s="81"/>
      <c r="L22" s="81"/>
      <c r="M22" s="82"/>
      <c r="O22" s="47"/>
      <c r="P22" s="48"/>
    </row>
    <row r="23" spans="2:17" ht="12.75" customHeight="1" thickBot="1" x14ac:dyDescent="0.25">
      <c r="B23" s="83" t="s">
        <v>23</v>
      </c>
      <c r="C23" s="91" t="s">
        <v>24</v>
      </c>
      <c r="D23" s="89" t="s">
        <v>40</v>
      </c>
      <c r="F23" s="100" t="s">
        <v>41</v>
      </c>
      <c r="G23" s="101"/>
      <c r="H23" s="98" t="s">
        <v>0</v>
      </c>
      <c r="I23" s="93" t="s">
        <v>1</v>
      </c>
      <c r="J23" s="93" t="s">
        <v>2</v>
      </c>
      <c r="K23" s="93" t="s">
        <v>3</v>
      </c>
      <c r="L23" s="93" t="s">
        <v>4</v>
      </c>
      <c r="M23" s="96" t="s">
        <v>15</v>
      </c>
      <c r="O23" s="85" t="s">
        <v>22</v>
      </c>
      <c r="P23" s="86"/>
    </row>
    <row r="24" spans="2:17" ht="12.75" customHeight="1" thickBot="1" x14ac:dyDescent="0.25">
      <c r="B24" s="84"/>
      <c r="C24" s="92"/>
      <c r="D24" s="90"/>
      <c r="F24" s="74"/>
      <c r="G24" s="75"/>
      <c r="H24" s="99"/>
      <c r="I24" s="94"/>
      <c r="J24" s="94"/>
      <c r="K24" s="94"/>
      <c r="L24" s="94"/>
      <c r="M24" s="97"/>
      <c r="O24" s="87"/>
      <c r="P24" s="88"/>
    </row>
    <row r="25" spans="2:17" ht="12.75" customHeight="1" x14ac:dyDescent="0.2">
      <c r="B25" s="53"/>
      <c r="C25" s="66"/>
      <c r="D25" s="38"/>
      <c r="E25" s="23"/>
      <c r="F25" s="63"/>
      <c r="G25" s="71"/>
      <c r="H25" s="68" t="str">
        <f t="shared" ref="H25:H56" si="0">IF(OR(TRIM(B25)=0,TRIM(B25)=""),"",IF(IFERROR(TRIM(INDEX(QryItemNamed,MATCH(TRIM(B25),ITEM,0),2)),"")="Y","SPECIAL",LEFT(IFERROR(TRIM(INDEX(ITEM,MATCH(TRIM(B25),ITEM,0))),""),3)))</f>
        <v/>
      </c>
      <c r="I25" s="11" t="str">
        <f t="shared" ref="I25:I56" si="1">IF(OR(TRIM(B25)=0,TRIM(B25)=""),"",IF(IFERROR(TRIM(INDEX(QryItemNamed,MATCH(TRIM(B25),ITEM,0),2)),"")="Y",LEFT(IFERROR(TRIM(INDEX(ITEM,MATCH(TRIM(B25),ITEM,0))),""),3)&amp;RIGHT(IFERROR(TRIM(INDEX(ITEM,MATCH(TRIM(B25),ITEM,0))),""),5),RIGHT(IFERROR(TRIM(INDEX(ITEM,MATCH(TRIM(B25),ITEM,0))),""),5)))</f>
        <v/>
      </c>
      <c r="J25" s="49" t="str">
        <f>IF(B25="","",IF(OR(K25="", K25="LS", K25="LUMP"),IF(SUM(COUNTIF(F25:G25,"LS")+COUNTIF(F25:G25,"LUMP"))&gt;0,"LS",""),IF(SUM(F25:G25)&gt;0,ROUNDUP(SUM(F25:G25),0),"")))</f>
        <v/>
      </c>
      <c r="K25" s="12" t="str">
        <f t="shared" ref="K25:K56" si="2">IF(OR(TRIM(B25)=0,TRIM(B25)=""),"",IFERROR(TRIM(INDEX(QryItemNamed,MATCH(TRIM(B25),ITEM,0),3)),""))</f>
        <v/>
      </c>
      <c r="L25" s="13" t="str">
        <f t="shared" ref="L25:L56" si="3">IF(OR(TRIM(B25)=0,TRIM(B25)=""),IF(C25="","",C25),IF(IFERROR(TRIM(INDEX(QryItemNamed,MATCH(TRIM(B25),ITEM,0),2)),"")="Y",RIGHT(IFERROR(TRIM(INDEX(QryItemNamed,MATCH(TRIM(B25),ITEM,0),4)),"123456789012"),LEN(IFERROR(TRIM(INDEX(QryItemNamed,MATCH(TRIM(B25),ITEM,0),4)),"123456789012"))-10)&amp;C25,IFERROR(TRIM(INDEX(QryItemNamed,MATCH(TRIM(B25),ITEM,0),4))&amp;C25,"ITEM CODE DOES NOT EXIST IN ITEM MASTER")))</f>
        <v/>
      </c>
      <c r="M25" s="60" t="str">
        <f>IF(D25="","",D25)</f>
        <v/>
      </c>
      <c r="O25" s="28" t="str">
        <f t="shared" ref="O25:O56" si="4">IF(OR(TRIM(B25)=0,TRIM(B25)=""),"",IFERROR(TRIM(INDEX(QryItemNamed,MATCH(TRIM(B25),ITEM,0),6)),""))</f>
        <v/>
      </c>
      <c r="P25" s="29"/>
      <c r="Q25" s="67" t="str">
        <f t="shared" ref="Q25:Q56" si="5">IF(OR(TRIM(B25)=0,TRIM(B25)=""),"",IFERROR(TRIM(INDEX(QryItemNamed,MATCH(TRIM(B25),ITEM,0),7)),""))</f>
        <v/>
      </c>
    </row>
    <row r="26" spans="2:17" ht="12.75" customHeight="1" x14ac:dyDescent="0.2">
      <c r="B26" s="54"/>
      <c r="C26" s="43"/>
      <c r="D26" s="39"/>
      <c r="E26" s="23"/>
      <c r="F26" s="64"/>
      <c r="G26" s="72"/>
      <c r="H26" s="69" t="str">
        <f t="shared" si="0"/>
        <v/>
      </c>
      <c r="I26" s="14" t="str">
        <f t="shared" si="1"/>
        <v/>
      </c>
      <c r="J26" s="50" t="str">
        <f t="shared" ref="J26:J73" si="6">IF(B26="","",IF(OR(K26="", K26="LS", K26="LUMP"),IF(SUM(COUNTIF(F26:G26,"LS")+COUNTIF(F26:G26,"LUMP"))&gt;0,"LS",""),IF(SUM(F26:G26)&gt;0,ROUNDUP(SUM(F26:G26),0),"")))</f>
        <v/>
      </c>
      <c r="K26" s="15" t="str">
        <f t="shared" si="2"/>
        <v/>
      </c>
      <c r="L26" s="16" t="str">
        <f t="shared" si="3"/>
        <v/>
      </c>
      <c r="M26" s="61" t="str">
        <f t="shared" ref="M26:M73" si="7">IF(D26="","",D26)</f>
        <v/>
      </c>
      <c r="O26" s="24" t="str">
        <f t="shared" si="4"/>
        <v/>
      </c>
      <c r="P26" s="25"/>
      <c r="Q26" s="67" t="str">
        <f t="shared" si="5"/>
        <v/>
      </c>
    </row>
    <row r="27" spans="2:17" ht="12.75" customHeight="1" x14ac:dyDescent="0.2">
      <c r="B27" s="54"/>
      <c r="C27" s="43"/>
      <c r="D27" s="39"/>
      <c r="E27" s="23"/>
      <c r="F27" s="64"/>
      <c r="G27" s="72"/>
      <c r="H27" s="69" t="str">
        <f t="shared" si="0"/>
        <v/>
      </c>
      <c r="I27" s="14" t="str">
        <f t="shared" si="1"/>
        <v/>
      </c>
      <c r="J27" s="50" t="str">
        <f t="shared" si="6"/>
        <v/>
      </c>
      <c r="K27" s="15" t="str">
        <f t="shared" si="2"/>
        <v/>
      </c>
      <c r="L27" s="16" t="str">
        <f t="shared" si="3"/>
        <v/>
      </c>
      <c r="M27" s="61" t="str">
        <f t="shared" si="7"/>
        <v/>
      </c>
      <c r="O27" s="24" t="str">
        <f t="shared" si="4"/>
        <v/>
      </c>
      <c r="P27" s="25"/>
      <c r="Q27" s="67" t="str">
        <f t="shared" si="5"/>
        <v/>
      </c>
    </row>
    <row r="28" spans="2:17" ht="12.75" customHeight="1" x14ac:dyDescent="0.2">
      <c r="B28" s="54"/>
      <c r="C28" s="43"/>
      <c r="D28" s="39"/>
      <c r="E28" s="23"/>
      <c r="F28" s="64"/>
      <c r="G28" s="72"/>
      <c r="H28" s="69" t="str">
        <f t="shared" si="0"/>
        <v/>
      </c>
      <c r="I28" s="14" t="str">
        <f t="shared" si="1"/>
        <v/>
      </c>
      <c r="J28" s="50" t="str">
        <f t="shared" si="6"/>
        <v/>
      </c>
      <c r="K28" s="15" t="str">
        <f t="shared" si="2"/>
        <v/>
      </c>
      <c r="L28" s="16" t="str">
        <f t="shared" si="3"/>
        <v/>
      </c>
      <c r="M28" s="61" t="str">
        <f t="shared" si="7"/>
        <v/>
      </c>
      <c r="O28" s="24" t="str">
        <f t="shared" si="4"/>
        <v/>
      </c>
      <c r="P28" s="25"/>
      <c r="Q28" s="67" t="str">
        <f t="shared" si="5"/>
        <v/>
      </c>
    </row>
    <row r="29" spans="2:17" ht="12.75" customHeight="1" x14ac:dyDescent="0.2">
      <c r="B29" s="54"/>
      <c r="C29" s="43"/>
      <c r="D29" s="39"/>
      <c r="E29" s="23"/>
      <c r="F29" s="64"/>
      <c r="G29" s="72"/>
      <c r="H29" s="69" t="str">
        <f t="shared" si="0"/>
        <v/>
      </c>
      <c r="I29" s="14" t="str">
        <f t="shared" si="1"/>
        <v/>
      </c>
      <c r="J29" s="50" t="str">
        <f t="shared" si="6"/>
        <v/>
      </c>
      <c r="K29" s="15" t="str">
        <f t="shared" si="2"/>
        <v/>
      </c>
      <c r="L29" s="16" t="str">
        <f t="shared" si="3"/>
        <v/>
      </c>
      <c r="M29" s="61" t="str">
        <f t="shared" si="7"/>
        <v/>
      </c>
      <c r="O29" s="24" t="str">
        <f t="shared" si="4"/>
        <v/>
      </c>
      <c r="P29" s="25"/>
      <c r="Q29" s="67" t="str">
        <f t="shared" si="5"/>
        <v/>
      </c>
    </row>
    <row r="30" spans="2:17" ht="12.75" customHeight="1" x14ac:dyDescent="0.2">
      <c r="B30" s="54"/>
      <c r="C30" s="43"/>
      <c r="D30" s="39"/>
      <c r="E30" s="23"/>
      <c r="F30" s="64"/>
      <c r="G30" s="72"/>
      <c r="H30" s="69" t="str">
        <f t="shared" si="0"/>
        <v/>
      </c>
      <c r="I30" s="14" t="str">
        <f t="shared" si="1"/>
        <v/>
      </c>
      <c r="J30" s="50" t="str">
        <f t="shared" si="6"/>
        <v/>
      </c>
      <c r="K30" s="15" t="str">
        <f t="shared" si="2"/>
        <v/>
      </c>
      <c r="L30" s="16" t="str">
        <f t="shared" si="3"/>
        <v/>
      </c>
      <c r="M30" s="61" t="str">
        <f t="shared" si="7"/>
        <v/>
      </c>
      <c r="O30" s="24" t="str">
        <f t="shared" si="4"/>
        <v/>
      </c>
      <c r="P30" s="25"/>
      <c r="Q30" s="67" t="str">
        <f t="shared" si="5"/>
        <v/>
      </c>
    </row>
    <row r="31" spans="2:17" ht="12.75" customHeight="1" x14ac:dyDescent="0.2">
      <c r="B31" s="54"/>
      <c r="C31" s="43"/>
      <c r="D31" s="39"/>
      <c r="E31" s="23"/>
      <c r="F31" s="64"/>
      <c r="G31" s="72"/>
      <c r="H31" s="69" t="str">
        <f t="shared" si="0"/>
        <v/>
      </c>
      <c r="I31" s="14" t="str">
        <f t="shared" si="1"/>
        <v/>
      </c>
      <c r="J31" s="50" t="str">
        <f t="shared" si="6"/>
        <v/>
      </c>
      <c r="K31" s="15" t="str">
        <f t="shared" si="2"/>
        <v/>
      </c>
      <c r="L31" s="16" t="str">
        <f t="shared" si="3"/>
        <v/>
      </c>
      <c r="M31" s="61" t="str">
        <f t="shared" si="7"/>
        <v/>
      </c>
      <c r="O31" s="24" t="str">
        <f t="shared" si="4"/>
        <v/>
      </c>
      <c r="P31" s="25"/>
      <c r="Q31" s="67" t="str">
        <f t="shared" si="5"/>
        <v/>
      </c>
    </row>
    <row r="32" spans="2:17" ht="12.75" customHeight="1" x14ac:dyDescent="0.2">
      <c r="B32" s="54"/>
      <c r="C32" s="43"/>
      <c r="D32" s="39"/>
      <c r="E32" s="23"/>
      <c r="F32" s="64"/>
      <c r="G32" s="72"/>
      <c r="H32" s="69" t="str">
        <f t="shared" si="0"/>
        <v/>
      </c>
      <c r="I32" s="14" t="str">
        <f t="shared" si="1"/>
        <v/>
      </c>
      <c r="J32" s="50" t="str">
        <f t="shared" si="6"/>
        <v/>
      </c>
      <c r="K32" s="15" t="str">
        <f t="shared" si="2"/>
        <v/>
      </c>
      <c r="L32" s="16" t="str">
        <f t="shared" si="3"/>
        <v/>
      </c>
      <c r="M32" s="61" t="str">
        <f t="shared" si="7"/>
        <v/>
      </c>
      <c r="O32" s="24" t="str">
        <f t="shared" si="4"/>
        <v/>
      </c>
      <c r="P32" s="25"/>
      <c r="Q32" s="67" t="str">
        <f t="shared" si="5"/>
        <v/>
      </c>
    </row>
    <row r="33" spans="2:17" ht="12.75" customHeight="1" x14ac:dyDescent="0.2">
      <c r="B33" s="54"/>
      <c r="C33" s="43"/>
      <c r="D33" s="39"/>
      <c r="E33" s="23"/>
      <c r="F33" s="64"/>
      <c r="G33" s="72"/>
      <c r="H33" s="69" t="str">
        <f t="shared" si="0"/>
        <v/>
      </c>
      <c r="I33" s="14" t="str">
        <f t="shared" si="1"/>
        <v/>
      </c>
      <c r="J33" s="50" t="str">
        <f t="shared" si="6"/>
        <v/>
      </c>
      <c r="K33" s="15" t="str">
        <f t="shared" si="2"/>
        <v/>
      </c>
      <c r="L33" s="16" t="str">
        <f t="shared" si="3"/>
        <v/>
      </c>
      <c r="M33" s="61" t="str">
        <f t="shared" si="7"/>
        <v/>
      </c>
      <c r="O33" s="24" t="str">
        <f t="shared" si="4"/>
        <v/>
      </c>
      <c r="P33" s="25"/>
      <c r="Q33" s="67" t="str">
        <f t="shared" si="5"/>
        <v/>
      </c>
    </row>
    <row r="34" spans="2:17" ht="12.75" customHeight="1" x14ac:dyDescent="0.2">
      <c r="B34" s="54"/>
      <c r="C34" s="43"/>
      <c r="D34" s="39"/>
      <c r="E34" s="23"/>
      <c r="F34" s="64"/>
      <c r="G34" s="72"/>
      <c r="H34" s="69" t="str">
        <f t="shared" si="0"/>
        <v/>
      </c>
      <c r="I34" s="14" t="str">
        <f t="shared" si="1"/>
        <v/>
      </c>
      <c r="J34" s="50" t="str">
        <f t="shared" si="6"/>
        <v/>
      </c>
      <c r="K34" s="15" t="str">
        <f t="shared" si="2"/>
        <v/>
      </c>
      <c r="L34" s="16" t="str">
        <f t="shared" si="3"/>
        <v/>
      </c>
      <c r="M34" s="61" t="str">
        <f t="shared" si="7"/>
        <v/>
      </c>
      <c r="O34" s="24" t="str">
        <f t="shared" si="4"/>
        <v/>
      </c>
      <c r="P34" s="25"/>
      <c r="Q34" s="67" t="str">
        <f t="shared" si="5"/>
        <v/>
      </c>
    </row>
    <row r="35" spans="2:17" ht="12.75" customHeight="1" x14ac:dyDescent="0.2">
      <c r="B35" s="54"/>
      <c r="C35" s="43"/>
      <c r="D35" s="39"/>
      <c r="E35" s="23"/>
      <c r="F35" s="64"/>
      <c r="G35" s="72"/>
      <c r="H35" s="69" t="str">
        <f t="shared" si="0"/>
        <v/>
      </c>
      <c r="I35" s="14" t="str">
        <f t="shared" si="1"/>
        <v/>
      </c>
      <c r="J35" s="50" t="str">
        <f t="shared" si="6"/>
        <v/>
      </c>
      <c r="K35" s="15" t="str">
        <f t="shared" si="2"/>
        <v/>
      </c>
      <c r="L35" s="16" t="str">
        <f t="shared" si="3"/>
        <v/>
      </c>
      <c r="M35" s="61" t="str">
        <f t="shared" si="7"/>
        <v/>
      </c>
      <c r="O35" s="24" t="str">
        <f t="shared" si="4"/>
        <v/>
      </c>
      <c r="P35" s="25"/>
      <c r="Q35" s="67" t="str">
        <f t="shared" si="5"/>
        <v/>
      </c>
    </row>
    <row r="36" spans="2:17" ht="12.75" customHeight="1" x14ac:dyDescent="0.2">
      <c r="B36" s="54"/>
      <c r="C36" s="43"/>
      <c r="D36" s="39"/>
      <c r="E36" s="23"/>
      <c r="F36" s="64"/>
      <c r="G36" s="72"/>
      <c r="H36" s="69" t="str">
        <f t="shared" si="0"/>
        <v/>
      </c>
      <c r="I36" s="14" t="str">
        <f t="shared" si="1"/>
        <v/>
      </c>
      <c r="J36" s="50" t="str">
        <f t="shared" si="6"/>
        <v/>
      </c>
      <c r="K36" s="15" t="str">
        <f t="shared" si="2"/>
        <v/>
      </c>
      <c r="L36" s="16" t="str">
        <f t="shared" si="3"/>
        <v/>
      </c>
      <c r="M36" s="61" t="str">
        <f t="shared" si="7"/>
        <v/>
      </c>
      <c r="O36" s="24" t="str">
        <f t="shared" si="4"/>
        <v/>
      </c>
      <c r="P36" s="25"/>
      <c r="Q36" s="67" t="str">
        <f t="shared" si="5"/>
        <v/>
      </c>
    </row>
    <row r="37" spans="2:17" ht="12.75" customHeight="1" x14ac:dyDescent="0.2">
      <c r="B37" s="54"/>
      <c r="C37" s="43"/>
      <c r="D37" s="39"/>
      <c r="E37" s="23"/>
      <c r="F37" s="64"/>
      <c r="G37" s="72"/>
      <c r="H37" s="69" t="str">
        <f t="shared" si="0"/>
        <v/>
      </c>
      <c r="I37" s="14" t="str">
        <f t="shared" si="1"/>
        <v/>
      </c>
      <c r="J37" s="50" t="str">
        <f t="shared" si="6"/>
        <v/>
      </c>
      <c r="K37" s="15" t="str">
        <f t="shared" si="2"/>
        <v/>
      </c>
      <c r="L37" s="16" t="str">
        <f t="shared" si="3"/>
        <v/>
      </c>
      <c r="M37" s="61" t="str">
        <f t="shared" si="7"/>
        <v/>
      </c>
      <c r="O37" s="24" t="str">
        <f t="shared" si="4"/>
        <v/>
      </c>
      <c r="P37" s="25"/>
      <c r="Q37" s="67" t="str">
        <f t="shared" si="5"/>
        <v/>
      </c>
    </row>
    <row r="38" spans="2:17" ht="12.75" customHeight="1" x14ac:dyDescent="0.2">
      <c r="B38" s="54"/>
      <c r="C38" s="43"/>
      <c r="D38" s="39"/>
      <c r="E38" s="23"/>
      <c r="F38" s="64"/>
      <c r="G38" s="72"/>
      <c r="H38" s="69" t="str">
        <f t="shared" si="0"/>
        <v/>
      </c>
      <c r="I38" s="14" t="str">
        <f t="shared" si="1"/>
        <v/>
      </c>
      <c r="J38" s="50" t="str">
        <f t="shared" si="6"/>
        <v/>
      </c>
      <c r="K38" s="15" t="str">
        <f t="shared" si="2"/>
        <v/>
      </c>
      <c r="L38" s="16" t="str">
        <f t="shared" si="3"/>
        <v/>
      </c>
      <c r="M38" s="61" t="str">
        <f t="shared" si="7"/>
        <v/>
      </c>
      <c r="O38" s="24" t="str">
        <f t="shared" si="4"/>
        <v/>
      </c>
      <c r="P38" s="25"/>
      <c r="Q38" s="67" t="str">
        <f t="shared" si="5"/>
        <v/>
      </c>
    </row>
    <row r="39" spans="2:17" ht="12.75" customHeight="1" x14ac:dyDescent="0.2">
      <c r="B39" s="54"/>
      <c r="C39" s="43"/>
      <c r="D39" s="39"/>
      <c r="E39" s="23"/>
      <c r="F39" s="64"/>
      <c r="G39" s="72"/>
      <c r="H39" s="69" t="str">
        <f t="shared" si="0"/>
        <v/>
      </c>
      <c r="I39" s="14" t="str">
        <f t="shared" si="1"/>
        <v/>
      </c>
      <c r="J39" s="50" t="str">
        <f t="shared" si="6"/>
        <v/>
      </c>
      <c r="K39" s="15" t="str">
        <f t="shared" si="2"/>
        <v/>
      </c>
      <c r="L39" s="16" t="str">
        <f t="shared" si="3"/>
        <v/>
      </c>
      <c r="M39" s="61" t="str">
        <f t="shared" si="7"/>
        <v/>
      </c>
      <c r="O39" s="24" t="str">
        <f t="shared" si="4"/>
        <v/>
      </c>
      <c r="P39" s="25"/>
      <c r="Q39" s="67" t="str">
        <f t="shared" si="5"/>
        <v/>
      </c>
    </row>
    <row r="40" spans="2:17" ht="12.75" customHeight="1" x14ac:dyDescent="0.2">
      <c r="B40" s="54"/>
      <c r="C40" s="43"/>
      <c r="D40" s="39"/>
      <c r="E40" s="23"/>
      <c r="F40" s="64"/>
      <c r="G40" s="72"/>
      <c r="H40" s="69" t="str">
        <f t="shared" si="0"/>
        <v/>
      </c>
      <c r="I40" s="14" t="str">
        <f t="shared" si="1"/>
        <v/>
      </c>
      <c r="J40" s="50" t="str">
        <f t="shared" si="6"/>
        <v/>
      </c>
      <c r="K40" s="15" t="str">
        <f t="shared" si="2"/>
        <v/>
      </c>
      <c r="L40" s="16" t="str">
        <f t="shared" si="3"/>
        <v/>
      </c>
      <c r="M40" s="61" t="str">
        <f t="shared" si="7"/>
        <v/>
      </c>
      <c r="O40" s="24" t="str">
        <f t="shared" si="4"/>
        <v/>
      </c>
      <c r="P40" s="25"/>
      <c r="Q40" s="67" t="str">
        <f t="shared" si="5"/>
        <v/>
      </c>
    </row>
    <row r="41" spans="2:17" ht="12.75" customHeight="1" x14ac:dyDescent="0.2">
      <c r="B41" s="54"/>
      <c r="C41" s="43"/>
      <c r="D41" s="39"/>
      <c r="E41" s="23"/>
      <c r="F41" s="64"/>
      <c r="G41" s="72"/>
      <c r="H41" s="69" t="str">
        <f t="shared" si="0"/>
        <v/>
      </c>
      <c r="I41" s="14" t="str">
        <f t="shared" si="1"/>
        <v/>
      </c>
      <c r="J41" s="50" t="str">
        <f t="shared" si="6"/>
        <v/>
      </c>
      <c r="K41" s="15" t="str">
        <f t="shared" si="2"/>
        <v/>
      </c>
      <c r="L41" s="16" t="str">
        <f t="shared" si="3"/>
        <v/>
      </c>
      <c r="M41" s="61" t="str">
        <f t="shared" si="7"/>
        <v/>
      </c>
      <c r="O41" s="24" t="str">
        <f t="shared" si="4"/>
        <v/>
      </c>
      <c r="P41" s="25"/>
      <c r="Q41" s="67" t="str">
        <f t="shared" si="5"/>
        <v/>
      </c>
    </row>
    <row r="42" spans="2:17" ht="12.75" customHeight="1" x14ac:dyDescent="0.2">
      <c r="B42" s="54"/>
      <c r="C42" s="43"/>
      <c r="D42" s="39"/>
      <c r="E42" s="23"/>
      <c r="F42" s="64"/>
      <c r="G42" s="72"/>
      <c r="H42" s="69" t="str">
        <f t="shared" si="0"/>
        <v/>
      </c>
      <c r="I42" s="14" t="str">
        <f t="shared" si="1"/>
        <v/>
      </c>
      <c r="J42" s="50" t="str">
        <f t="shared" si="6"/>
        <v/>
      </c>
      <c r="K42" s="15" t="str">
        <f t="shared" si="2"/>
        <v/>
      </c>
      <c r="L42" s="16" t="str">
        <f t="shared" si="3"/>
        <v/>
      </c>
      <c r="M42" s="61" t="str">
        <f t="shared" si="7"/>
        <v/>
      </c>
      <c r="O42" s="24" t="str">
        <f t="shared" si="4"/>
        <v/>
      </c>
      <c r="P42" s="25"/>
      <c r="Q42" s="67" t="str">
        <f t="shared" si="5"/>
        <v/>
      </c>
    </row>
    <row r="43" spans="2:17" ht="12.75" customHeight="1" x14ac:dyDescent="0.2">
      <c r="B43" s="54"/>
      <c r="C43" s="43"/>
      <c r="D43" s="39"/>
      <c r="E43" s="23"/>
      <c r="F43" s="64"/>
      <c r="G43" s="72"/>
      <c r="H43" s="69" t="str">
        <f t="shared" si="0"/>
        <v/>
      </c>
      <c r="I43" s="14" t="str">
        <f t="shared" si="1"/>
        <v/>
      </c>
      <c r="J43" s="50" t="str">
        <f t="shared" si="6"/>
        <v/>
      </c>
      <c r="K43" s="15" t="str">
        <f t="shared" si="2"/>
        <v/>
      </c>
      <c r="L43" s="16" t="str">
        <f t="shared" si="3"/>
        <v/>
      </c>
      <c r="M43" s="61" t="str">
        <f t="shared" si="7"/>
        <v/>
      </c>
      <c r="O43" s="24" t="str">
        <f t="shared" si="4"/>
        <v/>
      </c>
      <c r="P43" s="25"/>
      <c r="Q43" s="67" t="str">
        <f t="shared" si="5"/>
        <v/>
      </c>
    </row>
    <row r="44" spans="2:17" ht="12.75" customHeight="1" x14ac:dyDescent="0.2">
      <c r="B44" s="54"/>
      <c r="C44" s="43"/>
      <c r="D44" s="39"/>
      <c r="E44" s="23"/>
      <c r="F44" s="64"/>
      <c r="G44" s="72"/>
      <c r="H44" s="69" t="str">
        <f t="shared" si="0"/>
        <v/>
      </c>
      <c r="I44" s="14" t="str">
        <f t="shared" si="1"/>
        <v/>
      </c>
      <c r="J44" s="50" t="str">
        <f t="shared" si="6"/>
        <v/>
      </c>
      <c r="K44" s="15" t="str">
        <f t="shared" si="2"/>
        <v/>
      </c>
      <c r="L44" s="16" t="str">
        <f t="shared" si="3"/>
        <v/>
      </c>
      <c r="M44" s="61" t="str">
        <f t="shared" si="7"/>
        <v/>
      </c>
      <c r="O44" s="24" t="str">
        <f t="shared" si="4"/>
        <v/>
      </c>
      <c r="P44" s="25"/>
      <c r="Q44" s="67" t="str">
        <f t="shared" si="5"/>
        <v/>
      </c>
    </row>
    <row r="45" spans="2:17" ht="12.75" customHeight="1" x14ac:dyDescent="0.2">
      <c r="B45" s="54"/>
      <c r="C45" s="43"/>
      <c r="D45" s="39"/>
      <c r="E45" s="23"/>
      <c r="F45" s="64"/>
      <c r="G45" s="72"/>
      <c r="H45" s="69" t="str">
        <f t="shared" si="0"/>
        <v/>
      </c>
      <c r="I45" s="14" t="str">
        <f t="shared" si="1"/>
        <v/>
      </c>
      <c r="J45" s="50" t="str">
        <f t="shared" si="6"/>
        <v/>
      </c>
      <c r="K45" s="15" t="str">
        <f t="shared" si="2"/>
        <v/>
      </c>
      <c r="L45" s="16" t="str">
        <f t="shared" si="3"/>
        <v/>
      </c>
      <c r="M45" s="61" t="str">
        <f t="shared" si="7"/>
        <v/>
      </c>
      <c r="O45" s="24" t="str">
        <f t="shared" si="4"/>
        <v/>
      </c>
      <c r="P45" s="25"/>
      <c r="Q45" s="67" t="str">
        <f t="shared" si="5"/>
        <v/>
      </c>
    </row>
    <row r="46" spans="2:17" ht="12.75" customHeight="1" x14ac:dyDescent="0.2">
      <c r="B46" s="54"/>
      <c r="C46" s="43"/>
      <c r="D46" s="39"/>
      <c r="E46" s="23"/>
      <c r="F46" s="64"/>
      <c r="G46" s="72"/>
      <c r="H46" s="69" t="str">
        <f t="shared" si="0"/>
        <v/>
      </c>
      <c r="I46" s="14" t="str">
        <f t="shared" si="1"/>
        <v/>
      </c>
      <c r="J46" s="50" t="str">
        <f t="shared" si="6"/>
        <v/>
      </c>
      <c r="K46" s="15" t="str">
        <f t="shared" si="2"/>
        <v/>
      </c>
      <c r="L46" s="16" t="str">
        <f t="shared" si="3"/>
        <v/>
      </c>
      <c r="M46" s="61" t="str">
        <f t="shared" si="7"/>
        <v/>
      </c>
      <c r="O46" s="24" t="str">
        <f t="shared" si="4"/>
        <v/>
      </c>
      <c r="P46" s="25"/>
      <c r="Q46" s="67" t="str">
        <f t="shared" si="5"/>
        <v/>
      </c>
    </row>
    <row r="47" spans="2:17" ht="12.75" customHeight="1" x14ac:dyDescent="0.2">
      <c r="B47" s="54"/>
      <c r="C47" s="43"/>
      <c r="D47" s="39"/>
      <c r="E47" s="23"/>
      <c r="F47" s="64"/>
      <c r="G47" s="72"/>
      <c r="H47" s="69" t="str">
        <f t="shared" si="0"/>
        <v/>
      </c>
      <c r="I47" s="14" t="str">
        <f t="shared" si="1"/>
        <v/>
      </c>
      <c r="J47" s="50" t="str">
        <f t="shared" si="6"/>
        <v/>
      </c>
      <c r="K47" s="15" t="str">
        <f t="shared" si="2"/>
        <v/>
      </c>
      <c r="L47" s="16" t="str">
        <f t="shared" si="3"/>
        <v/>
      </c>
      <c r="M47" s="61" t="str">
        <f t="shared" si="7"/>
        <v/>
      </c>
      <c r="O47" s="24" t="str">
        <f t="shared" si="4"/>
        <v/>
      </c>
      <c r="P47" s="25"/>
      <c r="Q47" s="67" t="str">
        <f t="shared" si="5"/>
        <v/>
      </c>
    </row>
    <row r="48" spans="2:17" ht="12.75" customHeight="1" x14ac:dyDescent="0.2">
      <c r="B48" s="54"/>
      <c r="C48" s="43"/>
      <c r="D48" s="39"/>
      <c r="E48" s="23"/>
      <c r="F48" s="64"/>
      <c r="G48" s="72"/>
      <c r="H48" s="69" t="str">
        <f t="shared" si="0"/>
        <v/>
      </c>
      <c r="I48" s="14" t="str">
        <f t="shared" si="1"/>
        <v/>
      </c>
      <c r="J48" s="50" t="str">
        <f t="shared" si="6"/>
        <v/>
      </c>
      <c r="K48" s="15" t="str">
        <f t="shared" si="2"/>
        <v/>
      </c>
      <c r="L48" s="16" t="str">
        <f t="shared" si="3"/>
        <v/>
      </c>
      <c r="M48" s="61" t="str">
        <f t="shared" si="7"/>
        <v/>
      </c>
      <c r="O48" s="24" t="str">
        <f t="shared" si="4"/>
        <v/>
      </c>
      <c r="P48" s="25"/>
      <c r="Q48" s="67" t="str">
        <f t="shared" si="5"/>
        <v/>
      </c>
    </row>
    <row r="49" spans="2:17" ht="12.75" customHeight="1" x14ac:dyDescent="0.2">
      <c r="B49" s="54"/>
      <c r="C49" s="43"/>
      <c r="D49" s="39"/>
      <c r="E49" s="23"/>
      <c r="F49" s="64"/>
      <c r="G49" s="72"/>
      <c r="H49" s="69" t="str">
        <f t="shared" si="0"/>
        <v/>
      </c>
      <c r="I49" s="14" t="str">
        <f t="shared" si="1"/>
        <v/>
      </c>
      <c r="J49" s="50" t="str">
        <f t="shared" si="6"/>
        <v/>
      </c>
      <c r="K49" s="15" t="str">
        <f t="shared" si="2"/>
        <v/>
      </c>
      <c r="L49" s="16" t="str">
        <f t="shared" si="3"/>
        <v/>
      </c>
      <c r="M49" s="61" t="str">
        <f t="shared" si="7"/>
        <v/>
      </c>
      <c r="O49" s="24" t="str">
        <f t="shared" si="4"/>
        <v/>
      </c>
      <c r="P49" s="25"/>
      <c r="Q49" s="67" t="str">
        <f t="shared" si="5"/>
        <v/>
      </c>
    </row>
    <row r="50" spans="2:17" ht="12.75" customHeight="1" x14ac:dyDescent="0.2">
      <c r="B50" s="54"/>
      <c r="C50" s="43"/>
      <c r="D50" s="39"/>
      <c r="E50" s="23"/>
      <c r="F50" s="64"/>
      <c r="G50" s="72"/>
      <c r="H50" s="69" t="str">
        <f t="shared" si="0"/>
        <v/>
      </c>
      <c r="I50" s="14" t="str">
        <f t="shared" si="1"/>
        <v/>
      </c>
      <c r="J50" s="50" t="str">
        <f t="shared" si="6"/>
        <v/>
      </c>
      <c r="K50" s="15" t="str">
        <f t="shared" si="2"/>
        <v/>
      </c>
      <c r="L50" s="16" t="str">
        <f t="shared" si="3"/>
        <v/>
      </c>
      <c r="M50" s="61" t="str">
        <f t="shared" si="7"/>
        <v/>
      </c>
      <c r="O50" s="24" t="str">
        <f t="shared" si="4"/>
        <v/>
      </c>
      <c r="P50" s="25"/>
      <c r="Q50" s="67" t="str">
        <f t="shared" si="5"/>
        <v/>
      </c>
    </row>
    <row r="51" spans="2:17" ht="12.75" customHeight="1" x14ac:dyDescent="0.2">
      <c r="B51" s="54"/>
      <c r="C51" s="43"/>
      <c r="D51" s="39"/>
      <c r="E51" s="23"/>
      <c r="F51" s="64"/>
      <c r="G51" s="72"/>
      <c r="H51" s="69" t="str">
        <f t="shared" si="0"/>
        <v/>
      </c>
      <c r="I51" s="14" t="str">
        <f t="shared" si="1"/>
        <v/>
      </c>
      <c r="J51" s="50" t="str">
        <f t="shared" si="6"/>
        <v/>
      </c>
      <c r="K51" s="15" t="str">
        <f t="shared" si="2"/>
        <v/>
      </c>
      <c r="L51" s="16" t="str">
        <f t="shared" si="3"/>
        <v/>
      </c>
      <c r="M51" s="61" t="str">
        <f t="shared" si="7"/>
        <v/>
      </c>
      <c r="O51" s="24" t="str">
        <f t="shared" si="4"/>
        <v/>
      </c>
      <c r="P51" s="25"/>
      <c r="Q51" s="67" t="str">
        <f t="shared" si="5"/>
        <v/>
      </c>
    </row>
    <row r="52" spans="2:17" ht="12.75" customHeight="1" x14ac:dyDescent="0.2">
      <c r="B52" s="54"/>
      <c r="C52" s="43"/>
      <c r="D52" s="39"/>
      <c r="E52" s="23"/>
      <c r="F52" s="64"/>
      <c r="G52" s="72"/>
      <c r="H52" s="69" t="str">
        <f t="shared" si="0"/>
        <v/>
      </c>
      <c r="I52" s="14" t="str">
        <f t="shared" si="1"/>
        <v/>
      </c>
      <c r="J52" s="50" t="str">
        <f t="shared" si="6"/>
        <v/>
      </c>
      <c r="K52" s="15" t="str">
        <f t="shared" si="2"/>
        <v/>
      </c>
      <c r="L52" s="16" t="str">
        <f t="shared" si="3"/>
        <v/>
      </c>
      <c r="M52" s="61" t="str">
        <f t="shared" si="7"/>
        <v/>
      </c>
      <c r="O52" s="24" t="str">
        <f t="shared" si="4"/>
        <v/>
      </c>
      <c r="P52" s="25"/>
      <c r="Q52" s="67" t="str">
        <f t="shared" si="5"/>
        <v/>
      </c>
    </row>
    <row r="53" spans="2:17" ht="12.75" customHeight="1" x14ac:dyDescent="0.2">
      <c r="B53" s="54"/>
      <c r="C53" s="43"/>
      <c r="D53" s="39"/>
      <c r="E53" s="23"/>
      <c r="F53" s="64"/>
      <c r="G53" s="72"/>
      <c r="H53" s="69" t="str">
        <f t="shared" si="0"/>
        <v/>
      </c>
      <c r="I53" s="14" t="str">
        <f t="shared" si="1"/>
        <v/>
      </c>
      <c r="J53" s="50" t="str">
        <f t="shared" si="6"/>
        <v/>
      </c>
      <c r="K53" s="15" t="str">
        <f t="shared" si="2"/>
        <v/>
      </c>
      <c r="L53" s="16" t="str">
        <f t="shared" si="3"/>
        <v/>
      </c>
      <c r="M53" s="61" t="str">
        <f t="shared" si="7"/>
        <v/>
      </c>
      <c r="O53" s="24" t="str">
        <f t="shared" si="4"/>
        <v/>
      </c>
      <c r="P53" s="25"/>
      <c r="Q53" s="67" t="str">
        <f t="shared" si="5"/>
        <v/>
      </c>
    </row>
    <row r="54" spans="2:17" ht="12.75" customHeight="1" x14ac:dyDescent="0.2">
      <c r="B54" s="54"/>
      <c r="C54" s="43"/>
      <c r="D54" s="39"/>
      <c r="E54" s="23"/>
      <c r="F54" s="64"/>
      <c r="G54" s="72"/>
      <c r="H54" s="69" t="str">
        <f t="shared" si="0"/>
        <v/>
      </c>
      <c r="I54" s="14" t="str">
        <f t="shared" si="1"/>
        <v/>
      </c>
      <c r="J54" s="50" t="str">
        <f t="shared" si="6"/>
        <v/>
      </c>
      <c r="K54" s="15" t="str">
        <f t="shared" si="2"/>
        <v/>
      </c>
      <c r="L54" s="16" t="str">
        <f t="shared" si="3"/>
        <v/>
      </c>
      <c r="M54" s="61" t="str">
        <f t="shared" si="7"/>
        <v/>
      </c>
      <c r="O54" s="24" t="str">
        <f t="shared" si="4"/>
        <v/>
      </c>
      <c r="P54" s="25"/>
      <c r="Q54" s="67" t="str">
        <f t="shared" si="5"/>
        <v/>
      </c>
    </row>
    <row r="55" spans="2:17" ht="12.75" customHeight="1" x14ac:dyDescent="0.2">
      <c r="B55" s="54"/>
      <c r="C55" s="43"/>
      <c r="D55" s="39"/>
      <c r="E55" s="23"/>
      <c r="F55" s="64"/>
      <c r="G55" s="72"/>
      <c r="H55" s="69" t="str">
        <f t="shared" si="0"/>
        <v/>
      </c>
      <c r="I55" s="14" t="str">
        <f t="shared" si="1"/>
        <v/>
      </c>
      <c r="J55" s="50" t="str">
        <f t="shared" si="6"/>
        <v/>
      </c>
      <c r="K55" s="15" t="str">
        <f t="shared" si="2"/>
        <v/>
      </c>
      <c r="L55" s="16" t="str">
        <f t="shared" si="3"/>
        <v/>
      </c>
      <c r="M55" s="61" t="str">
        <f t="shared" si="7"/>
        <v/>
      </c>
      <c r="O55" s="24" t="str">
        <f t="shared" si="4"/>
        <v/>
      </c>
      <c r="P55" s="25"/>
      <c r="Q55" s="67" t="str">
        <f t="shared" si="5"/>
        <v/>
      </c>
    </row>
    <row r="56" spans="2:17" ht="12.75" customHeight="1" x14ac:dyDescent="0.2">
      <c r="B56" s="54"/>
      <c r="C56" s="43"/>
      <c r="D56" s="39"/>
      <c r="E56" s="23"/>
      <c r="F56" s="64"/>
      <c r="G56" s="72"/>
      <c r="H56" s="69" t="str">
        <f t="shared" si="0"/>
        <v/>
      </c>
      <c r="I56" s="14" t="str">
        <f t="shared" si="1"/>
        <v/>
      </c>
      <c r="J56" s="50" t="str">
        <f t="shared" si="6"/>
        <v/>
      </c>
      <c r="K56" s="15" t="str">
        <f t="shared" si="2"/>
        <v/>
      </c>
      <c r="L56" s="16" t="str">
        <f t="shared" si="3"/>
        <v/>
      </c>
      <c r="M56" s="61" t="str">
        <f t="shared" si="7"/>
        <v/>
      </c>
      <c r="O56" s="24" t="str">
        <f t="shared" si="4"/>
        <v/>
      </c>
      <c r="P56" s="25"/>
      <c r="Q56" s="67" t="str">
        <f t="shared" si="5"/>
        <v/>
      </c>
    </row>
    <row r="57" spans="2:17" ht="12.75" customHeight="1" x14ac:dyDescent="0.2">
      <c r="B57" s="54"/>
      <c r="C57" s="43"/>
      <c r="D57" s="39"/>
      <c r="E57" s="23"/>
      <c r="F57" s="64"/>
      <c r="G57" s="72"/>
      <c r="H57" s="69" t="str">
        <f t="shared" ref="H57:H73" si="8">IF(OR(TRIM(B57)=0,TRIM(B57)=""),"",IF(IFERROR(TRIM(INDEX(QryItemNamed,MATCH(TRIM(B57),ITEM,0),2)),"")="Y","SPECIAL",LEFT(IFERROR(TRIM(INDEX(ITEM,MATCH(TRIM(B57),ITEM,0))),""),3)))</f>
        <v/>
      </c>
      <c r="I57" s="14" t="str">
        <f t="shared" ref="I57:I73" si="9">IF(OR(TRIM(B57)=0,TRIM(B57)=""),"",IF(IFERROR(TRIM(INDEX(QryItemNamed,MATCH(TRIM(B57),ITEM,0),2)),"")="Y",LEFT(IFERROR(TRIM(INDEX(ITEM,MATCH(TRIM(B57),ITEM,0))),""),3)&amp;RIGHT(IFERROR(TRIM(INDEX(ITEM,MATCH(TRIM(B57),ITEM,0))),""),5),RIGHT(IFERROR(TRIM(INDEX(ITEM,MATCH(TRIM(B57),ITEM,0))),""),5)))</f>
        <v/>
      </c>
      <c r="J57" s="50" t="str">
        <f t="shared" si="6"/>
        <v/>
      </c>
      <c r="K57" s="15" t="str">
        <f t="shared" ref="K57:K73" si="10">IF(OR(TRIM(B57)=0,TRIM(B57)=""),"",IFERROR(TRIM(INDEX(QryItemNamed,MATCH(TRIM(B57),ITEM,0),3)),""))</f>
        <v/>
      </c>
      <c r="L57" s="16" t="str">
        <f t="shared" ref="L57:L73" si="11">IF(OR(TRIM(B57)=0,TRIM(B57)=""),IF(C57="","",C57),IF(IFERROR(TRIM(INDEX(QryItemNamed,MATCH(TRIM(B57),ITEM,0),2)),"")="Y",RIGHT(IFERROR(TRIM(INDEX(QryItemNamed,MATCH(TRIM(B57),ITEM,0),4)),"123456789012"),LEN(IFERROR(TRIM(INDEX(QryItemNamed,MATCH(TRIM(B57),ITEM,0),4)),"123456789012"))-10)&amp;C57,IFERROR(TRIM(INDEX(QryItemNamed,MATCH(TRIM(B57),ITEM,0),4))&amp;C57,"ITEM CODE DOES NOT EXIST IN ITEM MASTER")))</f>
        <v/>
      </c>
      <c r="M57" s="61" t="str">
        <f t="shared" si="7"/>
        <v/>
      </c>
      <c r="O57" s="24" t="str">
        <f t="shared" ref="O57:O73" si="12">IF(OR(TRIM(B57)=0,TRIM(B57)=""),"",IFERROR(TRIM(INDEX(QryItemNamed,MATCH(TRIM(B57),ITEM,0),6)),""))</f>
        <v/>
      </c>
      <c r="P57" s="25"/>
      <c r="Q57" s="67" t="str">
        <f t="shared" ref="Q57:Q73" si="13">IF(OR(TRIM(B57)=0,TRIM(B57)=""),"",IFERROR(TRIM(INDEX(QryItemNamed,MATCH(TRIM(B57),ITEM,0),7)),""))</f>
        <v/>
      </c>
    </row>
    <row r="58" spans="2:17" ht="12.75" customHeight="1" x14ac:dyDescent="0.2">
      <c r="B58" s="54"/>
      <c r="C58" s="43"/>
      <c r="D58" s="39"/>
      <c r="E58" s="23"/>
      <c r="F58" s="64"/>
      <c r="G58" s="72"/>
      <c r="H58" s="69" t="str">
        <f t="shared" si="8"/>
        <v/>
      </c>
      <c r="I58" s="14" t="str">
        <f t="shared" si="9"/>
        <v/>
      </c>
      <c r="J58" s="50" t="str">
        <f t="shared" si="6"/>
        <v/>
      </c>
      <c r="K58" s="15" t="str">
        <f t="shared" si="10"/>
        <v/>
      </c>
      <c r="L58" s="16" t="str">
        <f t="shared" si="11"/>
        <v/>
      </c>
      <c r="M58" s="61" t="str">
        <f t="shared" si="7"/>
        <v/>
      </c>
      <c r="O58" s="24" t="str">
        <f t="shared" si="12"/>
        <v/>
      </c>
      <c r="P58" s="25"/>
      <c r="Q58" s="67" t="str">
        <f t="shared" si="13"/>
        <v/>
      </c>
    </row>
    <row r="59" spans="2:17" ht="12.75" customHeight="1" x14ac:dyDescent="0.2">
      <c r="B59" s="54"/>
      <c r="C59" s="43"/>
      <c r="D59" s="39"/>
      <c r="E59" s="23"/>
      <c r="F59" s="64"/>
      <c r="G59" s="72"/>
      <c r="H59" s="69" t="str">
        <f t="shared" si="8"/>
        <v/>
      </c>
      <c r="I59" s="14" t="str">
        <f t="shared" si="9"/>
        <v/>
      </c>
      <c r="J59" s="50" t="str">
        <f t="shared" si="6"/>
        <v/>
      </c>
      <c r="K59" s="15" t="str">
        <f t="shared" si="10"/>
        <v/>
      </c>
      <c r="L59" s="16" t="str">
        <f t="shared" si="11"/>
        <v/>
      </c>
      <c r="M59" s="61" t="str">
        <f t="shared" si="7"/>
        <v/>
      </c>
      <c r="O59" s="24" t="str">
        <f t="shared" si="12"/>
        <v/>
      </c>
      <c r="P59" s="25"/>
      <c r="Q59" s="67" t="str">
        <f t="shared" si="13"/>
        <v/>
      </c>
    </row>
    <row r="60" spans="2:17" ht="12.75" customHeight="1" x14ac:dyDescent="0.2">
      <c r="B60" s="54"/>
      <c r="C60" s="43"/>
      <c r="D60" s="39"/>
      <c r="E60" s="23"/>
      <c r="F60" s="64"/>
      <c r="G60" s="72"/>
      <c r="H60" s="69" t="str">
        <f t="shared" si="8"/>
        <v/>
      </c>
      <c r="I60" s="14" t="str">
        <f t="shared" si="9"/>
        <v/>
      </c>
      <c r="J60" s="50" t="str">
        <f t="shared" si="6"/>
        <v/>
      </c>
      <c r="K60" s="15" t="str">
        <f t="shared" si="10"/>
        <v/>
      </c>
      <c r="L60" s="16" t="str">
        <f t="shared" si="11"/>
        <v/>
      </c>
      <c r="M60" s="61" t="str">
        <f t="shared" si="7"/>
        <v/>
      </c>
      <c r="O60" s="24" t="str">
        <f t="shared" si="12"/>
        <v/>
      </c>
      <c r="P60" s="25"/>
      <c r="Q60" s="67" t="str">
        <f t="shared" si="13"/>
        <v/>
      </c>
    </row>
    <row r="61" spans="2:17" ht="12.75" customHeight="1" x14ac:dyDescent="0.2">
      <c r="B61" s="54"/>
      <c r="C61" s="43"/>
      <c r="D61" s="39"/>
      <c r="E61" s="23"/>
      <c r="F61" s="64"/>
      <c r="G61" s="72"/>
      <c r="H61" s="69" t="str">
        <f t="shared" si="8"/>
        <v/>
      </c>
      <c r="I61" s="14" t="str">
        <f t="shared" si="9"/>
        <v/>
      </c>
      <c r="J61" s="50" t="str">
        <f t="shared" si="6"/>
        <v/>
      </c>
      <c r="K61" s="15" t="str">
        <f t="shared" si="10"/>
        <v/>
      </c>
      <c r="L61" s="16" t="str">
        <f t="shared" si="11"/>
        <v/>
      </c>
      <c r="M61" s="61" t="str">
        <f t="shared" si="7"/>
        <v/>
      </c>
      <c r="O61" s="24" t="str">
        <f t="shared" si="12"/>
        <v/>
      </c>
      <c r="P61" s="25"/>
      <c r="Q61" s="67" t="str">
        <f t="shared" si="13"/>
        <v/>
      </c>
    </row>
    <row r="62" spans="2:17" ht="12.75" customHeight="1" x14ac:dyDescent="0.2">
      <c r="B62" s="54"/>
      <c r="C62" s="43"/>
      <c r="D62" s="39"/>
      <c r="E62" s="23"/>
      <c r="F62" s="64"/>
      <c r="G62" s="72"/>
      <c r="H62" s="69" t="str">
        <f t="shared" si="8"/>
        <v/>
      </c>
      <c r="I62" s="14" t="str">
        <f t="shared" si="9"/>
        <v/>
      </c>
      <c r="J62" s="50" t="str">
        <f t="shared" si="6"/>
        <v/>
      </c>
      <c r="K62" s="15" t="str">
        <f t="shared" si="10"/>
        <v/>
      </c>
      <c r="L62" s="16" t="str">
        <f t="shared" si="11"/>
        <v/>
      </c>
      <c r="M62" s="61" t="str">
        <f t="shared" si="7"/>
        <v/>
      </c>
      <c r="O62" s="24" t="str">
        <f t="shared" si="12"/>
        <v/>
      </c>
      <c r="P62" s="25"/>
      <c r="Q62" s="67" t="str">
        <f t="shared" si="13"/>
        <v/>
      </c>
    </row>
    <row r="63" spans="2:17" ht="12.75" customHeight="1" x14ac:dyDescent="0.2">
      <c r="B63" s="54"/>
      <c r="C63" s="43"/>
      <c r="D63" s="39"/>
      <c r="E63" s="23"/>
      <c r="F63" s="64"/>
      <c r="G63" s="72"/>
      <c r="H63" s="69" t="str">
        <f t="shared" si="8"/>
        <v/>
      </c>
      <c r="I63" s="14" t="str">
        <f t="shared" si="9"/>
        <v/>
      </c>
      <c r="J63" s="50" t="str">
        <f t="shared" si="6"/>
        <v/>
      </c>
      <c r="K63" s="15" t="str">
        <f t="shared" si="10"/>
        <v/>
      </c>
      <c r="L63" s="16" t="str">
        <f t="shared" si="11"/>
        <v/>
      </c>
      <c r="M63" s="61" t="str">
        <f t="shared" si="7"/>
        <v/>
      </c>
      <c r="O63" s="24" t="str">
        <f t="shared" si="12"/>
        <v/>
      </c>
      <c r="P63" s="25"/>
      <c r="Q63" s="67" t="str">
        <f t="shared" si="13"/>
        <v/>
      </c>
    </row>
    <row r="64" spans="2:17" ht="12.75" customHeight="1" x14ac:dyDescent="0.2">
      <c r="B64" s="54"/>
      <c r="C64" s="43"/>
      <c r="D64" s="39"/>
      <c r="E64" s="23"/>
      <c r="F64" s="64"/>
      <c r="G64" s="72"/>
      <c r="H64" s="69" t="str">
        <f t="shared" si="8"/>
        <v/>
      </c>
      <c r="I64" s="14" t="str">
        <f t="shared" si="9"/>
        <v/>
      </c>
      <c r="J64" s="50" t="str">
        <f t="shared" si="6"/>
        <v/>
      </c>
      <c r="K64" s="15" t="str">
        <f t="shared" si="10"/>
        <v/>
      </c>
      <c r="L64" s="16" t="str">
        <f t="shared" si="11"/>
        <v/>
      </c>
      <c r="M64" s="61" t="str">
        <f t="shared" si="7"/>
        <v/>
      </c>
      <c r="O64" s="24" t="str">
        <f t="shared" si="12"/>
        <v/>
      </c>
      <c r="P64" s="25"/>
      <c r="Q64" s="67" t="str">
        <f t="shared" si="13"/>
        <v/>
      </c>
    </row>
    <row r="65" spans="2:17" ht="12.75" customHeight="1" x14ac:dyDescent="0.2">
      <c r="B65" s="54"/>
      <c r="C65" s="43"/>
      <c r="D65" s="39"/>
      <c r="E65" s="23"/>
      <c r="F65" s="64"/>
      <c r="G65" s="72"/>
      <c r="H65" s="69" t="str">
        <f t="shared" si="8"/>
        <v/>
      </c>
      <c r="I65" s="14" t="str">
        <f t="shared" si="9"/>
        <v/>
      </c>
      <c r="J65" s="50" t="str">
        <f t="shared" si="6"/>
        <v/>
      </c>
      <c r="K65" s="15" t="str">
        <f t="shared" si="10"/>
        <v/>
      </c>
      <c r="L65" s="16" t="str">
        <f t="shared" si="11"/>
        <v/>
      </c>
      <c r="M65" s="61" t="str">
        <f t="shared" si="7"/>
        <v/>
      </c>
      <c r="O65" s="24" t="str">
        <f t="shared" si="12"/>
        <v/>
      </c>
      <c r="P65" s="25"/>
      <c r="Q65" s="67" t="str">
        <f t="shared" si="13"/>
        <v/>
      </c>
    </row>
    <row r="66" spans="2:17" ht="12.75" customHeight="1" x14ac:dyDescent="0.2">
      <c r="B66" s="54"/>
      <c r="C66" s="43"/>
      <c r="D66" s="39"/>
      <c r="E66" s="23"/>
      <c r="F66" s="64"/>
      <c r="G66" s="72"/>
      <c r="H66" s="69" t="str">
        <f t="shared" si="8"/>
        <v/>
      </c>
      <c r="I66" s="14" t="str">
        <f t="shared" si="9"/>
        <v/>
      </c>
      <c r="J66" s="50" t="str">
        <f t="shared" si="6"/>
        <v/>
      </c>
      <c r="K66" s="15" t="str">
        <f t="shared" si="10"/>
        <v/>
      </c>
      <c r="L66" s="16" t="str">
        <f t="shared" si="11"/>
        <v/>
      </c>
      <c r="M66" s="61" t="str">
        <f t="shared" si="7"/>
        <v/>
      </c>
      <c r="O66" s="24" t="str">
        <f t="shared" si="12"/>
        <v/>
      </c>
      <c r="P66" s="25"/>
      <c r="Q66" s="67" t="str">
        <f t="shared" si="13"/>
        <v/>
      </c>
    </row>
    <row r="67" spans="2:17" ht="12.75" customHeight="1" x14ac:dyDescent="0.2">
      <c r="B67" s="54"/>
      <c r="C67" s="43"/>
      <c r="D67" s="39"/>
      <c r="E67" s="23"/>
      <c r="F67" s="64"/>
      <c r="G67" s="72"/>
      <c r="H67" s="69" t="str">
        <f t="shared" si="8"/>
        <v/>
      </c>
      <c r="I67" s="14" t="str">
        <f t="shared" si="9"/>
        <v/>
      </c>
      <c r="J67" s="50" t="str">
        <f t="shared" si="6"/>
        <v/>
      </c>
      <c r="K67" s="15" t="str">
        <f t="shared" si="10"/>
        <v/>
      </c>
      <c r="L67" s="16" t="str">
        <f t="shared" si="11"/>
        <v/>
      </c>
      <c r="M67" s="61" t="str">
        <f t="shared" si="7"/>
        <v/>
      </c>
      <c r="O67" s="24" t="str">
        <f t="shared" si="12"/>
        <v/>
      </c>
      <c r="P67" s="25"/>
      <c r="Q67" s="67" t="str">
        <f t="shared" si="13"/>
        <v/>
      </c>
    </row>
    <row r="68" spans="2:17" ht="12.75" customHeight="1" x14ac:dyDescent="0.2">
      <c r="B68" s="54"/>
      <c r="C68" s="43"/>
      <c r="D68" s="39"/>
      <c r="E68" s="23"/>
      <c r="F68" s="64"/>
      <c r="G68" s="72"/>
      <c r="H68" s="69" t="str">
        <f t="shared" si="8"/>
        <v/>
      </c>
      <c r="I68" s="14" t="str">
        <f t="shared" si="9"/>
        <v/>
      </c>
      <c r="J68" s="50" t="str">
        <f t="shared" si="6"/>
        <v/>
      </c>
      <c r="K68" s="15" t="str">
        <f t="shared" si="10"/>
        <v/>
      </c>
      <c r="L68" s="16" t="str">
        <f t="shared" si="11"/>
        <v/>
      </c>
      <c r="M68" s="61" t="str">
        <f t="shared" si="7"/>
        <v/>
      </c>
      <c r="O68" s="24" t="str">
        <f t="shared" si="12"/>
        <v/>
      </c>
      <c r="P68" s="25"/>
      <c r="Q68" s="67" t="str">
        <f t="shared" si="13"/>
        <v/>
      </c>
    </row>
    <row r="69" spans="2:17" ht="12.75" customHeight="1" x14ac:dyDescent="0.2">
      <c r="B69" s="54"/>
      <c r="C69" s="43"/>
      <c r="D69" s="39"/>
      <c r="E69" s="23"/>
      <c r="F69" s="64"/>
      <c r="G69" s="72"/>
      <c r="H69" s="69" t="str">
        <f t="shared" si="8"/>
        <v/>
      </c>
      <c r="I69" s="14" t="str">
        <f t="shared" si="9"/>
        <v/>
      </c>
      <c r="J69" s="50" t="str">
        <f t="shared" si="6"/>
        <v/>
      </c>
      <c r="K69" s="15" t="str">
        <f t="shared" si="10"/>
        <v/>
      </c>
      <c r="L69" s="16" t="str">
        <f t="shared" si="11"/>
        <v/>
      </c>
      <c r="M69" s="61" t="str">
        <f t="shared" si="7"/>
        <v/>
      </c>
      <c r="O69" s="24" t="str">
        <f t="shared" si="12"/>
        <v/>
      </c>
      <c r="P69" s="25"/>
      <c r="Q69" s="67" t="str">
        <f t="shared" si="13"/>
        <v/>
      </c>
    </row>
    <row r="70" spans="2:17" ht="12.75" customHeight="1" x14ac:dyDescent="0.2">
      <c r="B70" s="54"/>
      <c r="C70" s="43"/>
      <c r="D70" s="39"/>
      <c r="E70" s="23"/>
      <c r="F70" s="64"/>
      <c r="G70" s="72"/>
      <c r="H70" s="69" t="str">
        <f t="shared" si="8"/>
        <v/>
      </c>
      <c r="I70" s="14" t="str">
        <f t="shared" si="9"/>
        <v/>
      </c>
      <c r="J70" s="50" t="str">
        <f t="shared" si="6"/>
        <v/>
      </c>
      <c r="K70" s="15" t="str">
        <f t="shared" si="10"/>
        <v/>
      </c>
      <c r="L70" s="16" t="str">
        <f t="shared" si="11"/>
        <v/>
      </c>
      <c r="M70" s="61" t="str">
        <f t="shared" si="7"/>
        <v/>
      </c>
      <c r="O70" s="24" t="str">
        <f t="shared" si="12"/>
        <v/>
      </c>
      <c r="P70" s="25"/>
      <c r="Q70" s="67" t="str">
        <f t="shared" si="13"/>
        <v/>
      </c>
    </row>
    <row r="71" spans="2:17" ht="12.75" customHeight="1" x14ac:dyDescent="0.2">
      <c r="B71" s="54"/>
      <c r="C71" s="43"/>
      <c r="D71" s="40"/>
      <c r="E71" s="23"/>
      <c r="F71" s="64"/>
      <c r="G71" s="72"/>
      <c r="H71" s="69" t="str">
        <f t="shared" si="8"/>
        <v/>
      </c>
      <c r="I71" s="14" t="str">
        <f t="shared" si="9"/>
        <v/>
      </c>
      <c r="J71" s="50" t="str">
        <f t="shared" si="6"/>
        <v/>
      </c>
      <c r="K71" s="15" t="str">
        <f t="shared" si="10"/>
        <v/>
      </c>
      <c r="L71" s="16" t="str">
        <f t="shared" si="11"/>
        <v/>
      </c>
      <c r="M71" s="61" t="str">
        <f t="shared" si="7"/>
        <v/>
      </c>
      <c r="O71" s="24" t="str">
        <f t="shared" si="12"/>
        <v/>
      </c>
      <c r="P71" s="25"/>
      <c r="Q71" s="67" t="str">
        <f t="shared" si="13"/>
        <v/>
      </c>
    </row>
    <row r="72" spans="2:17" ht="12.75" customHeight="1" x14ac:dyDescent="0.2">
      <c r="B72" s="54"/>
      <c r="C72" s="43"/>
      <c r="D72" s="39"/>
      <c r="E72" s="23"/>
      <c r="F72" s="64"/>
      <c r="G72" s="72"/>
      <c r="H72" s="69" t="str">
        <f t="shared" si="8"/>
        <v/>
      </c>
      <c r="I72" s="14" t="str">
        <f t="shared" si="9"/>
        <v/>
      </c>
      <c r="J72" s="50" t="str">
        <f t="shared" si="6"/>
        <v/>
      </c>
      <c r="K72" s="15" t="str">
        <f t="shared" si="10"/>
        <v/>
      </c>
      <c r="L72" s="16" t="str">
        <f t="shared" si="11"/>
        <v/>
      </c>
      <c r="M72" s="61" t="str">
        <f t="shared" si="7"/>
        <v/>
      </c>
      <c r="O72" s="24" t="str">
        <f t="shared" si="12"/>
        <v/>
      </c>
      <c r="P72" s="25"/>
      <c r="Q72" s="67" t="str">
        <f t="shared" si="13"/>
        <v/>
      </c>
    </row>
    <row r="73" spans="2:17" ht="12.75" customHeight="1" thickBot="1" x14ac:dyDescent="0.25">
      <c r="B73" s="55"/>
      <c r="C73" s="44"/>
      <c r="D73" s="41"/>
      <c r="E73" s="23"/>
      <c r="F73" s="65"/>
      <c r="G73" s="73"/>
      <c r="H73" s="70" t="str">
        <f t="shared" si="8"/>
        <v/>
      </c>
      <c r="I73" s="17" t="str">
        <f t="shared" si="9"/>
        <v/>
      </c>
      <c r="J73" s="51" t="str">
        <f t="shared" si="6"/>
        <v/>
      </c>
      <c r="K73" s="18" t="str">
        <f t="shared" si="10"/>
        <v/>
      </c>
      <c r="L73" s="19" t="str">
        <f t="shared" si="11"/>
        <v/>
      </c>
      <c r="M73" s="62" t="str">
        <f t="shared" si="7"/>
        <v/>
      </c>
      <c r="O73" s="26" t="str">
        <f t="shared" si="12"/>
        <v/>
      </c>
      <c r="P73" s="27"/>
      <c r="Q73" s="67" t="str">
        <f t="shared" si="13"/>
        <v/>
      </c>
    </row>
  </sheetData>
  <sheetProtection sheet="1" objects="1" scenarios="1"/>
  <mergeCells count="14">
    <mergeCell ref="B17:G17"/>
    <mergeCell ref="J21:M22"/>
    <mergeCell ref="B23:B24"/>
    <mergeCell ref="O23:P24"/>
    <mergeCell ref="D23:D24"/>
    <mergeCell ref="C23:C24"/>
    <mergeCell ref="I23:I24"/>
    <mergeCell ref="J23:J24"/>
    <mergeCell ref="K23:K24"/>
    <mergeCell ref="L23:L24"/>
    <mergeCell ref="H17:L17"/>
    <mergeCell ref="M23:M24"/>
    <mergeCell ref="H23:H24"/>
    <mergeCell ref="F23:G23"/>
  </mergeCells>
  <phoneticPr fontId="0" type="noConversion"/>
  <conditionalFormatting sqref="L25:L73">
    <cfRule type="expression" priority="4" stopIfTrue="1">
      <formula>C24=""</formula>
    </cfRule>
    <cfRule type="expression" dxfId="1" priority="30">
      <formula>$L25="ITEM CODE DOES NOT EXIST IN ITEM MASTER"</formula>
    </cfRule>
  </conditionalFormatting>
  <conditionalFormatting sqref="C25:C73">
    <cfRule type="expression" priority="1" stopIfTrue="1">
      <formula>$B25=""</formula>
    </cfRule>
    <cfRule type="expression" dxfId="0" priority="3">
      <formula>$Q25=1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Retaining_Wall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John Drsek</cp:lastModifiedBy>
  <cp:lastPrinted>2006-01-25T15:02:54Z</cp:lastPrinted>
  <dcterms:created xsi:type="dcterms:W3CDTF">2005-08-16T18:59:51Z</dcterms:created>
  <dcterms:modified xsi:type="dcterms:W3CDTF">2021-03-16T13:52:33Z</dcterms:modified>
</cp:coreProperties>
</file>