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0EA2CDBD-588D-436F-8620-F433C4F03F9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ultiple_Bridges" sheetId="2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2" l="1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Q76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38" i="2"/>
  <c r="Q37" i="2"/>
  <c r="AB76" i="2" l="1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Z76" i="2" l="1"/>
  <c r="W76" i="2"/>
  <c r="P76" i="2"/>
  <c r="O76" i="2"/>
  <c r="Z75" i="2"/>
  <c r="W75" i="2"/>
  <c r="P75" i="2"/>
  <c r="O75" i="2"/>
  <c r="Z74" i="2"/>
  <c r="W74" i="2"/>
  <c r="P74" i="2"/>
  <c r="O74" i="2"/>
  <c r="Z73" i="2"/>
  <c r="W73" i="2"/>
  <c r="P73" i="2"/>
  <c r="O73" i="2"/>
  <c r="Z72" i="2"/>
  <c r="W72" i="2"/>
  <c r="P72" i="2"/>
  <c r="O72" i="2"/>
  <c r="Z71" i="2"/>
  <c r="W71" i="2"/>
  <c r="P71" i="2"/>
  <c r="O71" i="2"/>
  <c r="Z70" i="2"/>
  <c r="W70" i="2"/>
  <c r="P70" i="2"/>
  <c r="O70" i="2"/>
  <c r="Z69" i="2"/>
  <c r="W69" i="2"/>
  <c r="P69" i="2"/>
  <c r="O69" i="2"/>
  <c r="Z68" i="2"/>
  <c r="W68" i="2"/>
  <c r="P68" i="2"/>
  <c r="O68" i="2"/>
  <c r="Z67" i="2"/>
  <c r="W67" i="2"/>
  <c r="P67" i="2"/>
  <c r="O67" i="2"/>
  <c r="Z66" i="2"/>
  <c r="W66" i="2"/>
  <c r="P66" i="2"/>
  <c r="O66" i="2"/>
  <c r="Z65" i="2"/>
  <c r="W65" i="2"/>
  <c r="P65" i="2"/>
  <c r="O65" i="2"/>
  <c r="Z64" i="2"/>
  <c r="W64" i="2"/>
  <c r="P64" i="2"/>
  <c r="O64" i="2"/>
  <c r="Z63" i="2"/>
  <c r="W63" i="2"/>
  <c r="P63" i="2"/>
  <c r="O63" i="2"/>
  <c r="Z62" i="2"/>
  <c r="W62" i="2"/>
  <c r="P62" i="2"/>
  <c r="O62" i="2"/>
  <c r="Z61" i="2"/>
  <c r="W61" i="2"/>
  <c r="P61" i="2"/>
  <c r="O61" i="2"/>
  <c r="Z60" i="2"/>
  <c r="W60" i="2"/>
  <c r="P60" i="2"/>
  <c r="O60" i="2"/>
  <c r="Z59" i="2"/>
  <c r="W59" i="2"/>
  <c r="P59" i="2"/>
  <c r="O59" i="2"/>
  <c r="Z58" i="2"/>
  <c r="W58" i="2"/>
  <c r="P58" i="2"/>
  <c r="O58" i="2"/>
  <c r="Z57" i="2"/>
  <c r="W57" i="2"/>
  <c r="P57" i="2"/>
  <c r="O57" i="2"/>
  <c r="Z56" i="2"/>
  <c r="W56" i="2"/>
  <c r="P56" i="2"/>
  <c r="O56" i="2"/>
  <c r="Z55" i="2"/>
  <c r="W55" i="2"/>
  <c r="P55" i="2"/>
  <c r="O55" i="2"/>
  <c r="Z54" i="2"/>
  <c r="W54" i="2"/>
  <c r="P54" i="2"/>
  <c r="O54" i="2"/>
  <c r="Z53" i="2"/>
  <c r="W53" i="2"/>
  <c r="P53" i="2"/>
  <c r="O53" i="2"/>
  <c r="Z52" i="2"/>
  <c r="W52" i="2"/>
  <c r="P52" i="2"/>
  <c r="O52" i="2"/>
  <c r="Z51" i="2"/>
  <c r="W51" i="2"/>
  <c r="P51" i="2"/>
  <c r="O51" i="2"/>
  <c r="Z50" i="2"/>
  <c r="W50" i="2"/>
  <c r="P50" i="2"/>
  <c r="O50" i="2"/>
  <c r="Z49" i="2"/>
  <c r="W49" i="2"/>
  <c r="P49" i="2"/>
  <c r="O49" i="2"/>
  <c r="Z48" i="2"/>
  <c r="W48" i="2"/>
  <c r="P48" i="2"/>
  <c r="O48" i="2"/>
  <c r="Z47" i="2"/>
  <c r="W47" i="2"/>
  <c r="P47" i="2"/>
  <c r="O47" i="2"/>
  <c r="Z46" i="2"/>
  <c r="W46" i="2"/>
  <c r="P46" i="2"/>
  <c r="O46" i="2"/>
  <c r="Z45" i="2"/>
  <c r="W45" i="2"/>
  <c r="P45" i="2"/>
  <c r="O45" i="2"/>
  <c r="Z44" i="2"/>
  <c r="W44" i="2"/>
  <c r="P44" i="2"/>
  <c r="O44" i="2"/>
  <c r="Z43" i="2"/>
  <c r="W43" i="2"/>
  <c r="P43" i="2"/>
  <c r="O43" i="2"/>
  <c r="Z42" i="2"/>
  <c r="W42" i="2"/>
  <c r="P42" i="2"/>
  <c r="O42" i="2"/>
  <c r="Z41" i="2"/>
  <c r="W41" i="2"/>
  <c r="P41" i="2"/>
  <c r="O41" i="2"/>
  <c r="Z40" i="2"/>
  <c r="W40" i="2"/>
  <c r="P40" i="2"/>
  <c r="O40" i="2"/>
  <c r="Z39" i="2"/>
  <c r="W39" i="2"/>
  <c r="P39" i="2"/>
  <c r="O39" i="2"/>
  <c r="Z38" i="2"/>
  <c r="W38" i="2"/>
  <c r="P38" i="2"/>
  <c r="O38" i="2"/>
  <c r="O37" i="2"/>
  <c r="P37" i="2"/>
  <c r="Z37" i="2"/>
  <c r="H27" i="2" l="1"/>
  <c r="I27" i="2" l="1"/>
  <c r="J27" i="2"/>
  <c r="K27" i="2"/>
  <c r="L27" i="2"/>
  <c r="M27" i="2"/>
  <c r="N27" i="2"/>
  <c r="G27" i="2"/>
  <c r="W37" i="2" l="1"/>
</calcChain>
</file>

<file path=xl/sharedStrings.xml><?xml version="1.0" encoding="utf-8"?>
<sst xmlns="http://schemas.openxmlformats.org/spreadsheetml/2006/main" count="53" uniqueCount="46">
  <si>
    <t>ITEM</t>
  </si>
  <si>
    <t>EXTENSION</t>
  </si>
  <si>
    <t>UNIT</t>
  </si>
  <si>
    <t>DESCRIPTION</t>
  </si>
  <si>
    <t>E S T I M A T E D     Q U A N T I T I E S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</si>
  <si>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</si>
  <si>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</si>
  <si>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</si>
  <si>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</si>
  <si>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</si>
  <si>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</si>
  <si>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BRIDGE NO. / STRUCTURE FILE NO.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</si>
  <si>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</si>
  <si>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</si>
  <si>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</si>
  <si>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</si>
  <si>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</si>
  <si>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</si>
  <si>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</si>
  <si>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</si>
  <si>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</si>
  <si>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</si>
  <si>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</si>
  <si>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</si>
  <si>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SEE SHEET</t>
  </si>
  <si>
    <t>SUPPLEMENTAL INFO</t>
  </si>
  <si>
    <t>M</t>
  </si>
  <si>
    <t>ITEM_CODE</t>
  </si>
  <si>
    <t>ADDITIONAL_DESCRIPTION</t>
  </si>
  <si>
    <t>SFN</t>
  </si>
  <si>
    <t>BridgeName</t>
  </si>
  <si>
    <t>Split Name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</si>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</sst>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right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 vertical="center"/>
    </xf>
    <xf numFmtId="14" fontId="1" fillId="0" borderId="13" xfId="0" applyNumberFormat="1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vertical="center" shrinkToFit="1"/>
      <protection locked="0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6" xfId="0" applyFont="1" applyFill="1" applyBorder="1" applyAlignment="1" applyProtection="1">
      <alignment vertical="center" wrapText="1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1" fillId="3" borderId="29" xfId="0" applyFont="1" applyFill="1" applyBorder="1" applyAlignment="1" applyProtection="1">
      <alignment vertical="center" shrinkToFit="1"/>
      <protection locked="0"/>
    </xf>
    <xf numFmtId="0" fontId="2" fillId="0" borderId="28" xfId="1" applyFont="1" applyBorder="1" applyAlignment="1">
      <alignment horizontal="center" vertical="center" shrinkToFi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0" borderId="3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Normal" xfId="0" builtinId="0"/>
    <cellStyle name="Normal 7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C457" t="str">
            <v>CY</v>
          </cell>
          <cell r="D457" t="str">
            <v>ASPHALT CONCRETE BASE, PG64-22 (DRIVEWAYS)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C583" t="str">
            <v>CY</v>
          </cell>
          <cell r="D583" t="str">
            <v>ASPHALT CONCRETE SURFACE COURSE, TYPE 1, (448), (DRIVEWAYS), AS PER PLAN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C608" t="str">
            <v>CY</v>
          </cell>
          <cell r="D608" t="str">
            <v>ASPHALT CONCRETE INTERMEDIATE COURSE, 19 MM, TYPE A (446) (DRIVEWAYS)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C651" t="str">
            <v>SY</v>
          </cell>
          <cell r="D651" t="str">
            <v>8" REINFORCED CONCRETE PAVEMENT, CLASS QC1 WITH QC/QA, AS PER PLAN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G701">
            <v>0</v>
          </cell>
        </row>
        <row r="702">
          <cell r="A702" t="str">
            <v>452E10051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C710" t="str">
            <v>SY</v>
          </cell>
          <cell r="D710" t="str">
            <v>8" NON-REINFORCED CONCRETE PAVEMENT, CLASS QC1</v>
          </cell>
          <cell r="G710">
            <v>0</v>
          </cell>
        </row>
        <row r="711">
          <cell r="A711" t="str">
            <v>452E12011</v>
          </cell>
          <cell r="C711" t="str">
            <v>SY</v>
          </cell>
          <cell r="D711" t="str">
            <v>8" NON-REINFORCED CONCRETE PAVEMENT, CLASS QC1, AS PER PLAN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C1105" t="str">
            <v>SF</v>
          </cell>
          <cell r="D1105" t="str">
            <v>SURFACE PREPARATION OF EXISTING STRUCTURAL STEEL</v>
          </cell>
          <cell r="G1105">
            <v>0</v>
          </cell>
        </row>
        <row r="1106">
          <cell r="A1106" t="str">
            <v>514E00051</v>
          </cell>
          <cell r="C1106" t="str">
            <v>SF</v>
          </cell>
          <cell r="D1106" t="str">
            <v>SURFACE PREPARATION OF EXISTING STRUCTURAL STEEL, AS PER PLAN</v>
          </cell>
          <cell r="G1106">
            <v>0</v>
          </cell>
        </row>
        <row r="1107">
          <cell r="A1107" t="str">
            <v>514E00056</v>
          </cell>
          <cell r="C1107" t="str">
            <v>SF</v>
          </cell>
          <cell r="D1107" t="str">
            <v>FIELD PAINTING OF EXISTING STRUCTURAL STEEL, PRIME COAT</v>
          </cell>
          <cell r="G1107">
            <v>0</v>
          </cell>
        </row>
        <row r="1108">
          <cell r="A1108" t="str">
            <v>514E00057</v>
          </cell>
          <cell r="C1108" t="str">
            <v>SF</v>
          </cell>
          <cell r="D1108" t="str">
            <v>FIELD PAINTING OF EXISTING STRUCTURAL STEEL, PRIME COAT, AS PER PLAN</v>
          </cell>
          <cell r="G1108">
            <v>0</v>
          </cell>
        </row>
        <row r="1109">
          <cell r="A1109" t="str">
            <v>514E00060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C1116" t="str">
            <v>LS</v>
          </cell>
          <cell r="D1116" t="str">
            <v>FIELD PAINTING OF EXISTING STRUCTURAL STEEL, PRIME COAT, AS PER PLAN</v>
          </cell>
          <cell r="G1116">
            <v>0</v>
          </cell>
        </row>
        <row r="1117">
          <cell r="A1117" t="str">
            <v>514E00300</v>
          </cell>
          <cell r="C1117" t="str">
            <v>LS</v>
          </cell>
          <cell r="D1117" t="str">
            <v>FIELD PAINTING STRUCTURAL STEEL, INTERMEDIATE COAT</v>
          </cell>
          <cell r="G1117">
            <v>0</v>
          </cell>
        </row>
        <row r="1118">
          <cell r="A1118" t="str">
            <v>514E00301</v>
          </cell>
          <cell r="C1118" t="str">
            <v>LS</v>
          </cell>
          <cell r="D1118" t="str">
            <v>FIELD PAINTING STRUCTURAL STEEL, INTERMEDIATE COAT, AS PER PLAN</v>
          </cell>
          <cell r="G1118">
            <v>0</v>
          </cell>
        </row>
        <row r="1119">
          <cell r="A1119" t="str">
            <v>514E00400</v>
          </cell>
          <cell r="C1119" t="str">
            <v>LS</v>
          </cell>
          <cell r="D1119" t="str">
            <v>FIELD PAINTING STRUCTURAL STEEL, FINISH COAT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C1328" t="str">
            <v>EACH</v>
          </cell>
          <cell r="D1328" t="str">
            <v>BEARING DEVICE, BOLSTER</v>
          </cell>
          <cell r="G1328">
            <v>0</v>
          </cell>
        </row>
        <row r="1329">
          <cell r="A1329" t="str">
            <v>516E46001</v>
          </cell>
          <cell r="C1329" t="str">
            <v>EACH</v>
          </cell>
          <cell r="D1329" t="str">
            <v>BEARING DEVICE, BOLSTER, AS PER PLAN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C1342" t="str">
            <v>LS</v>
          </cell>
          <cell r="D1342" t="str">
            <v>JACKING AND TEMPORARY SUPPORT OF SUPERSTRUCTURE, AS PER PLAN</v>
          </cell>
          <cell r="G1342">
            <v>0</v>
          </cell>
        </row>
        <row r="1343">
          <cell r="A1343" t="str">
            <v>517E70000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C1395" t="str">
            <v>FT</v>
          </cell>
          <cell r="D1395" t="str">
            <v>DEEP BEAM BRIDGE RETROFIT RAILING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C1485" t="str">
            <v>SF</v>
          </cell>
          <cell r="D1485" t="str">
            <v>PNEUMATICALLY PLACED CONCRETE SHOTCRETE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G1519">
            <v>0</v>
          </cell>
        </row>
        <row r="1520">
          <cell r="A1520" t="str">
            <v>524E94803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G1525">
            <v>0</v>
          </cell>
        </row>
        <row r="1526">
          <cell r="A1526" t="str">
            <v>524E94903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C1529" t="str">
            <v>FT</v>
          </cell>
          <cell r="D1529" t="str">
            <v>DRILLED SHAFTS, 54" DIAMETER, ABOVE BEDROCK</v>
          </cell>
          <cell r="G1529">
            <v>0</v>
          </cell>
        </row>
        <row r="1530">
          <cell r="A1530" t="str">
            <v>524E94907</v>
          </cell>
          <cell r="C1530" t="str">
            <v>FT</v>
          </cell>
          <cell r="D1530" t="str">
            <v>DRILLED SHAFTS, 54" DIAMETER, ABOVE BEDROCK, AS PER PLAN</v>
          </cell>
          <cell r="G1530">
            <v>0</v>
          </cell>
        </row>
        <row r="1531">
          <cell r="A1531" t="str">
            <v>524E94908</v>
          </cell>
          <cell r="C1531" t="str">
            <v>FT</v>
          </cell>
          <cell r="D1531" t="str">
            <v>DRILLED SHAFTS, 54" DIAMETER, INTO BEDROCK</v>
          </cell>
          <cell r="G1531">
            <v>0</v>
          </cell>
        </row>
        <row r="1532">
          <cell r="A1532" t="str">
            <v>524E94909</v>
          </cell>
          <cell r="C1532" t="str">
            <v>FT</v>
          </cell>
          <cell r="D1532" t="str">
            <v>DRILLED SHAFTS, 54" DIAMETER, INTO BEDROCK, AS PER PLAN</v>
          </cell>
          <cell r="G1532">
            <v>0</v>
          </cell>
        </row>
        <row r="1533">
          <cell r="A1533" t="str">
            <v>524E94912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C1542" t="str">
            <v>FT</v>
          </cell>
          <cell r="D1542" t="str">
            <v>DRILLED SHAFTS, 66" DIAMETER, INTO BEDROCK, AS PER PLAN</v>
          </cell>
          <cell r="G1542">
            <v>0</v>
          </cell>
        </row>
        <row r="1543">
          <cell r="A1543" t="str">
            <v>524E94946</v>
          </cell>
          <cell r="C1543" t="str">
            <v>FT</v>
          </cell>
          <cell r="D1543" t="str">
            <v>DRILLED SHAFTS, 72" DIAMETER, ABOVE BEDROCK</v>
          </cell>
          <cell r="G1543">
            <v>0</v>
          </cell>
        </row>
        <row r="1544">
          <cell r="A1544" t="str">
            <v>524E94947</v>
          </cell>
          <cell r="C1544" t="str">
            <v>FT</v>
          </cell>
          <cell r="D1544" t="str">
            <v>DRILLED SHAFTS, 72" DIAMETER, ABOVE BEDROCK, AS PER PLAN</v>
          </cell>
          <cell r="G1544">
            <v>0</v>
          </cell>
        </row>
        <row r="1545">
          <cell r="A1545" t="str">
            <v>524E94950</v>
          </cell>
          <cell r="C1545" t="str">
            <v>FT</v>
          </cell>
          <cell r="D1545" t="str">
            <v>DRILLED SHAFTS, 72" DIAMETER, INTO BEDROCK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C1664" t="str">
            <v>SY</v>
          </cell>
          <cell r="D1664" t="str">
            <v>RIPRAP</v>
          </cell>
          <cell r="G1664">
            <v>0</v>
          </cell>
        </row>
        <row r="1665">
          <cell r="A1665" t="str">
            <v>601E10001</v>
          </cell>
          <cell r="C1665" t="str">
            <v>SY</v>
          </cell>
          <cell r="D1665" t="str">
            <v>RIPRAP, AS PER PLAN</v>
          </cell>
          <cell r="G1665">
            <v>0</v>
          </cell>
        </row>
        <row r="1666">
          <cell r="A1666" t="str">
            <v>601E10970</v>
          </cell>
          <cell r="C1666" t="str">
            <v>SY</v>
          </cell>
          <cell r="D1666" t="str">
            <v>RIPRAP, TYPE A</v>
          </cell>
          <cell r="G1666">
            <v>0</v>
          </cell>
        </row>
        <row r="1667">
          <cell r="A1667" t="str">
            <v>601E10971</v>
          </cell>
          <cell r="C1667" t="str">
            <v>SY</v>
          </cell>
          <cell r="D1667" t="str">
            <v>RIPRAP, TYPE A, AS PER PLAN</v>
          </cell>
          <cell r="G1667">
            <v>0</v>
          </cell>
        </row>
        <row r="1668">
          <cell r="A1668" t="str">
            <v>601E10980</v>
          </cell>
          <cell r="C1668" t="str">
            <v>SY</v>
          </cell>
          <cell r="D1668" t="str">
            <v>RIPRAP, TYPE B</v>
          </cell>
          <cell r="G1668">
            <v>0</v>
          </cell>
        </row>
        <row r="1669">
          <cell r="A1669" t="str">
            <v>601E10981</v>
          </cell>
          <cell r="C1669" t="str">
            <v>SY</v>
          </cell>
          <cell r="D1669" t="str">
            <v>RIPRAP, TYPE B, AS PER PLAN</v>
          </cell>
          <cell r="G1669">
            <v>0</v>
          </cell>
        </row>
        <row r="1670">
          <cell r="A1670" t="str">
            <v>601E10990</v>
          </cell>
          <cell r="C1670" t="str">
            <v>SY</v>
          </cell>
          <cell r="D1670" t="str">
            <v>RIPRAP, TYPE C</v>
          </cell>
          <cell r="G1670">
            <v>0</v>
          </cell>
        </row>
        <row r="1671">
          <cell r="A1671" t="str">
            <v>601E10991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C1676" t="str">
            <v>SY</v>
          </cell>
          <cell r="D1676" t="str">
            <v>CRUSHED AGGREGATE SLOPE PROTECTION</v>
          </cell>
          <cell r="G1676">
            <v>0</v>
          </cell>
        </row>
        <row r="1677">
          <cell r="A1677" t="str">
            <v>601E20001</v>
          </cell>
          <cell r="C1677" t="str">
            <v>SY</v>
          </cell>
          <cell r="D1677" t="str">
            <v>CRUSHED AGGREGATE SLOPE PROTECTION, AS PER PLAN</v>
          </cell>
          <cell r="G1677">
            <v>0</v>
          </cell>
        </row>
        <row r="1678">
          <cell r="A1678" t="str">
            <v>601E20010</v>
          </cell>
          <cell r="C1678" t="str">
            <v>CY</v>
          </cell>
          <cell r="D1678" t="str">
            <v>CRUSHED AGGREGATE SLOPE PROTECTION</v>
          </cell>
          <cell r="G1678">
            <v>0</v>
          </cell>
        </row>
        <row r="1679">
          <cell r="A1679" t="str">
            <v>601E20011</v>
          </cell>
          <cell r="C1679" t="str">
            <v>CY</v>
          </cell>
          <cell r="D1679" t="str">
            <v>CRUSHED AGGREGATE SLOPE PROTECTION, AS PER PLAN</v>
          </cell>
          <cell r="G1679">
            <v>0</v>
          </cell>
        </row>
        <row r="1680">
          <cell r="A1680" t="str">
            <v>601E21000</v>
          </cell>
          <cell r="C1680" t="str">
            <v>SY</v>
          </cell>
          <cell r="D1680" t="str">
            <v>CONCRETE SLOPE PROTECTION</v>
          </cell>
          <cell r="G1680">
            <v>0</v>
          </cell>
        </row>
        <row r="1681">
          <cell r="A1681" t="str">
            <v>601E21001</v>
          </cell>
          <cell r="C1681" t="str">
            <v>SY</v>
          </cell>
          <cell r="D1681" t="str">
            <v>CONCRETE SLOPE PROTECTION, AS PER PLAN</v>
          </cell>
          <cell r="G1681">
            <v>0</v>
          </cell>
        </row>
        <row r="1682">
          <cell r="A1682" t="str">
            <v>601E21050</v>
          </cell>
          <cell r="C1682" t="str">
            <v>SY</v>
          </cell>
          <cell r="D1682" t="str">
            <v>TIED CONCRETE BLOCK MAT, TYPE 1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C1867" t="str">
            <v>FT</v>
          </cell>
          <cell r="D1867" t="str">
            <v>GUARDRAIL, TYPE MGS</v>
          </cell>
          <cell r="G1867">
            <v>0</v>
          </cell>
        </row>
        <row r="1868">
          <cell r="A1868" t="str">
            <v>606E15051</v>
          </cell>
          <cell r="C1868" t="str">
            <v>FT</v>
          </cell>
          <cell r="D1868" t="str">
            <v>GUARDRAIL, TYPE MGS, AS PER PLAN</v>
          </cell>
          <cell r="G1868">
            <v>0</v>
          </cell>
        </row>
        <row r="1869">
          <cell r="A1869" t="str">
            <v>606E15100</v>
          </cell>
          <cell r="C1869" t="str">
            <v>FT</v>
          </cell>
          <cell r="D1869" t="str">
            <v>GUARDRAIL, TYPE MGS WITH LONG POSTS</v>
          </cell>
          <cell r="G1869">
            <v>0</v>
          </cell>
        </row>
        <row r="1870">
          <cell r="A1870" t="str">
            <v>606E15101</v>
          </cell>
          <cell r="C1870" t="str">
            <v>FT</v>
          </cell>
          <cell r="D1870" t="str">
            <v>GUARDRAIL, TYPE MGS WITH LONG POSTS, AS PER PLAN</v>
          </cell>
          <cell r="G1870">
            <v>0</v>
          </cell>
        </row>
        <row r="1871">
          <cell r="A1871" t="str">
            <v>606E15150</v>
          </cell>
          <cell r="C1871" t="str">
            <v>FT</v>
          </cell>
          <cell r="D1871" t="str">
            <v>GUARDRAIL, TYPE MGS HALF POST SPACING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G2112">
            <v>0</v>
          </cell>
        </row>
        <row r="2113">
          <cell r="A2113" t="str">
            <v>607E35001</v>
          </cell>
          <cell r="C2113" t="str">
            <v>FT</v>
          </cell>
          <cell r="D2113" t="str">
            <v>FENCE REMOVED AND REBUILT, AS PER PLAN</v>
          </cell>
          <cell r="G2113">
            <v>0</v>
          </cell>
        </row>
        <row r="2114">
          <cell r="A2114" t="str">
            <v>607E39900</v>
          </cell>
          <cell r="C2114" t="str">
            <v>FT</v>
          </cell>
          <cell r="D2114" t="str">
            <v>VANDAL PROTECTION FENCE, 6' STRAIGHT, COATED FABRIC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G2115">
            <v>0</v>
          </cell>
        </row>
        <row r="2116">
          <cell r="A2116" t="str">
            <v>607E39910</v>
          </cell>
          <cell r="C2116" t="str">
            <v>FT</v>
          </cell>
          <cell r="D2116" t="str">
            <v>VANDAL PROTECTION FENCE, 8' STRAIGHT, COATED FABRIC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G2874">
            <v>0</v>
          </cell>
        </row>
        <row r="2875">
          <cell r="A2875" t="str">
            <v>611E99111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G2881">
            <v>0</v>
          </cell>
        </row>
        <row r="2882">
          <cell r="A2882" t="str">
            <v>611E99131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G2888">
            <v>0</v>
          </cell>
        </row>
        <row r="2889">
          <cell r="A2889" t="str">
            <v>611E99161</v>
          </cell>
          <cell r="C2889" t="str">
            <v>EACH</v>
          </cell>
          <cell r="D2889" t="str">
            <v>INLET FRAME AND GRATE, AS PER PLAN</v>
          </cell>
          <cell r="G2889">
            <v>0</v>
          </cell>
        </row>
        <row r="2890">
          <cell r="A2890" t="str">
            <v>611E99170</v>
          </cell>
          <cell r="C2890" t="str">
            <v>EACH</v>
          </cell>
          <cell r="D2890" t="str">
            <v>BARRIER MEDIAN INLET, SINGLE SLOPE, TYPE 915A-2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G3128">
            <v>0</v>
          </cell>
        </row>
        <row r="3129">
          <cell r="A3129" t="str">
            <v>614E27200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G3347">
            <v>0</v>
          </cell>
        </row>
        <row r="3348">
          <cell r="A3348" t="str">
            <v>624E10001</v>
          </cell>
          <cell r="C3348" t="str">
            <v>LS</v>
          </cell>
          <cell r="D3348" t="str">
            <v>MOBILIZATION, AS PER PLAN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C3357" t="str">
            <v>EACH</v>
          </cell>
          <cell r="D3357" t="str">
            <v>CONNECTION, UNFUSED PERMANENT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C3361" t="str">
            <v>EACH</v>
          </cell>
          <cell r="D3361" t="str">
            <v>TRANSFORMER BASE, TYPE AT-C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C3388" t="str">
            <v>EACH</v>
          </cell>
          <cell r="D3388" t="str">
            <v>LIGHT TOWER, BB80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G3413">
            <v>0</v>
          </cell>
        </row>
        <row r="3414">
          <cell r="A3414" t="str">
            <v>625E13101</v>
          </cell>
          <cell r="C3414" t="str">
            <v>EACH</v>
          </cell>
          <cell r="D3414" t="str">
            <v>LIGHT TOWER, BBBB90, AS PER PLAN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C3497" t="str">
            <v>EACH</v>
          </cell>
          <cell r="D3497" t="str">
            <v>BRACKET ARM, 25'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C3523" t="str">
            <v>FT</v>
          </cell>
          <cell r="D3523" t="str">
            <v>NO. 2 AWG 2400 VOLT DISTRIBUTION CABLE</v>
          </cell>
          <cell r="G3523">
            <v>0</v>
          </cell>
        </row>
        <row r="3524">
          <cell r="A3524" t="str">
            <v>625E23301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C3529" t="str">
            <v>FT</v>
          </cell>
          <cell r="D3529" t="str">
            <v>NO. 10 AWG 600 VOLT DISTRIBUTION CABLE, AS PER PLAN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G4028">
            <v>0</v>
          </cell>
        </row>
        <row r="4029">
          <cell r="A4029" t="str">
            <v>630E31400</v>
          </cell>
          <cell r="C4029" t="str">
            <v>EACH</v>
          </cell>
          <cell r="D4029" t="str">
            <v>COMBINATION OVERHEAD SIGN SUPPORT, TYPE TC-9.10, DESIGN 1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C4034" t="str">
            <v>EACH</v>
          </cell>
          <cell r="D4034" t="str">
            <v>COMBINATION OVERHEAD SIGN SUPPORT, TYPE TC-9.10, DESIGN 3, AS PER PLAN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C4294" t="str">
            <v>EACH</v>
          </cell>
          <cell r="D4294" t="str">
            <v>REMOVAL OF OVERHEAD SIGN SUPPORT AND DELIVERY, TYPE TC-9.10</v>
          </cell>
          <cell r="G4294">
            <v>0</v>
          </cell>
        </row>
        <row r="4295">
          <cell r="A4295" t="str">
            <v>630E89833</v>
          </cell>
          <cell r="C4295" t="str">
            <v>EACH</v>
          </cell>
          <cell r="D4295" t="str">
            <v>REMOVAL OF OVERHEAD SIGN SUPPORT AND DELIVERY, TYPE TC-9.10, AS PER PLAN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G4501">
            <v>0</v>
          </cell>
        </row>
        <row r="4502">
          <cell r="A4502" t="str">
            <v>632E30980</v>
          </cell>
          <cell r="C4502" t="str">
            <v>FT</v>
          </cell>
          <cell r="D4502" t="str">
            <v>SIGNAL CABLE, 3 CONDUCTOR, NO. 10 AWG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G5338">
            <v>0</v>
          </cell>
        </row>
        <row r="5339">
          <cell r="A5339" t="str">
            <v>638E09001</v>
          </cell>
          <cell r="C5339" t="str">
            <v>EACH</v>
          </cell>
          <cell r="D5339" t="str">
            <v>8" CUTTING-IN SLEEVE, VALVE AND VALVE BOX, AS PER PLAN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C5879" t="str">
            <v>MILE</v>
          </cell>
          <cell r="D5879" t="str">
            <v>EDGE LINE, 4"</v>
          </cell>
          <cell r="G5879">
            <v>0</v>
          </cell>
        </row>
        <row r="5880">
          <cell r="A5880" t="str">
            <v>642E00091</v>
          </cell>
          <cell r="C5880" t="str">
            <v>MILE</v>
          </cell>
          <cell r="D5880" t="str">
            <v>EDGE LINE, 4", AS PER PLAN</v>
          </cell>
          <cell r="G5880">
            <v>0</v>
          </cell>
        </row>
        <row r="5881">
          <cell r="A5881" t="str">
            <v>642E00094</v>
          </cell>
          <cell r="C5881" t="str">
            <v>MILE</v>
          </cell>
          <cell r="D5881" t="str">
            <v>EDGE LINE, 6"</v>
          </cell>
          <cell r="G5881">
            <v>0</v>
          </cell>
        </row>
        <row r="5882">
          <cell r="A5882" t="str">
            <v>642E00100</v>
          </cell>
          <cell r="C5882" t="str">
            <v>MILE</v>
          </cell>
          <cell r="D5882" t="str">
            <v>EDGE LINE, 4", TYPE 1</v>
          </cell>
          <cell r="G5882">
            <v>0</v>
          </cell>
        </row>
        <row r="5883">
          <cell r="A5883" t="str">
            <v>642E00101</v>
          </cell>
          <cell r="C5883" t="str">
            <v>MILE</v>
          </cell>
          <cell r="D5883" t="str">
            <v>EDGE LINE, 4", TYPE 1, AS PER PLAN</v>
          </cell>
          <cell r="G5883">
            <v>0</v>
          </cell>
        </row>
        <row r="5884">
          <cell r="A5884" t="str">
            <v>642E00104</v>
          </cell>
          <cell r="C5884" t="str">
            <v>MILE</v>
          </cell>
          <cell r="D5884" t="str">
            <v>EDGE LINE, 6", TYPE 1</v>
          </cell>
          <cell r="G5884">
            <v>0</v>
          </cell>
        </row>
        <row r="5885">
          <cell r="A5885" t="str">
            <v>642E00105</v>
          </cell>
          <cell r="C5885" t="str">
            <v>MILE</v>
          </cell>
          <cell r="D5885" t="str">
            <v>EDGE LINE, 6", TYPE 1, AS PER PLAN</v>
          </cell>
          <cell r="G5885">
            <v>0</v>
          </cell>
        </row>
        <row r="5886">
          <cell r="A5886" t="str">
            <v>642E00110</v>
          </cell>
          <cell r="C5886" t="str">
            <v>MILE</v>
          </cell>
          <cell r="D5886" t="str">
            <v>EDGE LINE, 4", TYPE 1A</v>
          </cell>
          <cell r="G5886">
            <v>0</v>
          </cell>
        </row>
        <row r="5887">
          <cell r="A5887" t="str">
            <v>642E00111</v>
          </cell>
          <cell r="C5887" t="str">
            <v>MILE</v>
          </cell>
          <cell r="D5887" t="str">
            <v>EDGE LINE, 4", TYPE 1A, AS PER PLAN</v>
          </cell>
          <cell r="G5887">
            <v>0</v>
          </cell>
        </row>
        <row r="5888">
          <cell r="A5888" t="str">
            <v>642E00114</v>
          </cell>
          <cell r="C5888" t="str">
            <v>MILE</v>
          </cell>
          <cell r="D5888" t="str">
            <v>EDGE LINE, 6", TYPE 1A</v>
          </cell>
          <cell r="G5888">
            <v>0</v>
          </cell>
        </row>
        <row r="5889">
          <cell r="A5889" t="str">
            <v>642E00190</v>
          </cell>
          <cell r="C5889" t="str">
            <v>MILE</v>
          </cell>
          <cell r="D5889" t="str">
            <v>LANE LINE, 4"</v>
          </cell>
          <cell r="G5889">
            <v>0</v>
          </cell>
        </row>
        <row r="5890">
          <cell r="A5890" t="str">
            <v>642E00191</v>
          </cell>
          <cell r="C5890" t="str">
            <v>MILE</v>
          </cell>
          <cell r="D5890" t="str">
            <v>LANE LINE, 4", AS PER PLAN</v>
          </cell>
          <cell r="G5890">
            <v>0</v>
          </cell>
        </row>
        <row r="5891">
          <cell r="A5891" t="str">
            <v>642E00194</v>
          </cell>
          <cell r="C5891" t="str">
            <v>MILE</v>
          </cell>
          <cell r="D5891" t="str">
            <v>LANE LINE, 6"</v>
          </cell>
          <cell r="G5891">
            <v>0</v>
          </cell>
        </row>
        <row r="5892">
          <cell r="A5892" t="str">
            <v>642E00200</v>
          </cell>
          <cell r="C5892" t="str">
            <v>MILE</v>
          </cell>
          <cell r="D5892" t="str">
            <v>LANE LINE, 4", TYPE 1</v>
          </cell>
          <cell r="G5892">
            <v>0</v>
          </cell>
        </row>
        <row r="5893">
          <cell r="A5893" t="str">
            <v>642E00201</v>
          </cell>
          <cell r="C5893" t="str">
            <v>MILE</v>
          </cell>
          <cell r="D5893" t="str">
            <v>LANE LINE, 4", TYPE 1, AS PER PLAN</v>
          </cell>
          <cell r="G5893">
            <v>0</v>
          </cell>
        </row>
        <row r="5894">
          <cell r="A5894" t="str">
            <v>642E00204</v>
          </cell>
          <cell r="C5894" t="str">
            <v>MILE</v>
          </cell>
          <cell r="D5894" t="str">
            <v>LANE LINE, 6", TYPE 1</v>
          </cell>
          <cell r="G5894">
            <v>0</v>
          </cell>
        </row>
        <row r="5895">
          <cell r="A5895" t="str">
            <v>642E00205</v>
          </cell>
          <cell r="C5895" t="str">
            <v>MILE</v>
          </cell>
          <cell r="D5895" t="str">
            <v>LANE LINE, 6", TYPE 1, AS PER PLAN</v>
          </cell>
          <cell r="G5895">
            <v>0</v>
          </cell>
        </row>
        <row r="5896">
          <cell r="A5896" t="str">
            <v>642E00210</v>
          </cell>
          <cell r="C5896" t="str">
            <v>MILE</v>
          </cell>
          <cell r="D5896" t="str">
            <v>LANE LINE, 4", TYPE 1A</v>
          </cell>
          <cell r="G5896">
            <v>0</v>
          </cell>
        </row>
        <row r="5897">
          <cell r="A5897" t="str">
            <v>642E00211</v>
          </cell>
          <cell r="C5897" t="str">
            <v>MILE</v>
          </cell>
          <cell r="D5897" t="str">
            <v>LANE LINE, 4", TYPE 1A, AS PER PLAN</v>
          </cell>
          <cell r="G5897">
            <v>0</v>
          </cell>
        </row>
        <row r="5898">
          <cell r="A5898" t="str">
            <v>642E00214</v>
          </cell>
          <cell r="C5898" t="str">
            <v>MILE</v>
          </cell>
          <cell r="D5898" t="str">
            <v>LANE LINE, 6", TYPE 1A</v>
          </cell>
          <cell r="G5898">
            <v>0</v>
          </cell>
        </row>
        <row r="5899">
          <cell r="A5899" t="str">
            <v>642E00290</v>
          </cell>
          <cell r="C5899" t="str">
            <v>MILE</v>
          </cell>
          <cell r="D5899" t="str">
            <v>CENTER LINE</v>
          </cell>
          <cell r="G5899">
            <v>0</v>
          </cell>
        </row>
        <row r="5900">
          <cell r="A5900" t="str">
            <v>642E00291</v>
          </cell>
          <cell r="C5900" t="str">
            <v>MILE</v>
          </cell>
          <cell r="D5900" t="str">
            <v>CENTER LINE, AS PER PLAN</v>
          </cell>
          <cell r="G5900">
            <v>0</v>
          </cell>
        </row>
        <row r="5901">
          <cell r="A5901" t="str">
            <v>642E00300</v>
          </cell>
          <cell r="C5901" t="str">
            <v>MILE</v>
          </cell>
          <cell r="D5901" t="str">
            <v>CENTER LINE, TYPE 1</v>
          </cell>
          <cell r="G5901">
            <v>0</v>
          </cell>
        </row>
        <row r="5902">
          <cell r="A5902" t="str">
            <v>642E00301</v>
          </cell>
          <cell r="C5902" t="str">
            <v>MILE</v>
          </cell>
          <cell r="D5902" t="str">
            <v>CENTER LINE, TYPE 1, AS PER PLAN</v>
          </cell>
          <cell r="G5902">
            <v>0</v>
          </cell>
        </row>
        <row r="5903">
          <cell r="A5903" t="str">
            <v>642E00310</v>
          </cell>
          <cell r="C5903" t="str">
            <v>MILE</v>
          </cell>
          <cell r="D5903" t="str">
            <v>CENTER LINE, TYPE 1A</v>
          </cell>
          <cell r="G5903">
            <v>0</v>
          </cell>
        </row>
        <row r="5904">
          <cell r="A5904" t="str">
            <v>642E00311</v>
          </cell>
          <cell r="C5904" t="str">
            <v>MILE</v>
          </cell>
          <cell r="D5904" t="str">
            <v>CENTER LINE, TYPE 1A, AS PER PLAN</v>
          </cell>
          <cell r="G5904">
            <v>0</v>
          </cell>
        </row>
        <row r="5905">
          <cell r="A5905" t="str">
            <v>642E00390</v>
          </cell>
          <cell r="C5905" t="str">
            <v>FT</v>
          </cell>
          <cell r="D5905" t="str">
            <v>CHANNELIZING LINE, 8"</v>
          </cell>
          <cell r="G5905">
            <v>0</v>
          </cell>
        </row>
        <row r="5906">
          <cell r="A5906" t="str">
            <v>642E00391</v>
          </cell>
          <cell r="C5906" t="str">
            <v>FT</v>
          </cell>
          <cell r="D5906" t="str">
            <v>CHANNELIZING LINE, 8", AS PER PLAN</v>
          </cell>
          <cell r="G5906">
            <v>0</v>
          </cell>
        </row>
        <row r="5907">
          <cell r="A5907" t="str">
            <v>642E00394</v>
          </cell>
          <cell r="C5907" t="str">
            <v>FT</v>
          </cell>
          <cell r="D5907" t="str">
            <v>CHANNELIZING LINE, 12"</v>
          </cell>
          <cell r="G5907">
            <v>0</v>
          </cell>
        </row>
        <row r="5908">
          <cell r="A5908" t="str">
            <v>642E00400</v>
          </cell>
          <cell r="C5908" t="str">
            <v>FT</v>
          </cell>
          <cell r="D5908" t="str">
            <v>CHANNELIZING LINE, 8", TYPE 1</v>
          </cell>
          <cell r="G5908">
            <v>0</v>
          </cell>
        </row>
        <row r="5909">
          <cell r="A5909" t="str">
            <v>642E00401</v>
          </cell>
          <cell r="C5909" t="str">
            <v>FT</v>
          </cell>
          <cell r="D5909" t="str">
            <v>CHANNELIZING LINE, 8", TYPE 1, AS PER PLAN</v>
          </cell>
          <cell r="G5909">
            <v>0</v>
          </cell>
        </row>
        <row r="5910">
          <cell r="A5910" t="str">
            <v>642E00404</v>
          </cell>
          <cell r="C5910" t="str">
            <v>FT</v>
          </cell>
          <cell r="D5910" t="str">
            <v>CHANNELIZING LINE, 12", TYPE 1</v>
          </cell>
          <cell r="G5910">
            <v>0</v>
          </cell>
        </row>
        <row r="5911">
          <cell r="A5911" t="str">
            <v>642E00405</v>
          </cell>
          <cell r="C5911" t="str">
            <v>FT</v>
          </cell>
          <cell r="D5911" t="str">
            <v>CHANNELIZING LINE, 12", TYPE 1, AS PER PLAN</v>
          </cell>
          <cell r="G5911">
            <v>0</v>
          </cell>
        </row>
        <row r="5912">
          <cell r="A5912" t="str">
            <v>642E00410</v>
          </cell>
          <cell r="C5912" t="str">
            <v>FT</v>
          </cell>
          <cell r="D5912" t="str">
            <v>CHANNELIZING LINE, 8", TYPE 1A</v>
          </cell>
          <cell r="G5912">
            <v>0</v>
          </cell>
        </row>
        <row r="5913">
          <cell r="A5913" t="str">
            <v>642E00411</v>
          </cell>
          <cell r="C5913" t="str">
            <v>FT</v>
          </cell>
          <cell r="D5913" t="str">
            <v>CHANNELIZING LINE, 8", TYPE 1A, AS PER PLAN</v>
          </cell>
          <cell r="G5913">
            <v>0</v>
          </cell>
        </row>
        <row r="5914">
          <cell r="A5914" t="str">
            <v>642E00414</v>
          </cell>
          <cell r="C5914" t="str">
            <v>FT</v>
          </cell>
          <cell r="D5914" t="str">
            <v>CHANNELIZING LINE, 12", TYPE 1A</v>
          </cell>
          <cell r="G5914">
            <v>0</v>
          </cell>
        </row>
        <row r="5915">
          <cell r="A5915" t="str">
            <v>642E00490</v>
          </cell>
          <cell r="C5915" t="str">
            <v>FT</v>
          </cell>
          <cell r="D5915" t="str">
            <v>STOP LINE</v>
          </cell>
          <cell r="G5915">
            <v>0</v>
          </cell>
        </row>
        <row r="5916">
          <cell r="A5916" t="str">
            <v>642E00491</v>
          </cell>
          <cell r="C5916" t="str">
            <v>FT</v>
          </cell>
          <cell r="D5916" t="str">
            <v>STOP LINE, AS PER PLAN</v>
          </cell>
          <cell r="G5916">
            <v>0</v>
          </cell>
        </row>
        <row r="5917">
          <cell r="A5917" t="str">
            <v>642E00500</v>
          </cell>
          <cell r="C5917" t="str">
            <v>FT</v>
          </cell>
          <cell r="D5917" t="str">
            <v>STOP LINE, TYPE 1</v>
          </cell>
          <cell r="G5917">
            <v>0</v>
          </cell>
        </row>
        <row r="5918">
          <cell r="A5918" t="str">
            <v>642E00501</v>
          </cell>
          <cell r="C5918" t="str">
            <v>FT</v>
          </cell>
          <cell r="D5918" t="str">
            <v>STOP LINE, TYPE 1, AS PER PLAN</v>
          </cell>
          <cell r="G5918">
            <v>0</v>
          </cell>
        </row>
        <row r="5919">
          <cell r="A5919" t="str">
            <v>642E00510</v>
          </cell>
          <cell r="C5919" t="str">
            <v>FT</v>
          </cell>
          <cell r="D5919" t="str">
            <v>STOP LINE, TYPE 1A</v>
          </cell>
          <cell r="G5919">
            <v>0</v>
          </cell>
        </row>
        <row r="5920">
          <cell r="A5920" t="str">
            <v>642E00511</v>
          </cell>
          <cell r="C5920" t="str">
            <v>FT</v>
          </cell>
          <cell r="D5920" t="str">
            <v>STOP LINE, TYPE 1A, AS PER PLAN</v>
          </cell>
          <cell r="G5920">
            <v>0</v>
          </cell>
        </row>
        <row r="5921">
          <cell r="A5921" t="str">
            <v>642E00590</v>
          </cell>
          <cell r="C5921" t="str">
            <v>FT</v>
          </cell>
          <cell r="D5921" t="str">
            <v>CROSSWALK LINE</v>
          </cell>
          <cell r="G5921">
            <v>0</v>
          </cell>
        </row>
        <row r="5922">
          <cell r="A5922" t="str">
            <v>642E00591</v>
          </cell>
          <cell r="C5922" t="str">
            <v>FT</v>
          </cell>
          <cell r="D5922" t="str">
            <v>CROSSWALK LINE, AS PER PLAN</v>
          </cell>
          <cell r="G5922">
            <v>0</v>
          </cell>
        </row>
        <row r="5923">
          <cell r="A5923" t="str">
            <v>642E00600</v>
          </cell>
          <cell r="C5923" t="str">
            <v>FT</v>
          </cell>
          <cell r="D5923" t="str">
            <v>CROSSWALK LINE, TYPE 1</v>
          </cell>
          <cell r="G5923">
            <v>0</v>
          </cell>
        </row>
        <row r="5924">
          <cell r="A5924" t="str">
            <v>642E00601</v>
          </cell>
          <cell r="C5924" t="str">
            <v>FT</v>
          </cell>
          <cell r="D5924" t="str">
            <v>CROSSWALK LINE, TYPE 1, AS PER PLAN</v>
          </cell>
          <cell r="G5924">
            <v>0</v>
          </cell>
        </row>
        <row r="5925">
          <cell r="A5925" t="str">
            <v>642E00610</v>
          </cell>
          <cell r="C5925" t="str">
            <v>FT</v>
          </cell>
          <cell r="D5925" t="str">
            <v>CROSSWALK LINE, TYPE 1A</v>
          </cell>
          <cell r="G5925">
            <v>0</v>
          </cell>
        </row>
        <row r="5926">
          <cell r="A5926" t="str">
            <v>642E00611</v>
          </cell>
          <cell r="C5926" t="str">
            <v>FT</v>
          </cell>
          <cell r="D5926" t="str">
            <v>CROSSWALK LINE, TYPE 1A, AS PER PLAN</v>
          </cell>
          <cell r="G5926">
            <v>0</v>
          </cell>
        </row>
        <row r="5927">
          <cell r="A5927" t="str">
            <v>642E00690</v>
          </cell>
          <cell r="C5927" t="str">
            <v>FT</v>
          </cell>
          <cell r="D5927" t="str">
            <v>TRANSVERSE/DIAGONAL LINE</v>
          </cell>
          <cell r="G5927">
            <v>0</v>
          </cell>
        </row>
        <row r="5928">
          <cell r="A5928" t="str">
            <v>642E00691</v>
          </cell>
          <cell r="C5928" t="str">
            <v>FT</v>
          </cell>
          <cell r="D5928" t="str">
            <v>TRANSVERSE/DIAGONAL LINE, AS PER PLAN</v>
          </cell>
          <cell r="G5928">
            <v>0</v>
          </cell>
        </row>
        <row r="5929">
          <cell r="A5929" t="str">
            <v>642E00700</v>
          </cell>
          <cell r="C5929" t="str">
            <v>FT</v>
          </cell>
          <cell r="D5929" t="str">
            <v>TRANSVERSE/DIAGONAL LINE, TYPE 1</v>
          </cell>
          <cell r="G5929">
            <v>0</v>
          </cell>
        </row>
        <row r="5930">
          <cell r="A5930" t="str">
            <v>642E00701</v>
          </cell>
          <cell r="C5930" t="str">
            <v>FT</v>
          </cell>
          <cell r="D5930" t="str">
            <v>TRANSVERSE/DIAGONAL LINE, TYPE 1, AS PER PLAN</v>
          </cell>
          <cell r="G5930">
            <v>0</v>
          </cell>
        </row>
        <row r="5931">
          <cell r="A5931" t="str">
            <v>642E00710</v>
          </cell>
          <cell r="C5931" t="str">
            <v>FT</v>
          </cell>
          <cell r="D5931" t="str">
            <v>TRANSVERSE/DIAGONAL LINE, TYPE 1A</v>
          </cell>
          <cell r="G5931">
            <v>0</v>
          </cell>
        </row>
        <row r="5932">
          <cell r="A5932" t="str">
            <v>642E00711</v>
          </cell>
          <cell r="C5932" t="str">
            <v>FT</v>
          </cell>
          <cell r="D5932" t="str">
            <v>TRANSVERSE/DIAGONAL LINE, TYPE 1A, AS PER PLAN</v>
          </cell>
          <cell r="G5932">
            <v>0</v>
          </cell>
        </row>
        <row r="5933">
          <cell r="A5933" t="str">
            <v>642E00720</v>
          </cell>
          <cell r="C5933" t="str">
            <v>FT</v>
          </cell>
          <cell r="D5933" t="str">
            <v>CHEVRON MARKING, TYPE 1</v>
          </cell>
          <cell r="G5933">
            <v>0</v>
          </cell>
        </row>
        <row r="5934">
          <cell r="A5934" t="str">
            <v>642E00721</v>
          </cell>
          <cell r="C5934" t="str">
            <v>FT</v>
          </cell>
          <cell r="D5934" t="str">
            <v>CHEVRON MARKING, TYPE 1, AS PER PLAN</v>
          </cell>
          <cell r="G5934">
            <v>0</v>
          </cell>
        </row>
        <row r="5935">
          <cell r="A5935" t="str">
            <v>642E00730</v>
          </cell>
          <cell r="C5935" t="str">
            <v>FT</v>
          </cell>
          <cell r="D5935" t="str">
            <v>CHEVRON MARKING, TYPE 1A</v>
          </cell>
          <cell r="G5935">
            <v>0</v>
          </cell>
        </row>
        <row r="5936">
          <cell r="A5936" t="str">
            <v>642E00731</v>
          </cell>
          <cell r="C5936" t="str">
            <v>FT</v>
          </cell>
          <cell r="D5936" t="str">
            <v>CHEVRON MARKING, TYPE 1A, AS PER PLAN</v>
          </cell>
          <cell r="G5936">
            <v>0</v>
          </cell>
        </row>
        <row r="5937">
          <cell r="A5937" t="str">
            <v>642E00790</v>
          </cell>
          <cell r="C5937" t="str">
            <v>FT</v>
          </cell>
          <cell r="D5937" t="str">
            <v>CURB MARKING</v>
          </cell>
          <cell r="G5937">
            <v>0</v>
          </cell>
        </row>
        <row r="5938">
          <cell r="A5938" t="str">
            <v>642E00800</v>
          </cell>
          <cell r="C5938" t="str">
            <v>FT</v>
          </cell>
          <cell r="D5938" t="str">
            <v>CURB MARKING, TYPE 1</v>
          </cell>
          <cell r="G5938">
            <v>0</v>
          </cell>
        </row>
        <row r="5939">
          <cell r="A5939" t="str">
            <v>642E00810</v>
          </cell>
          <cell r="C5939" t="str">
            <v>FT</v>
          </cell>
          <cell r="D5939" t="str">
            <v>CURB MARKING, TYPE 1A</v>
          </cell>
          <cell r="G5939">
            <v>0</v>
          </cell>
        </row>
        <row r="5940">
          <cell r="A5940" t="str">
            <v>642E00900</v>
          </cell>
          <cell r="C5940" t="str">
            <v>SF</v>
          </cell>
          <cell r="D5940" t="str">
            <v>ISLAND MARKING, TYPE 1</v>
          </cell>
          <cell r="G5940">
            <v>0</v>
          </cell>
        </row>
        <row r="5941">
          <cell r="A5941" t="str">
            <v>642E00901</v>
          </cell>
          <cell r="C5941" t="str">
            <v>SF</v>
          </cell>
          <cell r="D5941" t="str">
            <v>ISLAND MARKING, TYPE 1, AS PER PLAN</v>
          </cell>
          <cell r="G5941">
            <v>0</v>
          </cell>
        </row>
        <row r="5942">
          <cell r="A5942" t="str">
            <v>642E00910</v>
          </cell>
          <cell r="C5942" t="str">
            <v>SF</v>
          </cell>
          <cell r="D5942" t="str">
            <v>ISLAND MARKING</v>
          </cell>
          <cell r="G5942">
            <v>0</v>
          </cell>
        </row>
        <row r="5943">
          <cell r="A5943" t="str">
            <v>642E00912</v>
          </cell>
          <cell r="C5943" t="str">
            <v>SF</v>
          </cell>
          <cell r="D5943" t="str">
            <v>ISLAND MARKING, TYPE 1A</v>
          </cell>
          <cell r="G5943">
            <v>0</v>
          </cell>
        </row>
        <row r="5944">
          <cell r="A5944" t="str">
            <v>642E00913</v>
          </cell>
          <cell r="C5944" t="str">
            <v>SF</v>
          </cell>
          <cell r="D5944" t="str">
            <v>ISLAND MARKING, TYPE 1A, AS PER PLAN</v>
          </cell>
          <cell r="G5944">
            <v>0</v>
          </cell>
        </row>
        <row r="5945">
          <cell r="A5945" t="str">
            <v>642E00990</v>
          </cell>
          <cell r="C5945" t="str">
            <v>EACH</v>
          </cell>
          <cell r="D5945" t="str">
            <v>RAILROAD SYMBOL MARKING</v>
          </cell>
          <cell r="G5945">
            <v>0</v>
          </cell>
        </row>
        <row r="5946">
          <cell r="A5946" t="str">
            <v>642E01000</v>
          </cell>
          <cell r="C5946" t="str">
            <v>EACH</v>
          </cell>
          <cell r="D5946" t="str">
            <v>RAILROAD SYMBOL MARKING, TYPE 1</v>
          </cell>
          <cell r="G5946">
            <v>0</v>
          </cell>
        </row>
        <row r="5947">
          <cell r="A5947" t="str">
            <v>642E01001</v>
          </cell>
          <cell r="C5947" t="str">
            <v>EACH</v>
          </cell>
          <cell r="D5947" t="str">
            <v>RAILROAD SYMBOL MARKING, TYPE 1, AS PER PLAN</v>
          </cell>
          <cell r="G5947">
            <v>0</v>
          </cell>
        </row>
        <row r="5948">
          <cell r="A5948" t="str">
            <v>642E01010</v>
          </cell>
          <cell r="C5948" t="str">
            <v>EACH</v>
          </cell>
          <cell r="D5948" t="str">
            <v>RAILROAD SYMBOL MARKING, TYPE 1A</v>
          </cell>
          <cell r="G5948">
            <v>0</v>
          </cell>
        </row>
        <row r="5949">
          <cell r="A5949" t="str">
            <v>642E01011</v>
          </cell>
          <cell r="C5949" t="str">
            <v>EACH</v>
          </cell>
          <cell r="D5949" t="str">
            <v>RAILROAD SYMBOL MARKING, TYPE 1A, AS PER PLAN</v>
          </cell>
          <cell r="G5949">
            <v>0</v>
          </cell>
        </row>
        <row r="5950">
          <cell r="A5950" t="str">
            <v>642E01090</v>
          </cell>
          <cell r="C5950" t="str">
            <v>EACH</v>
          </cell>
          <cell r="D5950" t="str">
            <v>SCHOOL SYMBOL MARKING, 72"</v>
          </cell>
          <cell r="G5950">
            <v>0</v>
          </cell>
        </row>
        <row r="5951">
          <cell r="A5951" t="str">
            <v>642E01100</v>
          </cell>
          <cell r="C5951" t="str">
            <v>EACH</v>
          </cell>
          <cell r="D5951" t="str">
            <v>SCHOOL SYMBOL MARKING, 72", TYPE 1</v>
          </cell>
          <cell r="G5951">
            <v>0</v>
          </cell>
        </row>
        <row r="5952">
          <cell r="A5952" t="str">
            <v>642E01106</v>
          </cell>
          <cell r="C5952" t="str">
            <v>EACH</v>
          </cell>
          <cell r="D5952" t="str">
            <v>SCHOOL SYMBOL MARKING, 72", TYPE 1A</v>
          </cell>
          <cell r="G5952">
            <v>0</v>
          </cell>
        </row>
        <row r="5953">
          <cell r="A5953" t="str">
            <v>642E01108</v>
          </cell>
          <cell r="C5953" t="str">
            <v>EACH</v>
          </cell>
          <cell r="D5953" t="str">
            <v>SCHOOL SYMBOL MARKING, 96"</v>
          </cell>
          <cell r="G5953">
            <v>0</v>
          </cell>
        </row>
        <row r="5954">
          <cell r="A5954" t="str">
            <v>642E01110</v>
          </cell>
          <cell r="C5954" t="str">
            <v>EACH</v>
          </cell>
          <cell r="D5954" t="str">
            <v>SCHOOL SYMBOL MARKING, 96", TYPE 1</v>
          </cell>
          <cell r="G5954">
            <v>0</v>
          </cell>
        </row>
        <row r="5955">
          <cell r="A5955" t="str">
            <v>642E01111</v>
          </cell>
          <cell r="C5955" t="str">
            <v>EACH</v>
          </cell>
          <cell r="D5955" t="str">
            <v>SCHOOL SYMBOL MARKING, 96", TYPE 1, AS PER PLAN</v>
          </cell>
          <cell r="G5955">
            <v>0</v>
          </cell>
        </row>
        <row r="5956">
          <cell r="A5956" t="str">
            <v>642E01116</v>
          </cell>
          <cell r="C5956" t="str">
            <v>EACH</v>
          </cell>
          <cell r="D5956" t="str">
            <v>SCHOOL SYMBOL MARKING, 96", TYPE 1A</v>
          </cell>
          <cell r="G5956">
            <v>0</v>
          </cell>
        </row>
        <row r="5957">
          <cell r="A5957" t="str">
            <v>642E01117</v>
          </cell>
          <cell r="C5957" t="str">
            <v>EACH</v>
          </cell>
          <cell r="D5957" t="str">
            <v>SCHOOL SYMBOL MARKING, 96", TYPE 1A, AS PER PLAN</v>
          </cell>
          <cell r="G5957">
            <v>0</v>
          </cell>
        </row>
        <row r="5958">
          <cell r="A5958" t="str">
            <v>642E01120</v>
          </cell>
          <cell r="C5958" t="str">
            <v>EACH</v>
          </cell>
          <cell r="D5958" t="str">
            <v>SCHOOL SYMBOL MARKING, 120"</v>
          </cell>
          <cell r="G5958">
            <v>0</v>
          </cell>
        </row>
        <row r="5959">
          <cell r="A5959" t="str">
            <v>642E01124</v>
          </cell>
          <cell r="C5959" t="str">
            <v>EACH</v>
          </cell>
          <cell r="D5959" t="str">
            <v>SCHOOL SYMBOL MARKING, 120", TYPE 1</v>
          </cell>
          <cell r="G5959">
            <v>0</v>
          </cell>
        </row>
        <row r="5960">
          <cell r="A5960" t="str">
            <v>642E01125</v>
          </cell>
          <cell r="C5960" t="str">
            <v>EACH</v>
          </cell>
          <cell r="D5960" t="str">
            <v>SCHOOL SYMBOL MARKING, 120", TYPE 1, AS PER PLAN</v>
          </cell>
          <cell r="G5960">
            <v>0</v>
          </cell>
        </row>
        <row r="5961">
          <cell r="A5961" t="str">
            <v>642E01130</v>
          </cell>
          <cell r="C5961" t="str">
            <v>EACH</v>
          </cell>
          <cell r="D5961" t="str">
            <v>SCHOOL SYMBOL MARKING, 120", TYPE 1A</v>
          </cell>
          <cell r="G5961">
            <v>0</v>
          </cell>
        </row>
        <row r="5962">
          <cell r="A5962" t="str">
            <v>642E01131</v>
          </cell>
          <cell r="C5962" t="str">
            <v>EACH</v>
          </cell>
          <cell r="D5962" t="str">
            <v>SCHOOL SYMBOL MARKING, 120", TYPE 1A, AS PER PLAN</v>
          </cell>
          <cell r="G5962">
            <v>0</v>
          </cell>
        </row>
        <row r="5963">
          <cell r="A5963" t="str">
            <v>642E01190</v>
          </cell>
          <cell r="C5963" t="str">
            <v>FT</v>
          </cell>
          <cell r="D5963" t="str">
            <v>PARKING LOT STALL MARKING</v>
          </cell>
          <cell r="G5963">
            <v>0</v>
          </cell>
        </row>
        <row r="5964">
          <cell r="A5964" t="str">
            <v>642E01191</v>
          </cell>
          <cell r="C5964" t="str">
            <v>FT</v>
          </cell>
          <cell r="D5964" t="str">
            <v>PARKING LOT STALL MARKING, AS PER PLAN</v>
          </cell>
          <cell r="G5964">
            <v>0</v>
          </cell>
        </row>
        <row r="5965">
          <cell r="A5965" t="str">
            <v>642E01200</v>
          </cell>
          <cell r="C5965" t="str">
            <v>FT</v>
          </cell>
          <cell r="D5965" t="str">
            <v>PARKING LOT STALL MARKING, TYPE 1</v>
          </cell>
          <cell r="G5965">
            <v>0</v>
          </cell>
        </row>
        <row r="5966">
          <cell r="A5966" t="str">
            <v>642E01201</v>
          </cell>
          <cell r="C5966" t="str">
            <v>FT</v>
          </cell>
          <cell r="D5966" t="str">
            <v>PARKING LOT STALL MARKING, TYPE 1, AS PER PLAN</v>
          </cell>
          <cell r="G5966">
            <v>0</v>
          </cell>
        </row>
        <row r="5967">
          <cell r="A5967" t="str">
            <v>642E01210</v>
          </cell>
          <cell r="C5967" t="str">
            <v>FT</v>
          </cell>
          <cell r="D5967" t="str">
            <v>PARKING LOT STALL MARKING, TYPE 1A</v>
          </cell>
          <cell r="G5967">
            <v>0</v>
          </cell>
        </row>
        <row r="5968">
          <cell r="A5968" t="str">
            <v>642E01211</v>
          </cell>
          <cell r="C5968" t="str">
            <v>FT</v>
          </cell>
          <cell r="D5968" t="str">
            <v>PARKING LOT STALL MARKING, TYPE 1, AS PER PLAN</v>
          </cell>
          <cell r="G5968">
            <v>0</v>
          </cell>
        </row>
        <row r="5969">
          <cell r="A5969" t="str">
            <v>642E01290</v>
          </cell>
          <cell r="C5969" t="str">
            <v>EACH</v>
          </cell>
          <cell r="D5969" t="str">
            <v>LANE ARROW</v>
          </cell>
          <cell r="G5969">
            <v>0</v>
          </cell>
        </row>
        <row r="5970">
          <cell r="A5970" t="str">
            <v>642E01291</v>
          </cell>
          <cell r="C5970" t="str">
            <v>EACH</v>
          </cell>
          <cell r="D5970" t="str">
            <v>LANE ARROW, AS PER PLAN</v>
          </cell>
          <cell r="G5970">
            <v>0</v>
          </cell>
        </row>
        <row r="5971">
          <cell r="A5971" t="str">
            <v>642E01300</v>
          </cell>
          <cell r="C5971" t="str">
            <v>EACH</v>
          </cell>
          <cell r="D5971" t="str">
            <v>LANE ARROW, TYPE 1</v>
          </cell>
          <cell r="G5971">
            <v>0</v>
          </cell>
        </row>
        <row r="5972">
          <cell r="A5972" t="str">
            <v>642E01301</v>
          </cell>
          <cell r="C5972" t="str">
            <v>EACH</v>
          </cell>
          <cell r="D5972" t="str">
            <v>LANE ARROW, TYPE 1, AS PER PLAN</v>
          </cell>
          <cell r="G5972">
            <v>0</v>
          </cell>
        </row>
        <row r="5973">
          <cell r="A5973" t="str">
            <v>642E01310</v>
          </cell>
          <cell r="C5973" t="str">
            <v>EACH</v>
          </cell>
          <cell r="D5973" t="str">
            <v>LANE ARROW, TYPE 1A</v>
          </cell>
          <cell r="G5973">
            <v>0</v>
          </cell>
        </row>
        <row r="5974">
          <cell r="A5974" t="str">
            <v>642E01311</v>
          </cell>
          <cell r="C5974" t="str">
            <v>EACH</v>
          </cell>
          <cell r="D5974" t="str">
            <v>LANE ARROW, TYPE 1A, AS PER PLAN</v>
          </cell>
          <cell r="G5974">
            <v>0</v>
          </cell>
        </row>
        <row r="5975">
          <cell r="A5975" t="str">
            <v>642E01312</v>
          </cell>
          <cell r="C5975" t="str">
            <v>EACH</v>
          </cell>
          <cell r="D5975" t="str">
            <v>LANE REDUCTION ARROW, TYPE 1</v>
          </cell>
          <cell r="G5975">
            <v>0</v>
          </cell>
        </row>
        <row r="5976">
          <cell r="A5976" t="str">
            <v>642E01313</v>
          </cell>
          <cell r="C5976" t="str">
            <v>EACH</v>
          </cell>
          <cell r="D5976" t="str">
            <v>LANE REDUCTION ARROW, TYPE 1, AS PER PLAN</v>
          </cell>
          <cell r="G5976">
            <v>0</v>
          </cell>
        </row>
        <row r="5977">
          <cell r="A5977" t="str">
            <v>642E01314</v>
          </cell>
          <cell r="C5977" t="str">
            <v>EACH</v>
          </cell>
          <cell r="D5977" t="str">
            <v>LANE REDUCTION ARROW, TYPE 1A</v>
          </cell>
          <cell r="G5977">
            <v>0</v>
          </cell>
        </row>
        <row r="5978">
          <cell r="A5978" t="str">
            <v>642E01315</v>
          </cell>
          <cell r="C5978" t="str">
            <v>EACH</v>
          </cell>
          <cell r="D5978" t="str">
            <v>LANE REDUCTION ARROW, TYPE 1A, AS PER PLAN</v>
          </cell>
          <cell r="G5978">
            <v>0</v>
          </cell>
        </row>
        <row r="5979">
          <cell r="A5979" t="str">
            <v>642E01320</v>
          </cell>
          <cell r="C5979" t="str">
            <v>EACH</v>
          </cell>
          <cell r="D5979" t="str">
            <v>WRONG WAY ARROW</v>
          </cell>
          <cell r="G5979">
            <v>0</v>
          </cell>
        </row>
        <row r="5980">
          <cell r="A5980" t="str">
            <v>642E01380</v>
          </cell>
          <cell r="C5980" t="str">
            <v>EACH</v>
          </cell>
          <cell r="D5980" t="str">
            <v>WORD ON PAVEMENT, 48"</v>
          </cell>
          <cell r="G5980">
            <v>0</v>
          </cell>
        </row>
        <row r="5981">
          <cell r="A5981" t="str">
            <v>642E01390</v>
          </cell>
          <cell r="C5981" t="str">
            <v>EACH</v>
          </cell>
          <cell r="D5981" t="str">
            <v>WORD ON PAVEMENT, 72"</v>
          </cell>
          <cell r="G5981">
            <v>0</v>
          </cell>
        </row>
        <row r="5982">
          <cell r="A5982" t="str">
            <v>642E01391</v>
          </cell>
          <cell r="C5982" t="str">
            <v>EACH</v>
          </cell>
          <cell r="D5982" t="str">
            <v>WORD ON PAVEMENT, 72", AS PER PLAN</v>
          </cell>
          <cell r="G5982">
            <v>0</v>
          </cell>
        </row>
        <row r="5983">
          <cell r="A5983" t="str">
            <v>642E01400</v>
          </cell>
          <cell r="C5983" t="str">
            <v>EACH</v>
          </cell>
          <cell r="D5983" t="str">
            <v>WORD ON PAVEMENT, 72", TYPE 1</v>
          </cell>
          <cell r="G5983">
            <v>0</v>
          </cell>
        </row>
        <row r="5984">
          <cell r="A5984" t="str">
            <v>642E01401</v>
          </cell>
          <cell r="C5984" t="str">
            <v>EACH</v>
          </cell>
          <cell r="D5984" t="str">
            <v>WORD ON PAVEMENT, 72", TYPE 1, AS PER PLAN</v>
          </cell>
          <cell r="G5984">
            <v>0</v>
          </cell>
        </row>
        <row r="5985">
          <cell r="A5985" t="str">
            <v>642E01406</v>
          </cell>
          <cell r="C5985" t="str">
            <v>EACH</v>
          </cell>
          <cell r="D5985" t="str">
            <v>WORD ON PAVEMENT, 72", TYPE 1A</v>
          </cell>
          <cell r="G5985">
            <v>0</v>
          </cell>
        </row>
        <row r="5986">
          <cell r="A5986" t="str">
            <v>642E01407</v>
          </cell>
          <cell r="C5986" t="str">
            <v>EACH</v>
          </cell>
          <cell r="D5986" t="str">
            <v>WORD ON PAVEMENT, 72", TYPE 1A, AS PER PLAN</v>
          </cell>
          <cell r="G5986">
            <v>0</v>
          </cell>
        </row>
        <row r="5987">
          <cell r="A5987" t="str">
            <v>642E01408</v>
          </cell>
          <cell r="C5987" t="str">
            <v>EACH</v>
          </cell>
          <cell r="D5987" t="str">
            <v>WORD ON PAVEMENT, 96"</v>
          </cell>
          <cell r="G5987">
            <v>0</v>
          </cell>
        </row>
        <row r="5988">
          <cell r="A5988" t="str">
            <v>642E01410</v>
          </cell>
          <cell r="C5988" t="str">
            <v>EACH</v>
          </cell>
          <cell r="D5988" t="str">
            <v>WORD ON PAVEMENT, 96", TYPE 1</v>
          </cell>
          <cell r="G5988">
            <v>0</v>
          </cell>
        </row>
        <row r="5989">
          <cell r="A5989" t="str">
            <v>642E01411</v>
          </cell>
          <cell r="C5989" t="str">
            <v>EACH</v>
          </cell>
          <cell r="D5989" t="str">
            <v>WORD ON PAVEMENT, 96", TYPE 1, AS PER PLAN</v>
          </cell>
          <cell r="G5989">
            <v>0</v>
          </cell>
        </row>
        <row r="5990">
          <cell r="A5990" t="str">
            <v>642E01420</v>
          </cell>
          <cell r="C5990" t="str">
            <v>EACH</v>
          </cell>
          <cell r="D5990" t="str">
            <v>WORD ON PAVEMENT, 96", TYPE 1A</v>
          </cell>
          <cell r="G5990">
            <v>0</v>
          </cell>
        </row>
        <row r="5991">
          <cell r="A5991" t="str">
            <v>642E01421</v>
          </cell>
          <cell r="C5991" t="str">
            <v>EACH</v>
          </cell>
          <cell r="D5991" t="str">
            <v>WORD ON PAVEMENT, 96", TYPE 1A, AS PER PLAN</v>
          </cell>
          <cell r="G5991">
            <v>0</v>
          </cell>
        </row>
        <row r="5992">
          <cell r="A5992" t="str">
            <v>642E01490</v>
          </cell>
          <cell r="C5992" t="str">
            <v>FT</v>
          </cell>
          <cell r="D5992" t="str">
            <v>DOTTED LINE, 4"</v>
          </cell>
          <cell r="G5992">
            <v>0</v>
          </cell>
        </row>
        <row r="5993">
          <cell r="A5993" t="str">
            <v>642E01491</v>
          </cell>
          <cell r="C5993" t="str">
            <v>FT</v>
          </cell>
          <cell r="D5993" t="str">
            <v>DOTTED LINE, 4", AS PER PLAN</v>
          </cell>
          <cell r="G5993">
            <v>0</v>
          </cell>
        </row>
        <row r="5994">
          <cell r="A5994" t="str">
            <v>642E01500</v>
          </cell>
          <cell r="C5994" t="str">
            <v>FT</v>
          </cell>
          <cell r="D5994" t="str">
            <v>DOTTED LINE, 4", TYPE 1</v>
          </cell>
          <cell r="G5994">
            <v>0</v>
          </cell>
        </row>
        <row r="5995">
          <cell r="A5995" t="str">
            <v>642E01501</v>
          </cell>
          <cell r="C5995" t="str">
            <v>FT</v>
          </cell>
          <cell r="D5995" t="str">
            <v>DOTTED LINE, 4", TYPE 1, AS PER PLAN</v>
          </cell>
          <cell r="G5995">
            <v>0</v>
          </cell>
        </row>
        <row r="5996">
          <cell r="A5996" t="str">
            <v>642E01506</v>
          </cell>
          <cell r="C5996" t="str">
            <v>FT</v>
          </cell>
          <cell r="D5996" t="str">
            <v>DOTTED LINE, 4", TYPE 1A</v>
          </cell>
          <cell r="G5996">
            <v>0</v>
          </cell>
        </row>
        <row r="5997">
          <cell r="A5997" t="str">
            <v>642E01507</v>
          </cell>
          <cell r="C5997" t="str">
            <v>FT</v>
          </cell>
          <cell r="D5997" t="str">
            <v>DOTTED LINE, 4", TYPE 1A, AS PER PLAN</v>
          </cell>
          <cell r="G5997">
            <v>0</v>
          </cell>
        </row>
        <row r="5998">
          <cell r="A5998" t="str">
            <v>642E01508</v>
          </cell>
          <cell r="C5998" t="str">
            <v>FT</v>
          </cell>
          <cell r="D5998" t="str">
            <v>DOTTED LINE, 6"</v>
          </cell>
          <cell r="G5998">
            <v>0</v>
          </cell>
        </row>
        <row r="5999">
          <cell r="A5999" t="str">
            <v>642E01509</v>
          </cell>
          <cell r="C5999" t="str">
            <v>FT</v>
          </cell>
          <cell r="D5999" t="str">
            <v>DOTTED LINE, 6", AS PER PLAN</v>
          </cell>
          <cell r="G5999">
            <v>0</v>
          </cell>
        </row>
        <row r="6000">
          <cell r="A6000" t="str">
            <v>642E01510</v>
          </cell>
          <cell r="C6000" t="str">
            <v>FT</v>
          </cell>
          <cell r="D6000" t="str">
            <v>DOTTED LINE, 6", TYPE 1</v>
          </cell>
          <cell r="G6000">
            <v>0</v>
          </cell>
        </row>
        <row r="6001">
          <cell r="A6001" t="str">
            <v>642E01516</v>
          </cell>
          <cell r="C6001" t="str">
            <v>FT</v>
          </cell>
          <cell r="D6001" t="str">
            <v>DOTTED LINE, 6", TYPE 1A</v>
          </cell>
          <cell r="G6001">
            <v>0</v>
          </cell>
        </row>
        <row r="6002">
          <cell r="A6002" t="str">
            <v>642E01517</v>
          </cell>
          <cell r="C6002" t="str">
            <v>FT</v>
          </cell>
          <cell r="D6002" t="str">
            <v>DOTTED LINE, 6", TYPE 1A, AS PER PLAN</v>
          </cell>
          <cell r="G6002">
            <v>0</v>
          </cell>
        </row>
        <row r="6003">
          <cell r="A6003" t="str">
            <v>642E01520</v>
          </cell>
          <cell r="C6003" t="str">
            <v>FT</v>
          </cell>
          <cell r="D6003" t="str">
            <v>DOTTED LINE, 8"</v>
          </cell>
          <cell r="G6003">
            <v>0</v>
          </cell>
        </row>
        <row r="6004">
          <cell r="A6004" t="str">
            <v>642E01522</v>
          </cell>
          <cell r="C6004" t="str">
            <v>FT</v>
          </cell>
          <cell r="D6004" t="str">
            <v>DOTTED LINE, 8", TYPE 1</v>
          </cell>
          <cell r="G6004">
            <v>0</v>
          </cell>
        </row>
        <row r="6005">
          <cell r="A6005" t="str">
            <v>642E01523</v>
          </cell>
          <cell r="C6005" t="str">
            <v>FT</v>
          </cell>
          <cell r="D6005" t="str">
            <v>DOTTED LINE, 8", TYPE 1, AS PER PLAN</v>
          </cell>
          <cell r="G6005">
            <v>0</v>
          </cell>
        </row>
        <row r="6006">
          <cell r="A6006" t="str">
            <v>642E01530</v>
          </cell>
          <cell r="C6006" t="str">
            <v>FT</v>
          </cell>
          <cell r="D6006" t="str">
            <v>DOTTED LINE, 8", TYPE 1A</v>
          </cell>
          <cell r="G6006">
            <v>0</v>
          </cell>
        </row>
        <row r="6007">
          <cell r="A6007" t="str">
            <v>642E01531</v>
          </cell>
          <cell r="C6007" t="str">
            <v>FT</v>
          </cell>
          <cell r="D6007" t="str">
            <v>DOTTED LINE, 8", TYPE 1A, AS PER PLAN</v>
          </cell>
          <cell r="G6007">
            <v>0</v>
          </cell>
        </row>
        <row r="6008">
          <cell r="A6008" t="str">
            <v>642E01550</v>
          </cell>
          <cell r="C6008" t="str">
            <v>FT</v>
          </cell>
          <cell r="D6008" t="str">
            <v>DOTTED LINE, 12"</v>
          </cell>
          <cell r="G6008">
            <v>0</v>
          </cell>
        </row>
        <row r="6009">
          <cell r="A6009" t="str">
            <v>642E01551</v>
          </cell>
          <cell r="C6009" t="str">
            <v>FT</v>
          </cell>
          <cell r="D6009" t="str">
            <v>DOTTED LINE, 12", AS PER PLAN</v>
          </cell>
          <cell r="G6009">
            <v>0</v>
          </cell>
        </row>
        <row r="6010">
          <cell r="A6010" t="str">
            <v>642E01560</v>
          </cell>
          <cell r="C6010" t="str">
            <v>FT</v>
          </cell>
          <cell r="D6010" t="str">
            <v>DOTTED LINE, 12", TYPE 1</v>
          </cell>
          <cell r="G6010">
            <v>0</v>
          </cell>
        </row>
        <row r="6011">
          <cell r="A6011" t="str">
            <v>642E01570</v>
          </cell>
          <cell r="C6011" t="str">
            <v>FT</v>
          </cell>
          <cell r="D6011" t="str">
            <v>DOTTED LINE, 12", TYPE 1A</v>
          </cell>
          <cell r="G6011">
            <v>0</v>
          </cell>
        </row>
        <row r="6012">
          <cell r="A6012" t="str">
            <v>642E01600</v>
          </cell>
          <cell r="C6012" t="str">
            <v>EACH</v>
          </cell>
          <cell r="D6012" t="str">
            <v>BIKE LANE SYMBOL MARKING</v>
          </cell>
          <cell r="G6012">
            <v>0</v>
          </cell>
        </row>
        <row r="6013">
          <cell r="A6013" t="str">
            <v>642E01602</v>
          </cell>
          <cell r="C6013" t="str">
            <v>EACH</v>
          </cell>
          <cell r="D6013" t="str">
            <v>BIKE LANE SYMBOL MARKING, TYPE 1</v>
          </cell>
          <cell r="G6013">
            <v>0</v>
          </cell>
        </row>
        <row r="6014">
          <cell r="A6014" t="str">
            <v>642E01610</v>
          </cell>
          <cell r="C6014" t="str">
            <v>EACH</v>
          </cell>
          <cell r="D6014" t="str">
            <v>BIKE LANE SYMBOL MARKING, TYPE 1A</v>
          </cell>
          <cell r="G6014">
            <v>0</v>
          </cell>
        </row>
        <row r="6015">
          <cell r="A6015" t="str">
            <v>642E01650</v>
          </cell>
          <cell r="C6015" t="str">
            <v>EACH</v>
          </cell>
          <cell r="D6015" t="str">
            <v>BIKE LANE ARROW, TYPE 1</v>
          </cell>
          <cell r="G6015">
            <v>0</v>
          </cell>
        </row>
        <row r="6016">
          <cell r="A6016" t="str">
            <v>642E01700</v>
          </cell>
          <cell r="C6016" t="str">
            <v>EACH</v>
          </cell>
          <cell r="D6016" t="str">
            <v>HANDICAP SYMBOL MARKING</v>
          </cell>
          <cell r="G6016">
            <v>0</v>
          </cell>
        </row>
        <row r="6017">
          <cell r="A6017" t="str">
            <v>642E01701</v>
          </cell>
          <cell r="C6017" t="str">
            <v>EACH</v>
          </cell>
          <cell r="D6017" t="str">
            <v>HANDICAP SYMBOL MARKING, AS PER PLAN</v>
          </cell>
          <cell r="G6017">
            <v>0</v>
          </cell>
        </row>
        <row r="6018">
          <cell r="A6018" t="str">
            <v>642E01702</v>
          </cell>
          <cell r="C6018" t="str">
            <v>EACH</v>
          </cell>
          <cell r="D6018" t="str">
            <v>HANDICAP SYMBOL MARKING, TYPE 1</v>
          </cell>
          <cell r="G6018">
            <v>0</v>
          </cell>
        </row>
        <row r="6019">
          <cell r="A6019" t="str">
            <v>642E01703</v>
          </cell>
          <cell r="C6019" t="str">
            <v>EACH</v>
          </cell>
          <cell r="D6019" t="str">
            <v>HANDICAP SYMBOL MARKING, TYPE 1, AS PER PLAN</v>
          </cell>
          <cell r="G6019">
            <v>0</v>
          </cell>
        </row>
        <row r="6020">
          <cell r="A6020" t="str">
            <v>642E01710</v>
          </cell>
          <cell r="C6020" t="str">
            <v>EACH</v>
          </cell>
          <cell r="D6020" t="str">
            <v>HANDICAP SYMBOL MARKING, TYPE 1A</v>
          </cell>
          <cell r="G6020">
            <v>0</v>
          </cell>
        </row>
        <row r="6021">
          <cell r="A6021" t="str">
            <v>642E01800</v>
          </cell>
          <cell r="C6021" t="str">
            <v>EACH</v>
          </cell>
          <cell r="D6021" t="str">
            <v>PREFERENTIAL LANE MARKING</v>
          </cell>
          <cell r="G6021">
            <v>0</v>
          </cell>
        </row>
        <row r="6022">
          <cell r="A6022" t="str">
            <v>642E19000</v>
          </cell>
          <cell r="C6022" t="str">
            <v>EACH</v>
          </cell>
          <cell r="D6022" t="str">
            <v>SHARED LANE MARKING, TYPE 1</v>
          </cell>
          <cell r="G6022">
            <v>0</v>
          </cell>
        </row>
        <row r="6023">
          <cell r="A6023" t="str">
            <v>642E19010</v>
          </cell>
          <cell r="C6023" t="str">
            <v>EACH</v>
          </cell>
          <cell r="D6023" t="str">
            <v>SHARED LANE MARKING, TYPE 1A</v>
          </cell>
          <cell r="G6023">
            <v>0</v>
          </cell>
        </row>
        <row r="6024">
          <cell r="A6024" t="str">
            <v>642E20000</v>
          </cell>
          <cell r="C6024" t="str">
            <v>LS</v>
          </cell>
          <cell r="D6024" t="str">
            <v>TWO-WAY RADIO EQUIPMENT</v>
          </cell>
          <cell r="G6024">
            <v>0</v>
          </cell>
        </row>
        <row r="6025">
          <cell r="A6025" t="str">
            <v>642E20800</v>
          </cell>
          <cell r="C6025" t="str">
            <v>FT</v>
          </cell>
          <cell r="D6025" t="str">
            <v>YIELD LINE</v>
          </cell>
          <cell r="G6025">
            <v>0</v>
          </cell>
        </row>
        <row r="6026">
          <cell r="A6026" t="str">
            <v>642E20802</v>
          </cell>
          <cell r="C6026" t="str">
            <v>FT</v>
          </cell>
          <cell r="D6026" t="str">
            <v>YIELD LINE, TYPE 1</v>
          </cell>
          <cell r="G6026">
            <v>0</v>
          </cell>
        </row>
        <row r="6027">
          <cell r="A6027" t="str">
            <v>642E20810</v>
          </cell>
          <cell r="C6027" t="str">
            <v>FT</v>
          </cell>
          <cell r="D6027" t="str">
            <v>YIELD LINE, TYPE 1A</v>
          </cell>
          <cell r="G6027">
            <v>0</v>
          </cell>
        </row>
        <row r="6028">
          <cell r="A6028" t="str">
            <v>642E30000</v>
          </cell>
          <cell r="C6028" t="str">
            <v>FT</v>
          </cell>
          <cell r="D6028" t="str">
            <v>REMOVAL OF PAVEMENT MARKING</v>
          </cell>
          <cell r="G6028">
            <v>0</v>
          </cell>
        </row>
        <row r="6029">
          <cell r="A6029" t="str">
            <v>642E30001</v>
          </cell>
          <cell r="C6029" t="str">
            <v>FT</v>
          </cell>
          <cell r="D6029" t="str">
            <v>REMOVAL OF PAVEMENT MARKING, AS PER PLAN</v>
          </cell>
          <cell r="G6029">
            <v>0</v>
          </cell>
        </row>
        <row r="6030">
          <cell r="A6030" t="str">
            <v>642E30010</v>
          </cell>
          <cell r="C6030" t="str">
            <v>SF</v>
          </cell>
          <cell r="D6030" t="str">
            <v>REMOVAL OF PAVEMENT MARKING</v>
          </cell>
          <cell r="G6030">
            <v>0</v>
          </cell>
        </row>
        <row r="6031">
          <cell r="A6031" t="str">
            <v>642E30020</v>
          </cell>
          <cell r="C6031" t="str">
            <v>EACH</v>
          </cell>
          <cell r="D6031" t="str">
            <v>REMOVAL OF PAVEMENT MARKING</v>
          </cell>
          <cell r="G6031">
            <v>0</v>
          </cell>
        </row>
        <row r="6032">
          <cell r="A6032" t="str">
            <v>642E30030</v>
          </cell>
          <cell r="C6032" t="str">
            <v>MILE</v>
          </cell>
          <cell r="D6032" t="str">
            <v>REMOVAL OF PAVEMENT MARKING</v>
          </cell>
          <cell r="G6032">
            <v>0</v>
          </cell>
        </row>
        <row r="6033">
          <cell r="A6033" t="str">
            <v>642E30031</v>
          </cell>
          <cell r="C6033" t="str">
            <v>MILE</v>
          </cell>
          <cell r="D6033" t="str">
            <v>REMOVAL OF PAVEMENT MARKING, AS PER PLAN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C6041" t="str">
            <v>SF</v>
          </cell>
          <cell r="D6041" t="str">
            <v>GREEN COLORED PAVEMENT FOR BIKE LANES,TYPE 1</v>
          </cell>
          <cell r="G6041">
            <v>0</v>
          </cell>
        </row>
        <row r="6042">
          <cell r="A6042" t="str">
            <v>642E60010</v>
          </cell>
          <cell r="C6042" t="str">
            <v>SF</v>
          </cell>
          <cell r="D6042" t="str">
            <v>GREEN COLORED PAVEMENT FOR BIKE LANES,TYPE 1A</v>
          </cell>
          <cell r="G6042">
            <v>0</v>
          </cell>
        </row>
        <row r="6043">
          <cell r="A6043" t="str">
            <v>643E00100</v>
          </cell>
          <cell r="C6043" t="str">
            <v>MILE</v>
          </cell>
          <cell r="D6043" t="str">
            <v>EDGE LINE, 4"</v>
          </cell>
          <cell r="G6043">
            <v>0</v>
          </cell>
        </row>
        <row r="6044">
          <cell r="A6044" t="str">
            <v>643E00101</v>
          </cell>
          <cell r="C6044" t="str">
            <v>MILE</v>
          </cell>
          <cell r="D6044" t="str">
            <v>EDGE LINE, 4", AS PER PLAN</v>
          </cell>
          <cell r="G6044">
            <v>0</v>
          </cell>
        </row>
        <row r="6045">
          <cell r="A6045" t="str">
            <v>643E00104</v>
          </cell>
          <cell r="C6045" t="str">
            <v>MILE</v>
          </cell>
          <cell r="D6045" t="str">
            <v>EDGE LINE, 6"</v>
          </cell>
          <cell r="G6045">
            <v>0</v>
          </cell>
        </row>
        <row r="6046">
          <cell r="A6046" t="str">
            <v>643E00105</v>
          </cell>
          <cell r="C6046" t="str">
            <v>MILE</v>
          </cell>
          <cell r="D6046" t="str">
            <v>EDGE LINE, 6", AS PER PLAN</v>
          </cell>
          <cell r="G6046">
            <v>0</v>
          </cell>
        </row>
        <row r="6047">
          <cell r="A6047" t="str">
            <v>643E00200</v>
          </cell>
          <cell r="C6047" t="str">
            <v>MILE</v>
          </cell>
          <cell r="D6047" t="str">
            <v>LANE LINE, 4"</v>
          </cell>
          <cell r="G6047">
            <v>0</v>
          </cell>
        </row>
        <row r="6048">
          <cell r="A6048" t="str">
            <v>643E00201</v>
          </cell>
          <cell r="C6048" t="str">
            <v>MILE</v>
          </cell>
          <cell r="D6048" t="str">
            <v>LANE LINE, 4", AS PER PLAN</v>
          </cell>
          <cell r="G6048">
            <v>0</v>
          </cell>
        </row>
        <row r="6049">
          <cell r="A6049" t="str">
            <v>643E00204</v>
          </cell>
          <cell r="C6049" t="str">
            <v>MILE</v>
          </cell>
          <cell r="D6049" t="str">
            <v>LANE LINE, 6"</v>
          </cell>
          <cell r="G6049">
            <v>0</v>
          </cell>
        </row>
        <row r="6050">
          <cell r="A6050" t="str">
            <v>643E00205</v>
          </cell>
          <cell r="C6050" t="str">
            <v>MILE</v>
          </cell>
          <cell r="D6050" t="str">
            <v>LANE LINE, 6", AS PER PLAN</v>
          </cell>
          <cell r="G6050">
            <v>0</v>
          </cell>
        </row>
        <row r="6051">
          <cell r="A6051" t="str">
            <v>643E00300</v>
          </cell>
          <cell r="C6051" t="str">
            <v>MILE</v>
          </cell>
          <cell r="D6051" t="str">
            <v>CENTER LINE</v>
          </cell>
          <cell r="G6051">
            <v>0</v>
          </cell>
        </row>
        <row r="6052">
          <cell r="A6052" t="str">
            <v>643E00301</v>
          </cell>
          <cell r="C6052" t="str">
            <v>MILE</v>
          </cell>
          <cell r="D6052" t="str">
            <v>CENTER LINE, AS PER PLAN</v>
          </cell>
          <cell r="G6052">
            <v>0</v>
          </cell>
        </row>
        <row r="6053">
          <cell r="A6053" t="str">
            <v>643E00400</v>
          </cell>
          <cell r="C6053" t="str">
            <v>FT</v>
          </cell>
          <cell r="D6053" t="str">
            <v>CHANNELIZING LINE, 8"</v>
          </cell>
          <cell r="G6053">
            <v>0</v>
          </cell>
        </row>
        <row r="6054">
          <cell r="A6054" t="str">
            <v>643E00401</v>
          </cell>
          <cell r="C6054" t="str">
            <v>FT</v>
          </cell>
          <cell r="D6054" t="str">
            <v>CHANNELIZING LINE, 8", AS PER PLAN</v>
          </cell>
          <cell r="G6054">
            <v>0</v>
          </cell>
        </row>
        <row r="6055">
          <cell r="A6055" t="str">
            <v>643E00404</v>
          </cell>
          <cell r="C6055" t="str">
            <v>FT</v>
          </cell>
          <cell r="D6055" t="str">
            <v>CHANNELIZING LINE, 12"</v>
          </cell>
          <cell r="G6055">
            <v>0</v>
          </cell>
        </row>
        <row r="6056">
          <cell r="A6056" t="str">
            <v>643E00405</v>
          </cell>
          <cell r="C6056" t="str">
            <v>FT</v>
          </cell>
          <cell r="D6056" t="str">
            <v>CHANNELIZING LINE, 12", AS PER PLAN</v>
          </cell>
          <cell r="G6056">
            <v>0</v>
          </cell>
        </row>
        <row r="6057">
          <cell r="A6057" t="str">
            <v>643E00500</v>
          </cell>
          <cell r="C6057" t="str">
            <v>FT</v>
          </cell>
          <cell r="D6057" t="str">
            <v>STOP LINE</v>
          </cell>
          <cell r="G6057">
            <v>0</v>
          </cell>
        </row>
        <row r="6058">
          <cell r="A6058" t="str">
            <v>643E00501</v>
          </cell>
          <cell r="C6058" t="str">
            <v>FT</v>
          </cell>
          <cell r="D6058" t="str">
            <v>STOP LINE, AS PER PLAN</v>
          </cell>
          <cell r="G6058">
            <v>0</v>
          </cell>
        </row>
        <row r="6059">
          <cell r="A6059" t="str">
            <v>643E00600</v>
          </cell>
          <cell r="C6059" t="str">
            <v>FT</v>
          </cell>
          <cell r="D6059" t="str">
            <v>CROSSWALK LINE</v>
          </cell>
          <cell r="G6059">
            <v>0</v>
          </cell>
        </row>
        <row r="6060">
          <cell r="A6060" t="str">
            <v>643E00601</v>
          </cell>
          <cell r="C6060" t="str">
            <v>FT</v>
          </cell>
          <cell r="D6060" t="str">
            <v>CROSSWALK LINE, AS PER PLAN</v>
          </cell>
          <cell r="G6060">
            <v>0</v>
          </cell>
        </row>
        <row r="6061">
          <cell r="A6061" t="str">
            <v>643E00700</v>
          </cell>
          <cell r="C6061" t="str">
            <v>FT</v>
          </cell>
          <cell r="D6061" t="str">
            <v>TRANSVERSE/DIAGONAL LINE</v>
          </cell>
          <cell r="G6061">
            <v>0</v>
          </cell>
        </row>
        <row r="6062">
          <cell r="A6062" t="str">
            <v>643E00701</v>
          </cell>
          <cell r="C6062" t="str">
            <v>FT</v>
          </cell>
          <cell r="D6062" t="str">
            <v>TRANSVERSE/DIAGONAL LINE, AS PER PLAN</v>
          </cell>
          <cell r="G6062">
            <v>0</v>
          </cell>
        </row>
        <row r="6063">
          <cell r="A6063" t="str">
            <v>643E00720</v>
          </cell>
          <cell r="C6063" t="str">
            <v>FT</v>
          </cell>
          <cell r="D6063" t="str">
            <v>CHEVRON MARKING</v>
          </cell>
          <cell r="G6063">
            <v>0</v>
          </cell>
        </row>
        <row r="6064">
          <cell r="A6064" t="str">
            <v>643E00721</v>
          </cell>
          <cell r="C6064" t="str">
            <v>FT</v>
          </cell>
          <cell r="D6064" t="str">
            <v>CHEVRON MARKING, AS PER PLAN</v>
          </cell>
          <cell r="G6064">
            <v>0</v>
          </cell>
        </row>
        <row r="6065">
          <cell r="A6065" t="str">
            <v>643E00800</v>
          </cell>
          <cell r="C6065" t="str">
            <v>FT</v>
          </cell>
          <cell r="D6065" t="str">
            <v>CURB MARKING</v>
          </cell>
          <cell r="G6065">
            <v>0</v>
          </cell>
        </row>
        <row r="6066">
          <cell r="A6066" t="str">
            <v>643E00801</v>
          </cell>
          <cell r="C6066" t="str">
            <v>FT</v>
          </cell>
          <cell r="D6066" t="str">
            <v>CURB MARKING, AS PER PLAN</v>
          </cell>
          <cell r="G6066">
            <v>0</v>
          </cell>
        </row>
        <row r="6067">
          <cell r="A6067" t="str">
            <v>643E00900</v>
          </cell>
          <cell r="C6067" t="str">
            <v>SF</v>
          </cell>
          <cell r="D6067" t="str">
            <v>ISLAND MARKING</v>
          </cell>
          <cell r="G6067">
            <v>0</v>
          </cell>
        </row>
        <row r="6068">
          <cell r="A6068" t="str">
            <v>643E00901</v>
          </cell>
          <cell r="C6068" t="str">
            <v>SF</v>
          </cell>
          <cell r="D6068" t="str">
            <v>ISLAND MARKING, AS PER PLAN</v>
          </cell>
          <cell r="G6068">
            <v>0</v>
          </cell>
        </row>
        <row r="6069">
          <cell r="A6069" t="str">
            <v>643E01000</v>
          </cell>
          <cell r="C6069" t="str">
            <v>EACH</v>
          </cell>
          <cell r="D6069" t="str">
            <v>RAILROAD SYMBOL MARKING</v>
          </cell>
          <cell r="G6069">
            <v>0</v>
          </cell>
        </row>
        <row r="6070">
          <cell r="A6070" t="str">
            <v>643E01001</v>
          </cell>
          <cell r="C6070" t="str">
            <v>EACH</v>
          </cell>
          <cell r="D6070" t="str">
            <v>RAILROAD SYMBOL MARKING, AS PER PLAN</v>
          </cell>
          <cell r="G6070">
            <v>0</v>
          </cell>
        </row>
        <row r="6071">
          <cell r="A6071" t="str">
            <v>643E01100</v>
          </cell>
          <cell r="C6071" t="str">
            <v>EACH</v>
          </cell>
          <cell r="D6071" t="str">
            <v>SCHOOL SYMBOL MARKING, 72"</v>
          </cell>
          <cell r="G6071">
            <v>0</v>
          </cell>
        </row>
        <row r="6072">
          <cell r="A6072" t="str">
            <v>643E01101</v>
          </cell>
          <cell r="C6072" t="str">
            <v>EACH</v>
          </cell>
          <cell r="D6072" t="str">
            <v>SCHOOL SYMBOL MARKING, 72", AS PER PLAN</v>
          </cell>
          <cell r="G6072">
            <v>0</v>
          </cell>
        </row>
        <row r="6073">
          <cell r="A6073" t="str">
            <v>643E01110</v>
          </cell>
          <cell r="C6073" t="str">
            <v>EACH</v>
          </cell>
          <cell r="D6073" t="str">
            <v>SCHOOL SYMBOL MARKING, 96"</v>
          </cell>
          <cell r="G6073">
            <v>0</v>
          </cell>
        </row>
        <row r="6074">
          <cell r="A6074" t="str">
            <v>643E01111</v>
          </cell>
          <cell r="C6074" t="str">
            <v>EACH</v>
          </cell>
          <cell r="D6074" t="str">
            <v>SCHOOL SYMBOL MARKING, 96", AS PER PLAN</v>
          </cell>
          <cell r="G6074">
            <v>0</v>
          </cell>
        </row>
        <row r="6075">
          <cell r="A6075" t="str">
            <v>643E01120</v>
          </cell>
          <cell r="C6075" t="str">
            <v>EACH</v>
          </cell>
          <cell r="D6075" t="str">
            <v>SCHOOL SYMBOL MARKING, 120"</v>
          </cell>
          <cell r="G6075">
            <v>0</v>
          </cell>
        </row>
        <row r="6076">
          <cell r="A6076" t="str">
            <v>643E01121</v>
          </cell>
          <cell r="C6076" t="str">
            <v>EACH</v>
          </cell>
          <cell r="D6076" t="str">
            <v>SCHOOL SYMBOL MARKING, 120", AS PER PLAN</v>
          </cell>
          <cell r="G6076">
            <v>0</v>
          </cell>
        </row>
        <row r="6077">
          <cell r="A6077" t="str">
            <v>643E01200</v>
          </cell>
          <cell r="C6077" t="str">
            <v>FT</v>
          </cell>
          <cell r="D6077" t="str">
            <v>PARKING LOT STALL MARKING</v>
          </cell>
          <cell r="G6077">
            <v>0</v>
          </cell>
        </row>
        <row r="6078">
          <cell r="A6078" t="str">
            <v>643E01201</v>
          </cell>
          <cell r="C6078" t="str">
            <v>FT</v>
          </cell>
          <cell r="D6078" t="str">
            <v>PARKING LOT STALL MARKING, AS PER PLAN</v>
          </cell>
          <cell r="G6078">
            <v>0</v>
          </cell>
        </row>
        <row r="6079">
          <cell r="A6079" t="str">
            <v>643E01300</v>
          </cell>
          <cell r="C6079" t="str">
            <v>EACH</v>
          </cell>
          <cell r="D6079" t="str">
            <v>LANE ARROW</v>
          </cell>
          <cell r="G6079">
            <v>0</v>
          </cell>
        </row>
        <row r="6080">
          <cell r="A6080" t="str">
            <v>643E01301</v>
          </cell>
          <cell r="C6080" t="str">
            <v>EACH</v>
          </cell>
          <cell r="D6080" t="str">
            <v>LANE ARROW, AS PER PLAN</v>
          </cell>
          <cell r="G6080">
            <v>0</v>
          </cell>
        </row>
        <row r="6081">
          <cell r="A6081" t="str">
            <v>643E01310</v>
          </cell>
          <cell r="C6081" t="str">
            <v>EACH</v>
          </cell>
          <cell r="D6081" t="str">
            <v>WRONG WAY ARROW</v>
          </cell>
          <cell r="G6081">
            <v>0</v>
          </cell>
        </row>
        <row r="6082">
          <cell r="A6082" t="str">
            <v>643E01400</v>
          </cell>
          <cell r="C6082" t="str">
            <v>EACH</v>
          </cell>
          <cell r="D6082" t="str">
            <v>WORD ON PAVEMENT, 72"</v>
          </cell>
          <cell r="G6082">
            <v>0</v>
          </cell>
        </row>
        <row r="6083">
          <cell r="A6083" t="str">
            <v>643E01401</v>
          </cell>
          <cell r="C6083" t="str">
            <v>EACH</v>
          </cell>
          <cell r="D6083" t="str">
            <v>WORD ON PAVEMENT, 72", AS PER PLAN</v>
          </cell>
          <cell r="G6083">
            <v>0</v>
          </cell>
        </row>
        <row r="6084">
          <cell r="A6084" t="str">
            <v>643E01410</v>
          </cell>
          <cell r="C6084" t="str">
            <v>EACH</v>
          </cell>
          <cell r="D6084" t="str">
            <v>WORD ON PAVEMENT, 96"</v>
          </cell>
          <cell r="G6084">
            <v>0</v>
          </cell>
        </row>
        <row r="6085">
          <cell r="A6085" t="str">
            <v>643E01411</v>
          </cell>
          <cell r="C6085" t="str">
            <v>EACH</v>
          </cell>
          <cell r="D6085" t="str">
            <v>WORD ON PAVEMENT, 96", AS PER PLAN</v>
          </cell>
          <cell r="G6085">
            <v>0</v>
          </cell>
        </row>
        <row r="6086">
          <cell r="A6086" t="str">
            <v>643E01500</v>
          </cell>
          <cell r="C6086" t="str">
            <v>FT</v>
          </cell>
          <cell r="D6086" t="str">
            <v>DOTTED LINE, 4"</v>
          </cell>
          <cell r="G6086">
            <v>0</v>
          </cell>
        </row>
        <row r="6087">
          <cell r="A6087" t="str">
            <v>643E01501</v>
          </cell>
          <cell r="C6087" t="str">
            <v>FT</v>
          </cell>
          <cell r="D6087" t="str">
            <v>DOTTED LINE, 4", AS PER PLAN</v>
          </cell>
          <cell r="G6087">
            <v>0</v>
          </cell>
        </row>
        <row r="6088">
          <cell r="A6088" t="str">
            <v>643E01510</v>
          </cell>
          <cell r="C6088" t="str">
            <v>FT</v>
          </cell>
          <cell r="D6088" t="str">
            <v>DOTTED LINE, 6"</v>
          </cell>
          <cell r="G6088">
            <v>0</v>
          </cell>
        </row>
        <row r="6089">
          <cell r="A6089" t="str">
            <v>643E01511</v>
          </cell>
          <cell r="C6089" t="str">
            <v>FT</v>
          </cell>
          <cell r="D6089" t="str">
            <v>DOTTED LINE, 6", AS PER PLAN</v>
          </cell>
          <cell r="G6089">
            <v>0</v>
          </cell>
        </row>
        <row r="6090">
          <cell r="A6090" t="str">
            <v>643E01550</v>
          </cell>
          <cell r="C6090" t="str">
            <v>FT</v>
          </cell>
          <cell r="D6090" t="str">
            <v>DOTTED LINE, 12"</v>
          </cell>
          <cell r="G6090">
            <v>0</v>
          </cell>
        </row>
        <row r="6091">
          <cell r="A6091" t="str">
            <v>643E01551</v>
          </cell>
          <cell r="C6091" t="str">
            <v>FT</v>
          </cell>
          <cell r="D6091" t="str">
            <v>DOTTED LINE, 12", AS PER PLAN</v>
          </cell>
          <cell r="G6091">
            <v>0</v>
          </cell>
        </row>
        <row r="6092">
          <cell r="A6092" t="str">
            <v>643E01600</v>
          </cell>
          <cell r="C6092" t="str">
            <v>EACH</v>
          </cell>
          <cell r="D6092" t="str">
            <v>HANDICAP SYMBOL MARKING</v>
          </cell>
          <cell r="G6092">
            <v>0</v>
          </cell>
        </row>
        <row r="6093">
          <cell r="A6093" t="str">
            <v>643E01601</v>
          </cell>
          <cell r="C6093" t="str">
            <v>EACH</v>
          </cell>
          <cell r="D6093" t="str">
            <v>HANDICAP SYMBOL MARKING, AS PER PLAN</v>
          </cell>
          <cell r="G6093">
            <v>0</v>
          </cell>
        </row>
        <row r="6094">
          <cell r="A6094" t="str">
            <v>643E01602</v>
          </cell>
          <cell r="C6094" t="str">
            <v>EACH</v>
          </cell>
          <cell r="D6094" t="str">
            <v>BIKE LANE SYMBOL MARKING</v>
          </cell>
          <cell r="G6094">
            <v>0</v>
          </cell>
        </row>
        <row r="6095">
          <cell r="A6095" t="str">
            <v>643E19000</v>
          </cell>
          <cell r="C6095" t="str">
            <v>EACH</v>
          </cell>
          <cell r="D6095" t="str">
            <v>SHARED LANE MARKING</v>
          </cell>
          <cell r="G6095">
            <v>0</v>
          </cell>
        </row>
        <row r="6096">
          <cell r="A6096" t="str">
            <v>643E20000</v>
          </cell>
          <cell r="C6096" t="str">
            <v>LS</v>
          </cell>
          <cell r="D6096" t="str">
            <v>TWO-WAY RADIO EQUIPMENT</v>
          </cell>
          <cell r="G6096">
            <v>0</v>
          </cell>
        </row>
        <row r="6097">
          <cell r="A6097" t="str">
            <v>643E20802</v>
          </cell>
          <cell r="C6097" t="str">
            <v>FT</v>
          </cell>
          <cell r="D6097" t="str">
            <v>YIELD LINE</v>
          </cell>
          <cell r="G6097">
            <v>0</v>
          </cell>
        </row>
        <row r="6098">
          <cell r="A6098" t="str">
            <v>643E30000</v>
          </cell>
          <cell r="C6098" t="str">
            <v>FT</v>
          </cell>
          <cell r="D6098" t="str">
            <v>REMOVAL OF PAVEMENT MARKING</v>
          </cell>
          <cell r="G6098">
            <v>0</v>
          </cell>
        </row>
        <row r="6099">
          <cell r="A6099" t="str">
            <v>643E30010</v>
          </cell>
          <cell r="C6099" t="str">
            <v>SF</v>
          </cell>
          <cell r="D6099" t="str">
            <v>REMOVAL OF PAVEMENT MARKING</v>
          </cell>
          <cell r="G6099">
            <v>0</v>
          </cell>
        </row>
        <row r="6100">
          <cell r="A6100" t="str">
            <v>643E30020</v>
          </cell>
          <cell r="C6100" t="str">
            <v>EACH</v>
          </cell>
          <cell r="D6100" t="str">
            <v>REMOVAL OF PAVEMENT MARKING</v>
          </cell>
          <cell r="G6100">
            <v>0</v>
          </cell>
        </row>
        <row r="6101">
          <cell r="A6101" t="str">
            <v>643E30030</v>
          </cell>
          <cell r="C6101" t="str">
            <v>MILE</v>
          </cell>
          <cell r="D6101" t="str">
            <v>REMOVAL OF PAVEMENT MARKING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G6102">
            <v>0</v>
          </cell>
        </row>
        <row r="6103">
          <cell r="A6103" t="str">
            <v>643E50000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G6107">
            <v>0</v>
          </cell>
        </row>
        <row r="6108">
          <cell r="A6108" t="str">
            <v>644E00101</v>
          </cell>
          <cell r="C6108" t="str">
            <v>MILE</v>
          </cell>
          <cell r="D6108" t="str">
            <v>EDGE LINE, 4", AS PER PLAN</v>
          </cell>
          <cell r="G6108">
            <v>0</v>
          </cell>
        </row>
        <row r="6109">
          <cell r="A6109" t="str">
            <v>644E00104</v>
          </cell>
          <cell r="C6109" t="str">
            <v>MILE</v>
          </cell>
          <cell r="D6109" t="str">
            <v>EDGE LINE, 6"</v>
          </cell>
          <cell r="G6109">
            <v>0</v>
          </cell>
        </row>
        <row r="6110">
          <cell r="A6110" t="str">
            <v>644E00200</v>
          </cell>
          <cell r="C6110" t="str">
            <v>MILE</v>
          </cell>
          <cell r="D6110" t="str">
            <v>LANE LINE, 4"</v>
          </cell>
          <cell r="G6110">
            <v>0</v>
          </cell>
        </row>
        <row r="6111">
          <cell r="A6111" t="str">
            <v>644E00201</v>
          </cell>
          <cell r="C6111" t="str">
            <v>MILE</v>
          </cell>
          <cell r="D6111" t="str">
            <v>LANE LINE, 4", AS PER PLAN</v>
          </cell>
          <cell r="G6111">
            <v>0</v>
          </cell>
        </row>
        <row r="6112">
          <cell r="A6112" t="str">
            <v>644E00204</v>
          </cell>
          <cell r="C6112" t="str">
            <v>MILE</v>
          </cell>
          <cell r="D6112" t="str">
            <v>LANE LINE, 6"</v>
          </cell>
          <cell r="G6112">
            <v>0</v>
          </cell>
        </row>
        <row r="6113">
          <cell r="A6113" t="str">
            <v>644E00300</v>
          </cell>
          <cell r="C6113" t="str">
            <v>MILE</v>
          </cell>
          <cell r="D6113" t="str">
            <v>CENTER LINE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G6115">
            <v>0</v>
          </cell>
        </row>
        <row r="6116">
          <cell r="A6116" t="str">
            <v>644E00401</v>
          </cell>
          <cell r="C6116" t="str">
            <v>FT</v>
          </cell>
          <cell r="D6116" t="str">
            <v>CHANNELIZING LINE, 8", AS PER PLAN</v>
          </cell>
          <cell r="G6116">
            <v>0</v>
          </cell>
        </row>
        <row r="6117">
          <cell r="A6117" t="str">
            <v>644E00404</v>
          </cell>
          <cell r="C6117" t="str">
            <v>FT</v>
          </cell>
          <cell r="D6117" t="str">
            <v>CHANNELIZING LINE, 12"</v>
          </cell>
          <cell r="G6117">
            <v>0</v>
          </cell>
        </row>
        <row r="6118">
          <cell r="A6118" t="str">
            <v>644E00500</v>
          </cell>
          <cell r="C6118" t="str">
            <v>FT</v>
          </cell>
          <cell r="D6118" t="str">
            <v>STOP LINE</v>
          </cell>
          <cell r="G6118">
            <v>0</v>
          </cell>
        </row>
        <row r="6119">
          <cell r="A6119" t="str">
            <v>644E00501</v>
          </cell>
          <cell r="C6119" t="str">
            <v>FT</v>
          </cell>
          <cell r="D6119" t="str">
            <v>STOP LINE, AS PER PLAN</v>
          </cell>
          <cell r="G6119">
            <v>0</v>
          </cell>
        </row>
        <row r="6120">
          <cell r="A6120" t="str">
            <v>644E00600</v>
          </cell>
          <cell r="C6120" t="str">
            <v>FT</v>
          </cell>
          <cell r="D6120" t="str">
            <v>CROSSWALK LINE</v>
          </cell>
          <cell r="G6120">
            <v>0</v>
          </cell>
        </row>
        <row r="6121">
          <cell r="A6121" t="str">
            <v>644E00601</v>
          </cell>
          <cell r="C6121" t="str">
            <v>FT</v>
          </cell>
          <cell r="D6121" t="str">
            <v>CROSSWALK LINE, AS PER PLAN</v>
          </cell>
          <cell r="G6121">
            <v>0</v>
          </cell>
        </row>
        <row r="6122">
          <cell r="A6122" t="str">
            <v>644E00700</v>
          </cell>
          <cell r="C6122" t="str">
            <v>FT</v>
          </cell>
          <cell r="D6122" t="str">
            <v>TRANSVERSE/DIAGONAL LINE</v>
          </cell>
          <cell r="G6122">
            <v>0</v>
          </cell>
        </row>
        <row r="6123">
          <cell r="A6123" t="str">
            <v>644E00701</v>
          </cell>
          <cell r="C6123" t="str">
            <v>FT</v>
          </cell>
          <cell r="D6123" t="str">
            <v>TRANSVERSE/DIAGONAL LINE, AS PER PLAN</v>
          </cell>
          <cell r="G6123">
            <v>0</v>
          </cell>
        </row>
        <row r="6124">
          <cell r="A6124" t="str">
            <v>644E00720</v>
          </cell>
          <cell r="C6124" t="str">
            <v>FT</v>
          </cell>
          <cell r="D6124" t="str">
            <v>CHEVRON MARKING</v>
          </cell>
          <cell r="G6124">
            <v>0</v>
          </cell>
        </row>
        <row r="6125">
          <cell r="A6125" t="str">
            <v>644E00721</v>
          </cell>
          <cell r="C6125" t="str">
            <v>FT</v>
          </cell>
          <cell r="D6125" t="str">
            <v>CHEVRON MARKING, AS PER PLAN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G6126">
            <v>0</v>
          </cell>
        </row>
        <row r="6127">
          <cell r="A6127" t="str">
            <v>644E00900</v>
          </cell>
          <cell r="C6127" t="str">
            <v>SF</v>
          </cell>
          <cell r="D6127" t="str">
            <v>ISLAND MARKING</v>
          </cell>
          <cell r="G6127">
            <v>0</v>
          </cell>
        </row>
        <row r="6128">
          <cell r="A6128" t="str">
            <v>644E00901</v>
          </cell>
          <cell r="C6128" t="str">
            <v>SF</v>
          </cell>
          <cell r="D6128" t="str">
            <v>ISLAND MARKING, AS PER PLAN</v>
          </cell>
          <cell r="G6128">
            <v>0</v>
          </cell>
        </row>
        <row r="6129">
          <cell r="A6129" t="str">
            <v>644E01000</v>
          </cell>
          <cell r="C6129" t="str">
            <v>EACH</v>
          </cell>
          <cell r="D6129" t="str">
            <v>RAILROAD SYMBOL MARKING</v>
          </cell>
          <cell r="G6129">
            <v>0</v>
          </cell>
        </row>
        <row r="6130">
          <cell r="A6130" t="str">
            <v>644E01001</v>
          </cell>
          <cell r="C6130" t="str">
            <v>EACH</v>
          </cell>
          <cell r="D6130" t="str">
            <v>RAILROAD SYMBOL MARKING, AS PER PLAN</v>
          </cell>
          <cell r="G6130">
            <v>0</v>
          </cell>
        </row>
        <row r="6131">
          <cell r="A6131" t="str">
            <v>644E01100</v>
          </cell>
          <cell r="C6131" t="str">
            <v>EACH</v>
          </cell>
          <cell r="D6131" t="str">
            <v>SCHOOL SYMBOL MARKING, 72"</v>
          </cell>
          <cell r="G6131">
            <v>0</v>
          </cell>
        </row>
        <row r="6132">
          <cell r="A6132" t="str">
            <v>644E01110</v>
          </cell>
          <cell r="C6132" t="str">
            <v>EACH</v>
          </cell>
          <cell r="D6132" t="str">
            <v>SCHOOL SYMBOL MARKING, 96"</v>
          </cell>
          <cell r="G6132">
            <v>0</v>
          </cell>
        </row>
        <row r="6133">
          <cell r="A6133" t="str">
            <v>644E01111</v>
          </cell>
          <cell r="C6133" t="str">
            <v>EACH</v>
          </cell>
          <cell r="D6133" t="str">
            <v>SCHOOL SYMBOL MARKING, 96", AS PER PLAN</v>
          </cell>
          <cell r="G6133">
            <v>0</v>
          </cell>
        </row>
        <row r="6134">
          <cell r="A6134" t="str">
            <v>644E01120</v>
          </cell>
          <cell r="C6134" t="str">
            <v>EACH</v>
          </cell>
          <cell r="D6134" t="str">
            <v>SCHOOL SYMBOL MARKING, 120"</v>
          </cell>
          <cell r="G6134">
            <v>0</v>
          </cell>
        </row>
        <row r="6135">
          <cell r="A6135" t="str">
            <v>644E01121</v>
          </cell>
          <cell r="C6135" t="str">
            <v>EACH</v>
          </cell>
          <cell r="D6135" t="str">
            <v>SCHOOL SYMBOL MARKING, 120", AS PER PLAN</v>
          </cell>
          <cell r="G6135">
            <v>0</v>
          </cell>
        </row>
        <row r="6136">
          <cell r="A6136" t="str">
            <v>644E01200</v>
          </cell>
          <cell r="C6136" t="str">
            <v>FT</v>
          </cell>
          <cell r="D6136" t="str">
            <v>PARKING LOT STALL MARKING</v>
          </cell>
          <cell r="G6136">
            <v>0</v>
          </cell>
        </row>
        <row r="6137">
          <cell r="A6137" t="str">
            <v>644E01201</v>
          </cell>
          <cell r="C6137" t="str">
            <v>FT</v>
          </cell>
          <cell r="D6137" t="str">
            <v>PARKING LOT STALL MARKING, AS PER PLAN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G6138">
            <v>0</v>
          </cell>
        </row>
        <row r="6139">
          <cell r="A6139" t="str">
            <v>644E01301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C6360" t="str">
            <v>SF</v>
          </cell>
          <cell r="D6360" t="str">
            <v>GREEN COLORED PAVEMENT FOR BIKE LANES, TYPE A1</v>
          </cell>
          <cell r="G6360">
            <v>0</v>
          </cell>
        </row>
        <row r="6361">
          <cell r="A6361" t="str">
            <v>645E60010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C6412" t="str">
            <v>FT</v>
          </cell>
          <cell r="D6412" t="str">
            <v>DOTTED LINE, 4"</v>
          </cell>
          <cell r="G6412">
            <v>0</v>
          </cell>
        </row>
        <row r="6413">
          <cell r="A6413" t="str">
            <v>646E20504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C6418" t="str">
            <v>EACH</v>
          </cell>
          <cell r="D6418" t="str">
            <v>SHARED LANE MARKING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G6460">
            <v>0</v>
          </cell>
        </row>
        <row r="6461">
          <cell r="A6461" t="str">
            <v>647E20200</v>
          </cell>
          <cell r="C6461" t="str">
            <v>EACH</v>
          </cell>
          <cell r="D6461" t="str">
            <v>HANDICAP SYMBOL MARKING, TYPE A90</v>
          </cell>
          <cell r="G6461">
            <v>0</v>
          </cell>
        </row>
        <row r="6462">
          <cell r="A6462" t="str">
            <v>647E20202</v>
          </cell>
          <cell r="C6462" t="str">
            <v>EACH</v>
          </cell>
          <cell r="D6462" t="str">
            <v>HANDICAP SYMBOL MARKING, TYPE A125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C6621" t="str">
            <v>SY</v>
          </cell>
          <cell r="D6621" t="str">
            <v>SODDING REINFORCED, AS PER PLAN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C6745" t="str">
            <v>SY</v>
          </cell>
          <cell r="D6745" t="str">
            <v>DITCH EROSION PROTECTION</v>
          </cell>
          <cell r="G6745">
            <v>0</v>
          </cell>
        </row>
        <row r="6746">
          <cell r="A6746" t="str">
            <v>670E00701</v>
          </cell>
          <cell r="C6746" t="str">
            <v>SY</v>
          </cell>
          <cell r="D6746" t="str">
            <v>DITCH EROSION PROTECTION, AS PER PLAN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C6752" t="str">
            <v>SY</v>
          </cell>
          <cell r="D6752" t="str">
            <v>DITCH EROSION PROTECTION MAT, TYPE G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G7005">
            <v>0</v>
          </cell>
        </row>
        <row r="7006">
          <cell r="A7006" t="str">
            <v>804E32000</v>
          </cell>
          <cell r="C7006" t="str">
            <v>EACH</v>
          </cell>
          <cell r="D7006" t="str">
            <v>DROP CABLE, 6 FIBER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G7192">
            <v>0</v>
          </cell>
        </row>
        <row r="7193">
          <cell r="A7193" t="str">
            <v>840E20001</v>
          </cell>
          <cell r="C7193" t="str">
            <v>SF</v>
          </cell>
          <cell r="D7193" t="str">
            <v>MECHANICALLY STABILIZED EARTH WALL, AS PER PLAN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G7286">
            <v>0</v>
          </cell>
        </row>
        <row r="7287">
          <cell r="A7287" t="str">
            <v>855E00010</v>
          </cell>
          <cell r="C7287" t="str">
            <v>LB</v>
          </cell>
          <cell r="D7287" t="str">
            <v>POST-TENSIONING STRAND TENDON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C7345" t="str">
            <v>FT</v>
          </cell>
          <cell r="D7345" t="str">
            <v>WORK ZONE GORE MARKING, CLASS II</v>
          </cell>
          <cell r="G7345">
            <v>0</v>
          </cell>
        </row>
        <row r="7346">
          <cell r="A7346" t="str">
            <v>873E25000</v>
          </cell>
          <cell r="C7346" t="str">
            <v>FT</v>
          </cell>
          <cell r="D7346" t="str">
            <v>WORK ZONE STOP LINE, CLASS I</v>
          </cell>
          <cell r="G7346">
            <v>0</v>
          </cell>
        </row>
        <row r="7347">
          <cell r="A7347" t="str">
            <v>873E26000</v>
          </cell>
          <cell r="C7347" t="str">
            <v>FT</v>
          </cell>
          <cell r="D7347" t="str">
            <v>WORK ZONE CROSSWALK LINE, CLASS I</v>
          </cell>
          <cell r="G7347">
            <v>0</v>
          </cell>
        </row>
        <row r="7348">
          <cell r="A7348" t="str">
            <v>873E27000</v>
          </cell>
          <cell r="C7348" t="str">
            <v>FT</v>
          </cell>
          <cell r="D7348" t="str">
            <v>WORK ZONE DOTTED LINE, CLASS I</v>
          </cell>
          <cell r="G7348">
            <v>0</v>
          </cell>
        </row>
        <row r="7349">
          <cell r="A7349" t="str">
            <v>874E10000</v>
          </cell>
          <cell r="C7349" t="str">
            <v>CY</v>
          </cell>
          <cell r="D7349" t="str">
            <v>ULTRATHIN BONDED ASPHALT CONCRETE</v>
          </cell>
          <cell r="G7349">
            <v>0</v>
          </cell>
        </row>
        <row r="7350">
          <cell r="A7350" t="str">
            <v>874E10001</v>
          </cell>
          <cell r="C7350" t="str">
            <v>CY</v>
          </cell>
          <cell r="D7350" t="str">
            <v>ULTRATHIN BONDED ASPHALT CONCRETE, AS PER PLAN</v>
          </cell>
          <cell r="G7350">
            <v>0</v>
          </cell>
        </row>
        <row r="7351">
          <cell r="A7351" t="str">
            <v>874E10020</v>
          </cell>
          <cell r="C7351" t="str">
            <v>CY</v>
          </cell>
          <cell r="D7351" t="str">
            <v>ULTRATHIN BONDED ASPHALT CONCRETE, WITH SUPPLEMENT 1059 WARRANTY</v>
          </cell>
          <cell r="G7351">
            <v>0</v>
          </cell>
        </row>
        <row r="7352">
          <cell r="A7352" t="str">
            <v>874E10021</v>
          </cell>
          <cell r="C7352" t="str">
            <v>CY</v>
          </cell>
          <cell r="D7352" t="str">
            <v>ULTRATHIN BONDED ASPHALT CONCRETE, WITH SUPPLEMENT 1059 WARRANTY, AS PER PLAN</v>
          </cell>
          <cell r="G7352">
            <v>0</v>
          </cell>
        </row>
        <row r="7353">
          <cell r="A7353" t="str">
            <v>875E10000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C7367" t="str">
            <v>SY</v>
          </cell>
          <cell r="D7367" t="str">
            <v>DOUBLE CHIP SEAL WITH TWO YEAR WARRANTY</v>
          </cell>
          <cell r="G7367">
            <v>0</v>
          </cell>
        </row>
        <row r="7368">
          <cell r="A7368" t="str">
            <v>882E20001</v>
          </cell>
          <cell r="C7368" t="str">
            <v>SY</v>
          </cell>
          <cell r="D7368" t="str">
            <v>DOUBLE CHIP SEAL WITH TWO YEAR WARRANTY, AS PER PLAN</v>
          </cell>
          <cell r="G7368">
            <v>0</v>
          </cell>
        </row>
        <row r="7369">
          <cell r="A7369" t="str">
            <v>882E98000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C7370" t="str">
            <v>SF</v>
          </cell>
          <cell r="D7370" t="str">
            <v>SURFACE PREPARATION OF STRUCTURAL STEEL, WITH WARRANTY</v>
          </cell>
          <cell r="G7370">
            <v>0</v>
          </cell>
        </row>
        <row r="7371">
          <cell r="A7371" t="str">
            <v>883E00060</v>
          </cell>
          <cell r="C7371" t="str">
            <v>LS</v>
          </cell>
          <cell r="D7371" t="str">
            <v>SURFACE PREPARATION OF STRUCTURAL STEEL, WITH WARRANTY</v>
          </cell>
          <cell r="G7371">
            <v>0</v>
          </cell>
        </row>
        <row r="7372">
          <cell r="A7372" t="str">
            <v>883E00200</v>
          </cell>
          <cell r="C7372" t="str">
            <v>SF</v>
          </cell>
          <cell r="D7372" t="str">
            <v>FIELD METALLIZING OF STRUCTURAL STEEL, WITH WARRANTY</v>
          </cell>
          <cell r="G7372">
            <v>0</v>
          </cell>
        </row>
        <row r="7373">
          <cell r="A7373" t="str">
            <v>883E00210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C7375" t="str">
            <v>SY</v>
          </cell>
          <cell r="D7375" t="str">
            <v>VARIABLE THICKNESS PORTLAND CEMENT CONCRETE PAVEMENT (7 YEAR WARRANTY)</v>
          </cell>
          <cell r="G7375">
            <v>0</v>
          </cell>
        </row>
        <row r="7376">
          <cell r="A7376" t="str">
            <v>884E10000</v>
          </cell>
          <cell r="C7376" t="str">
            <v>SY</v>
          </cell>
          <cell r="D7376" t="str">
            <v>8" PORTLAND CEMENT CONCRETE PAVEMENT (7 YEAR WARRANTY)</v>
          </cell>
          <cell r="G7376">
            <v>0</v>
          </cell>
        </row>
        <row r="7377">
          <cell r="A7377" t="str">
            <v>884E10050</v>
          </cell>
          <cell r="C7377" t="str">
            <v>SY</v>
          </cell>
          <cell r="D7377" t="str">
            <v>9" PORTLAND CEMENT CONCRETE PAVEMENT (7 YEAR WARRANTY)</v>
          </cell>
          <cell r="G7377">
            <v>0</v>
          </cell>
        </row>
        <row r="7378">
          <cell r="A7378" t="str">
            <v>884E10051</v>
          </cell>
          <cell r="C7378" t="str">
            <v>SY</v>
          </cell>
          <cell r="D7378" t="str">
            <v>9" PORTLAND CEMENT CONCRETE PAVEMENT (7 YEAR WARRANTY), AS PER PLAN</v>
          </cell>
          <cell r="G7378">
            <v>0</v>
          </cell>
        </row>
        <row r="7379">
          <cell r="A7379" t="str">
            <v>884E10080</v>
          </cell>
          <cell r="C7379" t="str">
            <v>SY</v>
          </cell>
          <cell r="D7379" t="str">
            <v>9.5" PORTLAND CEMENT CONCRETE PAVEMENT (7 YEAR WARRANTY)</v>
          </cell>
          <cell r="G7379">
            <v>0</v>
          </cell>
        </row>
        <row r="7380">
          <cell r="A7380" t="str">
            <v>884E10100</v>
          </cell>
          <cell r="C7380" t="str">
            <v>SY</v>
          </cell>
          <cell r="D7380" t="str">
            <v>10" PORTLAND CEMENT CONCRETE PAVEMENT (7 YEAR WARRANTY)</v>
          </cell>
          <cell r="G7380">
            <v>0</v>
          </cell>
        </row>
        <row r="7381">
          <cell r="A7381" t="str">
            <v>884E10150</v>
          </cell>
          <cell r="C7381" t="str">
            <v>SY</v>
          </cell>
          <cell r="D7381" t="str">
            <v>11" PORTLAND CEMENT CONCRETE PAVEMENT (7 YEAR WARRANTY)</v>
          </cell>
          <cell r="G7381">
            <v>0</v>
          </cell>
        </row>
        <row r="7382">
          <cell r="A7382" t="str">
            <v>884E10200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C7407" t="str">
            <v>LB</v>
          </cell>
          <cell r="D7407" t="str">
            <v>FIELD PAINTING STRUCTURAL STEEL, FINISH COAT, WITH WARRANTY</v>
          </cell>
          <cell r="G7407">
            <v>0</v>
          </cell>
        </row>
        <row r="7408">
          <cell r="A7408" t="str">
            <v>885E10000</v>
          </cell>
          <cell r="C7408" t="str">
            <v>EACH</v>
          </cell>
          <cell r="D7408" t="str">
            <v>FINAL INSPECTION REPAIR</v>
          </cell>
          <cell r="G7408">
            <v>0</v>
          </cell>
        </row>
        <row r="7409">
          <cell r="A7409" t="str">
            <v>885E90000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C7412" t="str">
            <v>SY</v>
          </cell>
          <cell r="D7412" t="str">
            <v>HOT IN-PLACE RECYCLING WITH WARRANTY</v>
          </cell>
          <cell r="G7412">
            <v>0</v>
          </cell>
        </row>
        <row r="7413">
          <cell r="A7413" t="str">
            <v>892E10200</v>
          </cell>
          <cell r="C7413" t="str">
            <v>CY</v>
          </cell>
          <cell r="D7413" t="str">
            <v>QC/QA CONCRETE, CLASS QC2, SUPERSTRUCTURE (DECK) WITH WARRANTY</v>
          </cell>
          <cell r="G7413">
            <v>0</v>
          </cell>
        </row>
        <row r="7414">
          <cell r="A7414" t="str">
            <v>892E10201</v>
          </cell>
          <cell r="C7414" t="str">
            <v>CY</v>
          </cell>
          <cell r="D7414" t="str">
            <v>QC/QA CONCRETE, CLASS QC2, SUPERSTRUCTURE (DECK) WITH WARRANTY, AS PER PLAN</v>
          </cell>
          <cell r="G7414">
            <v>0</v>
          </cell>
        </row>
        <row r="7415">
          <cell r="A7415" t="str">
            <v>892E10400</v>
          </cell>
          <cell r="C7415" t="str">
            <v>CY</v>
          </cell>
          <cell r="D7415" t="str">
            <v>QC/QA CONCRETE, CLASS QC3, SUPERSTRUCTURE (DECK) WITH WARRANTY</v>
          </cell>
          <cell r="G7415">
            <v>0</v>
          </cell>
        </row>
        <row r="7416">
          <cell r="A7416" t="str">
            <v>892E10600</v>
          </cell>
          <cell r="C7416" t="str">
            <v>SY</v>
          </cell>
          <cell r="D7416" t="str">
            <v>QC/QA CONCRETE, CLASS QC2, SUPERSTRUCTURE (DECK) WITH WARRANTY</v>
          </cell>
          <cell r="G7416">
            <v>0</v>
          </cell>
        </row>
        <row r="7417">
          <cell r="A7417" t="str">
            <v>892E10800</v>
          </cell>
          <cell r="C7417" t="str">
            <v>SY</v>
          </cell>
          <cell r="D7417" t="str">
            <v>QC/QA CONCRETE, CLASS QC3, SUPERSTRUCTURE (DECK) WITH WARRANTY</v>
          </cell>
          <cell r="G7417">
            <v>0</v>
          </cell>
        </row>
        <row r="7418">
          <cell r="A7418" t="str">
            <v>895E10010</v>
          </cell>
          <cell r="C7418" t="str">
            <v>EACH</v>
          </cell>
          <cell r="D7418" t="str">
            <v>MANUFACTURED WATER QUALITY STRUCTURE, TYPE 1</v>
          </cell>
          <cell r="G7418">
            <v>0</v>
          </cell>
        </row>
        <row r="7419">
          <cell r="A7419" t="str">
            <v>895E10011</v>
          </cell>
          <cell r="C7419" t="str">
            <v>EACH</v>
          </cell>
          <cell r="D7419" t="str">
            <v>MANUFACTURED WATER QUALITY STRUCTURE, TYPE 1, AS PER PLAN</v>
          </cell>
          <cell r="G7419">
            <v>0</v>
          </cell>
        </row>
        <row r="7420">
          <cell r="A7420" t="str">
            <v>895E10020</v>
          </cell>
          <cell r="C7420" t="str">
            <v>EACH</v>
          </cell>
          <cell r="D7420" t="str">
            <v>MANUFACTURED WATER QUALITY STRUCTURE, TYPE 2</v>
          </cell>
          <cell r="G7420">
            <v>0</v>
          </cell>
        </row>
        <row r="7421">
          <cell r="A7421" t="str">
            <v>895E10021</v>
          </cell>
          <cell r="C7421" t="str">
            <v>EACH</v>
          </cell>
          <cell r="D7421" t="str">
            <v>MANUFACTURED WATER QUALITY STRUCTURE, TYPE 2, AS PER PLAN</v>
          </cell>
          <cell r="G7421">
            <v>0</v>
          </cell>
        </row>
        <row r="7422">
          <cell r="A7422" t="str">
            <v>895E10030</v>
          </cell>
          <cell r="C7422" t="str">
            <v>EACH</v>
          </cell>
          <cell r="D7422" t="str">
            <v>MANUFACTURED WATER QUALITY STRUCTURE, TYPE 3</v>
          </cell>
          <cell r="G7422">
            <v>0</v>
          </cell>
        </row>
        <row r="7423">
          <cell r="A7423" t="str">
            <v>895E10040</v>
          </cell>
          <cell r="C7423" t="str">
            <v>EACH</v>
          </cell>
          <cell r="D7423" t="str">
            <v>MANUFACTURED WATER QUALITY STRUCTURE, TYPE 4</v>
          </cell>
          <cell r="G7423">
            <v>0</v>
          </cell>
        </row>
        <row r="7424">
          <cell r="A7424" t="str">
            <v>896E00010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B76"/>
  <sheetViews>
    <sheetView showGridLines="0" tabSelected="1" zoomScale="65" workbookViewId="0">
      <selection activeCell="B76" sqref="B76"/>
    </sheetView>
  </sheetViews>
  <sheetFormatPr defaultRowHeight="12.75" customHeight="1" x14ac:dyDescent="0.2"/>
  <cols>
    <col min="1" max="1" width="2.7109375" style="1" customWidth="1"/>
    <col min="2" max="2" width="13.42578125" style="1" customWidth="1"/>
    <col min="3" max="3" width="24.7109375" style="1" customWidth="1"/>
    <col min="4" max="4" width="21" style="1" bestFit="1" customWidth="1"/>
    <col min="5" max="6" width="2.7109375" style="1" customWidth="1"/>
    <col min="7" max="14" width="8.7109375" style="1" customWidth="1"/>
    <col min="15" max="15" width="11.7109375" style="2" customWidth="1"/>
    <col min="16" max="16" width="12.7109375" style="2" customWidth="1"/>
    <col min="17" max="17" width="11.7109375" style="2" customWidth="1"/>
    <col min="18" max="18" width="50.7109375" style="1" customWidth="1"/>
    <col min="19" max="21" width="11.7109375" style="1" customWidth="1"/>
    <col min="22" max="22" width="11.7109375" style="2" customWidth="1"/>
    <col min="23" max="23" width="10.7109375" style="2" customWidth="1"/>
    <col min="24" max="25" width="2.7109375" style="1" customWidth="1"/>
    <col min="26" max="26" width="12.7109375" style="1" customWidth="1"/>
    <col min="27" max="27" width="24.7109375" style="1" customWidth="1"/>
    <col min="28" max="16384" width="9.140625" style="1"/>
  </cols>
  <sheetData>
    <row r="1" spans="1:23" s="3" customFormat="1" ht="12.75" customHeight="1" x14ac:dyDescent="0.2">
      <c r="A1" s="1">
        <v>3</v>
      </c>
      <c r="B1" s="8"/>
      <c r="C1" s="9"/>
      <c r="D1" s="9" t="s">
        <v>12</v>
      </c>
      <c r="E1" s="85" t="s">
        <v>33</v>
      </c>
      <c r="F1" s="85"/>
      <c r="G1" s="10" t="s">
        <v>9</v>
      </c>
      <c r="H1" s="8"/>
      <c r="I1" s="8"/>
      <c r="J1" s="8"/>
      <c r="K1" s="8"/>
      <c r="L1" s="8"/>
      <c r="M1" s="4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3" customFormat="1" ht="12.75" customHeight="1" x14ac:dyDescent="0.2">
      <c r="A2" s="1" t="s">
        <v>26</v>
      </c>
      <c r="B2" s="8"/>
      <c r="C2" s="9"/>
      <c r="D2" s="9" t="s">
        <v>13</v>
      </c>
      <c r="E2" s="85" t="s">
        <v>34</v>
      </c>
      <c r="F2" s="85"/>
      <c r="G2" s="10" t="s">
        <v>15</v>
      </c>
      <c r="H2" s="8"/>
      <c r="I2" s="8"/>
      <c r="J2" s="8"/>
      <c r="K2" s="8"/>
      <c r="L2" s="8"/>
      <c r="M2" s="4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3" customFormat="1" ht="12.75" customHeight="1" x14ac:dyDescent="0.2">
      <c r="B3" s="8"/>
      <c r="C3" s="9"/>
      <c r="D3" s="9" t="s">
        <v>8</v>
      </c>
      <c r="E3" s="85" t="s">
        <v>35</v>
      </c>
      <c r="F3" s="85"/>
      <c r="G3" s="10" t="s">
        <v>17</v>
      </c>
      <c r="H3" s="8"/>
      <c r="I3" s="8"/>
      <c r="J3" s="8"/>
      <c r="K3" s="8"/>
      <c r="L3" s="8"/>
      <c r="M3" s="4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3" customFormat="1" ht="12.75" customHeight="1" x14ac:dyDescent="0.2">
      <c r="B4" s="8"/>
      <c r="C4" s="10"/>
      <c r="D4" s="10"/>
      <c r="E4" s="85" t="s">
        <v>36</v>
      </c>
      <c r="F4" s="85"/>
      <c r="G4" s="10" t="s">
        <v>18</v>
      </c>
      <c r="H4" s="8"/>
      <c r="I4" s="8"/>
      <c r="J4" s="8"/>
      <c r="K4" s="8"/>
      <c r="L4" s="8"/>
      <c r="M4" s="4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3" customFormat="1" ht="12.75" customHeight="1" x14ac:dyDescent="0.2">
      <c r="B5" s="8"/>
      <c r="C5" s="10"/>
      <c r="D5" s="10"/>
      <c r="E5" s="85" t="s">
        <v>37</v>
      </c>
      <c r="F5" s="85"/>
      <c r="G5" s="10" t="s">
        <v>19</v>
      </c>
      <c r="H5" s="8"/>
      <c r="I5" s="8"/>
      <c r="J5" s="8"/>
      <c r="K5" s="8"/>
      <c r="L5" s="8"/>
      <c r="M5" s="4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3" customFormat="1" ht="12.75" customHeight="1" x14ac:dyDescent="0.2">
      <c r="B6" s="8"/>
      <c r="C6" s="10"/>
      <c r="D6" s="10"/>
      <c r="E6" s="85" t="s">
        <v>38</v>
      </c>
      <c r="F6" s="85"/>
      <c r="G6" s="10" t="s">
        <v>20</v>
      </c>
      <c r="H6" s="8"/>
      <c r="I6" s="8"/>
      <c r="J6" s="8"/>
      <c r="K6" s="8"/>
      <c r="L6" s="8"/>
      <c r="M6" s="4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3" customFormat="1" ht="12.75" customHeight="1" x14ac:dyDescent="0.2">
      <c r="B7" s="8"/>
      <c r="C7" s="10"/>
      <c r="D7" s="10"/>
      <c r="E7" s="85" t="s">
        <v>39</v>
      </c>
      <c r="F7" s="85"/>
      <c r="G7" s="10" t="s">
        <v>10</v>
      </c>
      <c r="H7" s="8"/>
      <c r="I7" s="8"/>
      <c r="J7" s="8"/>
      <c r="K7" s="8"/>
      <c r="L7" s="8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3" customFormat="1" ht="12.75" customHeight="1" x14ac:dyDescent="0.2">
      <c r="B8" s="8"/>
      <c r="C8" s="10"/>
      <c r="D8" s="10"/>
      <c r="E8" s="85" t="s">
        <v>40</v>
      </c>
      <c r="F8" s="85"/>
      <c r="G8" s="10" t="s">
        <v>21</v>
      </c>
      <c r="H8" s="8"/>
      <c r="I8" s="8"/>
      <c r="J8" s="8"/>
      <c r="K8" s="8"/>
      <c r="L8" s="8"/>
      <c r="M8" s="4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3" customFormat="1" ht="12.75" customHeight="1" x14ac:dyDescent="0.2">
      <c r="B9" s="8"/>
      <c r="C9" s="10"/>
      <c r="D9" s="10"/>
      <c r="E9" s="5"/>
      <c r="F9" s="9"/>
      <c r="G9" s="10"/>
      <c r="H9" s="8"/>
      <c r="I9" s="8"/>
      <c r="J9" s="8"/>
      <c r="K9" s="8"/>
      <c r="L9" s="8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3" customFormat="1" ht="12.75" customHeight="1" x14ac:dyDescent="0.2">
      <c r="B10" s="8"/>
      <c r="C10" s="9"/>
      <c r="D10" s="9" t="s">
        <v>14</v>
      </c>
      <c r="E10" s="85" t="s">
        <v>33</v>
      </c>
      <c r="F10" s="85"/>
      <c r="G10" s="10" t="s">
        <v>41</v>
      </c>
      <c r="H10" s="8"/>
      <c r="I10" s="8"/>
      <c r="J10" s="8"/>
      <c r="K10" s="8"/>
      <c r="L10" s="8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3" customFormat="1" ht="12.75" customHeight="1" x14ac:dyDescent="0.2">
      <c r="B11" s="8"/>
      <c r="C11" s="9"/>
      <c r="D11" s="9" t="s">
        <v>8</v>
      </c>
      <c r="E11" s="85" t="s">
        <v>34</v>
      </c>
      <c r="F11" s="85"/>
      <c r="G11" s="10" t="s">
        <v>42</v>
      </c>
      <c r="H11" s="8"/>
      <c r="I11" s="8"/>
      <c r="J11" s="8"/>
      <c r="K11" s="8"/>
      <c r="L11" s="8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12.75" customHeight="1" x14ac:dyDescent="0.2">
      <c r="B12" s="8"/>
      <c r="C12" s="9"/>
      <c r="D12" s="9"/>
      <c r="E12" s="85" t="s">
        <v>35</v>
      </c>
      <c r="F12" s="85"/>
      <c r="G12" s="10" t="s">
        <v>43</v>
      </c>
      <c r="H12" s="8"/>
      <c r="I12" s="8"/>
      <c r="J12" s="8"/>
      <c r="K12" s="8"/>
      <c r="L12" s="8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2.75" customHeight="1" x14ac:dyDescent="0.2">
      <c r="B13" s="8"/>
      <c r="C13" s="11"/>
      <c r="D13" s="11"/>
      <c r="E13" s="85" t="s">
        <v>36</v>
      </c>
      <c r="F13" s="85"/>
      <c r="G13" s="10" t="s">
        <v>44</v>
      </c>
      <c r="H13" s="8"/>
      <c r="I13" s="8"/>
      <c r="J13" s="8"/>
      <c r="K13" s="8"/>
      <c r="L13" s="8"/>
      <c r="M13" s="4"/>
      <c r="N13" s="5"/>
      <c r="O13" s="5"/>
      <c r="P13" s="5"/>
      <c r="Q13" s="5"/>
      <c r="R13" s="6"/>
      <c r="S13" s="6"/>
      <c r="T13" s="7"/>
      <c r="U13" s="7"/>
      <c r="V13" s="7"/>
      <c r="W13" s="7"/>
    </row>
    <row r="14" spans="1:23" ht="12.75" customHeight="1" x14ac:dyDescent="0.2">
      <c r="B14" s="8"/>
      <c r="C14" s="11"/>
      <c r="D14" s="11"/>
      <c r="E14" s="85" t="s">
        <v>37</v>
      </c>
      <c r="F14" s="85"/>
      <c r="G14" s="10" t="s">
        <v>45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6"/>
      <c r="T14" s="7"/>
      <c r="U14" s="7"/>
      <c r="V14" s="7"/>
      <c r="W14" s="7"/>
    </row>
    <row r="15" spans="1:23" ht="12.75" customHeight="1" x14ac:dyDescent="0.2">
      <c r="B15" s="8"/>
      <c r="C15" s="11"/>
      <c r="D15" s="11"/>
      <c r="E15" s="85"/>
      <c r="F15" s="85"/>
      <c r="G15" s="10"/>
      <c r="H15" s="8"/>
      <c r="I15" s="8"/>
      <c r="J15" s="8"/>
      <c r="K15" s="8"/>
      <c r="L15" s="8"/>
      <c r="M15" s="4"/>
      <c r="N15" s="5"/>
      <c r="O15" s="5"/>
      <c r="P15" s="5"/>
      <c r="Q15" s="5"/>
      <c r="R15" s="6"/>
      <c r="S15" s="6"/>
      <c r="T15" s="7"/>
      <c r="U15" s="7"/>
      <c r="V15" s="7"/>
      <c r="W15" s="7"/>
    </row>
    <row r="17" spans="2:27" ht="12.75" customHeight="1" thickBot="1" x14ac:dyDescent="0.25">
      <c r="B17" s="87" t="s">
        <v>22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6" t="s">
        <v>23</v>
      </c>
      <c r="P17" s="86"/>
      <c r="Q17" s="86"/>
      <c r="R17" s="86"/>
      <c r="S17" s="86"/>
      <c r="T17" s="86"/>
      <c r="U17" s="86"/>
      <c r="V17" s="86"/>
      <c r="W17" s="86"/>
      <c r="X17" s="29"/>
      <c r="Y17" s="29"/>
      <c r="Z17" s="29"/>
      <c r="AA17" s="29"/>
    </row>
    <row r="18" spans="2:27" ht="42.75" customHeight="1" x14ac:dyDescent="0.2">
      <c r="B18" s="52"/>
      <c r="C18" s="52"/>
      <c r="D18" s="64" t="s">
        <v>30</v>
      </c>
      <c r="E18" s="65"/>
      <c r="F18" s="66"/>
      <c r="G18" s="54"/>
      <c r="H18" s="54"/>
      <c r="I18" s="54"/>
      <c r="J18" s="54"/>
      <c r="K18" s="54"/>
      <c r="L18" s="54"/>
      <c r="M18" s="54"/>
      <c r="N18" s="54"/>
      <c r="O18" s="53"/>
      <c r="P18" s="53"/>
      <c r="Q18" s="53"/>
      <c r="R18" s="53"/>
      <c r="S18" s="53"/>
      <c r="T18" s="53"/>
      <c r="U18" s="53"/>
      <c r="V18" s="53"/>
      <c r="W18" s="53"/>
      <c r="X18" s="29"/>
      <c r="Y18" s="29"/>
      <c r="Z18" s="29"/>
      <c r="AA18" s="29"/>
    </row>
    <row r="19" spans="2:27" ht="36.75" customHeight="1" x14ac:dyDescent="0.2">
      <c r="B19" s="52"/>
      <c r="C19" s="52"/>
      <c r="D19" s="67" t="s">
        <v>29</v>
      </c>
      <c r="E19" s="68"/>
      <c r="F19" s="69"/>
      <c r="G19" s="54"/>
      <c r="H19" s="54"/>
      <c r="I19" s="54"/>
      <c r="J19" s="54"/>
      <c r="K19" s="54"/>
      <c r="L19" s="54"/>
      <c r="M19" s="54"/>
      <c r="N19" s="54"/>
      <c r="O19" s="53"/>
      <c r="P19" s="53"/>
      <c r="Q19" s="53"/>
      <c r="R19" s="53"/>
      <c r="S19" s="53"/>
      <c r="T19" s="53"/>
      <c r="U19" s="53"/>
      <c r="V19" s="53"/>
      <c r="W19" s="53"/>
      <c r="X19" s="29"/>
      <c r="Y19" s="29"/>
      <c r="Z19" s="29"/>
      <c r="AA19" s="29"/>
    </row>
    <row r="20" spans="2:27" ht="39" customHeight="1" thickBot="1" x14ac:dyDescent="0.25">
      <c r="D20" s="70" t="s">
        <v>31</v>
      </c>
      <c r="E20" s="71"/>
      <c r="F20" s="72"/>
      <c r="G20" s="54"/>
      <c r="H20" s="54"/>
      <c r="I20" s="54"/>
      <c r="J20" s="54"/>
      <c r="K20" s="54"/>
      <c r="L20" s="54"/>
      <c r="M20" s="54"/>
      <c r="N20" s="54"/>
    </row>
    <row r="21" spans="2:27" ht="13.5" thickBot="1" x14ac:dyDescent="0.25">
      <c r="D21" s="52"/>
      <c r="E21" s="52"/>
      <c r="F21" s="52"/>
      <c r="G21" s="55"/>
      <c r="H21" s="55"/>
      <c r="I21" s="55"/>
      <c r="J21" s="55"/>
      <c r="K21" s="55"/>
      <c r="L21" s="55"/>
      <c r="M21" s="55"/>
      <c r="N21" s="55"/>
    </row>
    <row r="22" spans="2:27" ht="12.75" customHeight="1" x14ac:dyDescent="0.2">
      <c r="T22" s="25" t="s">
        <v>5</v>
      </c>
      <c r="U22" s="26"/>
      <c r="V22" s="27" t="s">
        <v>7</v>
      </c>
      <c r="W22" s="36"/>
    </row>
    <row r="23" spans="2:27" ht="12.75" customHeight="1" thickBot="1" x14ac:dyDescent="0.25">
      <c r="T23" s="12" t="s">
        <v>6</v>
      </c>
      <c r="U23" s="13"/>
      <c r="V23" s="14" t="s">
        <v>7</v>
      </c>
      <c r="W23" s="34"/>
    </row>
    <row r="24" spans="2:27" ht="12.75" customHeight="1" thickBot="1" x14ac:dyDescent="0.25">
      <c r="B24" s="57" t="s">
        <v>32</v>
      </c>
      <c r="C24" s="56"/>
      <c r="G24" s="94" t="s">
        <v>4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</row>
    <row r="25" spans="2:27" ht="12.75" customHeight="1" thickBot="1" x14ac:dyDescent="0.25">
      <c r="G25" s="97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9"/>
    </row>
    <row r="26" spans="2:27" ht="12.75" customHeight="1" x14ac:dyDescent="0.2">
      <c r="B26" s="76" t="s">
        <v>27</v>
      </c>
      <c r="C26" s="79" t="s">
        <v>28</v>
      </c>
      <c r="D26" s="73" t="s">
        <v>24</v>
      </c>
      <c r="G26" s="100" t="s">
        <v>11</v>
      </c>
      <c r="H26" s="59"/>
      <c r="I26" s="59"/>
      <c r="J26" s="59"/>
      <c r="K26" s="59"/>
      <c r="L26" s="59"/>
      <c r="M26" s="59"/>
      <c r="N26" s="59"/>
      <c r="O26" s="59" t="s">
        <v>0</v>
      </c>
      <c r="P26" s="59" t="s">
        <v>1</v>
      </c>
      <c r="Q26" s="59" t="s">
        <v>2</v>
      </c>
      <c r="R26" s="88" t="s">
        <v>3</v>
      </c>
      <c r="S26" s="88"/>
      <c r="T26" s="88"/>
      <c r="U26" s="88"/>
      <c r="V26" s="88"/>
      <c r="W26" s="82" t="s">
        <v>16</v>
      </c>
      <c r="Z26" s="102" t="s">
        <v>25</v>
      </c>
      <c r="AA26" s="103"/>
    </row>
    <row r="27" spans="2:27" ht="12.75" customHeight="1" x14ac:dyDescent="0.2">
      <c r="B27" s="77"/>
      <c r="C27" s="80"/>
      <c r="D27" s="74"/>
      <c r="G27" s="90" t="str">
        <f>G18 &amp; "
" &amp; G19 &amp; "
" &amp; G20</f>
        <v xml:space="preserve">
</v>
      </c>
      <c r="H27" s="62" t="str">
        <f>H18 &amp; "
" &amp; H19 &amp; "
" &amp; H20</f>
        <v xml:space="preserve">
</v>
      </c>
      <c r="I27" s="62" t="str">
        <f t="shared" ref="I27:N27" si="0">I18 &amp; "
" &amp; I19 &amp; "
" &amp; I20</f>
        <v xml:space="preserve">
</v>
      </c>
      <c r="J27" s="62" t="str">
        <f t="shared" si="0"/>
        <v xml:space="preserve">
</v>
      </c>
      <c r="K27" s="62" t="str">
        <f t="shared" si="0"/>
        <v xml:space="preserve">
</v>
      </c>
      <c r="L27" s="62" t="str">
        <f t="shared" si="0"/>
        <v xml:space="preserve">
</v>
      </c>
      <c r="M27" s="62" t="str">
        <f t="shared" si="0"/>
        <v xml:space="preserve">
</v>
      </c>
      <c r="N27" s="62" t="str">
        <f t="shared" si="0"/>
        <v xml:space="preserve">
</v>
      </c>
      <c r="O27" s="60"/>
      <c r="P27" s="60"/>
      <c r="Q27" s="60"/>
      <c r="R27" s="92"/>
      <c r="S27" s="92"/>
      <c r="T27" s="92"/>
      <c r="U27" s="92"/>
      <c r="V27" s="92"/>
      <c r="W27" s="83"/>
      <c r="Z27" s="104"/>
      <c r="AA27" s="105"/>
    </row>
    <row r="28" spans="2:27" ht="12.75" customHeight="1" x14ac:dyDescent="0.2">
      <c r="B28" s="77"/>
      <c r="C28" s="80"/>
      <c r="D28" s="74"/>
      <c r="G28" s="90"/>
      <c r="H28" s="62"/>
      <c r="I28" s="62"/>
      <c r="J28" s="62"/>
      <c r="K28" s="62"/>
      <c r="L28" s="62"/>
      <c r="M28" s="62"/>
      <c r="N28" s="62"/>
      <c r="O28" s="60"/>
      <c r="P28" s="60"/>
      <c r="Q28" s="60"/>
      <c r="R28" s="92"/>
      <c r="S28" s="92"/>
      <c r="T28" s="92"/>
      <c r="U28" s="92"/>
      <c r="V28" s="92"/>
      <c r="W28" s="83"/>
      <c r="Z28" s="104"/>
      <c r="AA28" s="105"/>
    </row>
    <row r="29" spans="2:27" ht="12.75" customHeight="1" x14ac:dyDescent="0.2">
      <c r="B29" s="77"/>
      <c r="C29" s="80"/>
      <c r="D29" s="74"/>
      <c r="G29" s="90"/>
      <c r="H29" s="62"/>
      <c r="I29" s="62"/>
      <c r="J29" s="62"/>
      <c r="K29" s="62"/>
      <c r="L29" s="62"/>
      <c r="M29" s="62"/>
      <c r="N29" s="62"/>
      <c r="O29" s="60"/>
      <c r="P29" s="60"/>
      <c r="Q29" s="60"/>
      <c r="R29" s="92"/>
      <c r="S29" s="92"/>
      <c r="T29" s="92"/>
      <c r="U29" s="92"/>
      <c r="V29" s="92"/>
      <c r="W29" s="83"/>
      <c r="Z29" s="104"/>
      <c r="AA29" s="105"/>
    </row>
    <row r="30" spans="2:27" ht="12.75" customHeight="1" x14ac:dyDescent="0.2">
      <c r="B30" s="77"/>
      <c r="C30" s="80"/>
      <c r="D30" s="74"/>
      <c r="G30" s="90"/>
      <c r="H30" s="62"/>
      <c r="I30" s="62"/>
      <c r="J30" s="62"/>
      <c r="K30" s="62"/>
      <c r="L30" s="62"/>
      <c r="M30" s="62"/>
      <c r="N30" s="62"/>
      <c r="O30" s="60"/>
      <c r="P30" s="60"/>
      <c r="Q30" s="60"/>
      <c r="R30" s="92"/>
      <c r="S30" s="92"/>
      <c r="T30" s="92"/>
      <c r="U30" s="92"/>
      <c r="V30" s="92"/>
      <c r="W30" s="83"/>
      <c r="Z30" s="104"/>
      <c r="AA30" s="105"/>
    </row>
    <row r="31" spans="2:27" ht="12.75" customHeight="1" x14ac:dyDescent="0.2">
      <c r="B31" s="77"/>
      <c r="C31" s="80"/>
      <c r="D31" s="74"/>
      <c r="G31" s="90"/>
      <c r="H31" s="62"/>
      <c r="I31" s="62"/>
      <c r="J31" s="62"/>
      <c r="K31" s="62"/>
      <c r="L31" s="62"/>
      <c r="M31" s="62"/>
      <c r="N31" s="62"/>
      <c r="O31" s="60"/>
      <c r="P31" s="60"/>
      <c r="Q31" s="60"/>
      <c r="R31" s="92"/>
      <c r="S31" s="92"/>
      <c r="T31" s="92"/>
      <c r="U31" s="92"/>
      <c r="V31" s="92"/>
      <c r="W31" s="83"/>
      <c r="Z31" s="104"/>
      <c r="AA31" s="105"/>
    </row>
    <row r="32" spans="2:27" ht="12.75" customHeight="1" x14ac:dyDescent="0.2">
      <c r="B32" s="77"/>
      <c r="C32" s="80"/>
      <c r="D32" s="74"/>
      <c r="G32" s="90"/>
      <c r="H32" s="62"/>
      <c r="I32" s="62"/>
      <c r="J32" s="62"/>
      <c r="K32" s="62"/>
      <c r="L32" s="62"/>
      <c r="M32" s="62"/>
      <c r="N32" s="62"/>
      <c r="O32" s="60"/>
      <c r="P32" s="60"/>
      <c r="Q32" s="60"/>
      <c r="R32" s="92"/>
      <c r="S32" s="92"/>
      <c r="T32" s="92"/>
      <c r="U32" s="92"/>
      <c r="V32" s="92"/>
      <c r="W32" s="83"/>
      <c r="Z32" s="104"/>
      <c r="AA32" s="105"/>
    </row>
    <row r="33" spans="2:28" ht="12.75" customHeight="1" x14ac:dyDescent="0.2">
      <c r="B33" s="77"/>
      <c r="C33" s="80"/>
      <c r="D33" s="74"/>
      <c r="G33" s="90"/>
      <c r="H33" s="62"/>
      <c r="I33" s="62"/>
      <c r="J33" s="62"/>
      <c r="K33" s="62"/>
      <c r="L33" s="62"/>
      <c r="M33" s="62"/>
      <c r="N33" s="62"/>
      <c r="O33" s="60"/>
      <c r="P33" s="60"/>
      <c r="Q33" s="60"/>
      <c r="R33" s="92"/>
      <c r="S33" s="92"/>
      <c r="T33" s="92"/>
      <c r="U33" s="92"/>
      <c r="V33" s="92"/>
      <c r="W33" s="83"/>
      <c r="Z33" s="104"/>
      <c r="AA33" s="105"/>
    </row>
    <row r="34" spans="2:28" ht="12.75" customHeight="1" x14ac:dyDescent="0.2">
      <c r="B34" s="77"/>
      <c r="C34" s="80"/>
      <c r="D34" s="74"/>
      <c r="G34" s="90"/>
      <c r="H34" s="62"/>
      <c r="I34" s="62"/>
      <c r="J34" s="62"/>
      <c r="K34" s="62"/>
      <c r="L34" s="62"/>
      <c r="M34" s="62"/>
      <c r="N34" s="62"/>
      <c r="O34" s="60"/>
      <c r="P34" s="60"/>
      <c r="Q34" s="60"/>
      <c r="R34" s="92"/>
      <c r="S34" s="92"/>
      <c r="T34" s="92"/>
      <c r="U34" s="92"/>
      <c r="V34" s="92"/>
      <c r="W34" s="83"/>
      <c r="Z34" s="104"/>
      <c r="AA34" s="105"/>
    </row>
    <row r="35" spans="2:28" ht="12.75" customHeight="1" x14ac:dyDescent="0.2">
      <c r="B35" s="77"/>
      <c r="C35" s="80"/>
      <c r="D35" s="74"/>
      <c r="G35" s="90"/>
      <c r="H35" s="62"/>
      <c r="I35" s="62"/>
      <c r="J35" s="62"/>
      <c r="K35" s="62"/>
      <c r="L35" s="62"/>
      <c r="M35" s="62"/>
      <c r="N35" s="62"/>
      <c r="O35" s="60"/>
      <c r="P35" s="60"/>
      <c r="Q35" s="60"/>
      <c r="R35" s="92"/>
      <c r="S35" s="92"/>
      <c r="T35" s="92"/>
      <c r="U35" s="92"/>
      <c r="V35" s="92"/>
      <c r="W35" s="83"/>
      <c r="Z35" s="104"/>
      <c r="AA35" s="105"/>
    </row>
    <row r="36" spans="2:28" ht="12.75" customHeight="1" thickBot="1" x14ac:dyDescent="0.25">
      <c r="B36" s="78"/>
      <c r="C36" s="81"/>
      <c r="D36" s="75"/>
      <c r="G36" s="91"/>
      <c r="H36" s="63"/>
      <c r="I36" s="63"/>
      <c r="J36" s="63"/>
      <c r="K36" s="63"/>
      <c r="L36" s="63"/>
      <c r="M36" s="63"/>
      <c r="N36" s="63"/>
      <c r="O36" s="61"/>
      <c r="P36" s="61"/>
      <c r="Q36" s="61"/>
      <c r="R36" s="93"/>
      <c r="S36" s="93"/>
      <c r="T36" s="93"/>
      <c r="U36" s="93"/>
      <c r="V36" s="93"/>
      <c r="W36" s="84"/>
      <c r="Z36" s="106"/>
      <c r="AA36" s="107"/>
    </row>
    <row r="37" spans="2:28" ht="12.75" customHeight="1" x14ac:dyDescent="0.2">
      <c r="B37" s="16"/>
      <c r="C37" s="37"/>
      <c r="D37" s="38"/>
      <c r="E37" s="31"/>
      <c r="F37" s="31"/>
      <c r="G37" s="39"/>
      <c r="H37" s="30"/>
      <c r="I37" s="30"/>
      <c r="J37" s="30"/>
      <c r="K37" s="30"/>
      <c r="L37" s="30"/>
      <c r="M37" s="30"/>
      <c r="N37" s="30"/>
      <c r="O37" s="18" t="str">
        <f t="shared" ref="O37:O76" si="1">IF(OR(TRIM(B37)=0,TRIM(B37)=""),"",IF(IFERROR(TRIM(INDEX(QryItemNamed,MATCH(TRIM(B37),ITEM,0),2)),"")="Y","SPECIAL",LEFT(IFERROR(TRIM(INDEX(ITEM,MATCH(TRIM(B37),ITEM,0))),""),3)))</f>
        <v/>
      </c>
      <c r="P37" s="17" t="str">
        <f t="shared" ref="P37:P76" si="2">IF(OR(TRIM(B37)=0,TRIM(B37)=""),"",IF(IFERROR(TRIM(INDEX(QryItemNamed,MATCH(TRIM(B37),ITEM,0),2)),"")="Y",LEFT(IFERROR(TRIM(INDEX(ITEM,MATCH(TRIM(B37),ITEM,0))),""),3)&amp;RIGHT(IFERROR(TRIM(INDEX(ITEM,MATCH(TRIM(B37),ITEM,0))),""),5),RIGHT(IFERROR(TRIM(INDEX(ITEM,MATCH(TRIM(B37),ITEM,0))),""),5)))</f>
        <v/>
      </c>
      <c r="Q37" s="18" t="str">
        <f t="shared" ref="Q37:Q76" si="3">IF(OR(TRIM(B37)=0,TRIM(B37)=""),"",IFERROR(TRIM(INDEX(QryItemNamed,MATCH(TRIM(B37),ITEM,0),3)),""))</f>
        <v/>
      </c>
      <c r="R37" s="88" t="str">
        <f>IF(OR(TRIM(B37)=0,TRIM(B37)=""),IF(C37="","",C37),IF(IFERROR(TRIM(INDEX(QryItemNamed,MATCH(TRIM(B37),ITEM,0),2)),"")="Y",TRIM(RIGHT(IFERROR(TRIM(INDEX(QryItemNamed,MATCH(TRIM(B37),ITEM,0),4)),"123456789012"),LEN(IFERROR(TRIM(INDEX(QryItemNamed,MATCH(TRIM(B37),ITEM,0),4)),"123456789012"))-9))&amp;C37,IFERROR(TRIM(INDEX(QryItemNamed,MATCH(TRIM(B37),ITEM,0),4))&amp;C37,"ITEM CODE DOES NOT EXIST IN ITEM MASTER")))</f>
        <v/>
      </c>
      <c r="S37" s="88"/>
      <c r="T37" s="88"/>
      <c r="U37" s="88"/>
      <c r="V37" s="88"/>
      <c r="W37" s="35" t="str">
        <f>IF(D37="","",D37)</f>
        <v/>
      </c>
      <c r="Z37" s="50" t="str">
        <f t="shared" ref="Z37:Z76" si="4">IF(OR(TRIM(B37)=0,TRIM(B37)=""),"",IFERROR(TRIM(INDEX(QryItemNamed,MATCH(TRIM(B37),ITEM,0),6)),""))</f>
        <v/>
      </c>
      <c r="AA37" s="51"/>
      <c r="AB37" s="58" t="str">
        <f t="shared" ref="AB37:AB76" si="5">IF(OR(TRIM(B37)=0,TRIM(B37)=""),"",IFERROR(TRIM(INDEX(QryItemNamed,MATCH(TRIM(B37),ITEM,0),7)),""))</f>
        <v/>
      </c>
    </row>
    <row r="38" spans="2:28" ht="12.75" customHeight="1" x14ac:dyDescent="0.2">
      <c r="B38" s="15"/>
      <c r="C38" s="40"/>
      <c r="D38" s="41"/>
      <c r="E38" s="31"/>
      <c r="F38" s="31"/>
      <c r="G38" s="42"/>
      <c r="H38" s="32"/>
      <c r="I38" s="32"/>
      <c r="J38" s="32"/>
      <c r="K38" s="32"/>
      <c r="L38" s="32"/>
      <c r="M38" s="32"/>
      <c r="N38" s="32"/>
      <c r="O38" s="20" t="str">
        <f t="shared" si="1"/>
        <v/>
      </c>
      <c r="P38" s="19" t="str">
        <f t="shared" si="2"/>
        <v/>
      </c>
      <c r="Q38" s="20" t="str">
        <f t="shared" si="3"/>
        <v/>
      </c>
      <c r="R38" s="89" t="str">
        <f>IF(OR(TRIM(B38)=0,TRIM(B38)=""),IF(C38="","",C38),IF(IFERROR(TRIM(INDEX(QryItemNamed,MATCH(TRIM(B38),ITEM,0),2)),"")="Y",TRIM(RIGHT(IFERROR(TRIM(INDEX(QryItemNamed,MATCH(TRIM(B38),ITEM,0),4)),"123456789012"),LEN(IFERROR(TRIM(INDEX(QryItemNamed,MATCH(TRIM(B38),ITEM,0),4)),"123456789012"))-9))&amp;C38,IFERROR(TRIM(INDEX(QryItemNamed,MATCH(TRIM(B38),ITEM,0),4))&amp;C38,"ITEM CODE DOES NOT EXIST IN ITEM MASTER")))</f>
        <v/>
      </c>
      <c r="S38" s="89"/>
      <c r="T38" s="89"/>
      <c r="U38" s="89"/>
      <c r="V38" s="89"/>
      <c r="W38" s="21" t="str">
        <f t="shared" ref="W38:W76" si="6">IF(D38="","",D38)</f>
        <v/>
      </c>
      <c r="Z38" s="46" t="str">
        <f t="shared" si="4"/>
        <v/>
      </c>
      <c r="AA38" s="47"/>
      <c r="AB38" s="58" t="str">
        <f t="shared" si="5"/>
        <v/>
      </c>
    </row>
    <row r="39" spans="2:28" ht="12.75" customHeight="1" x14ac:dyDescent="0.2">
      <c r="B39" s="15"/>
      <c r="C39" s="40"/>
      <c r="D39" s="41"/>
      <c r="E39" s="31"/>
      <c r="F39" s="31"/>
      <c r="G39" s="42"/>
      <c r="H39" s="32"/>
      <c r="I39" s="32"/>
      <c r="J39" s="32"/>
      <c r="K39" s="32"/>
      <c r="L39" s="32"/>
      <c r="M39" s="32"/>
      <c r="N39" s="32"/>
      <c r="O39" s="20" t="str">
        <f t="shared" si="1"/>
        <v/>
      </c>
      <c r="P39" s="19" t="str">
        <f t="shared" si="2"/>
        <v/>
      </c>
      <c r="Q39" s="20" t="str">
        <f t="shared" si="3"/>
        <v/>
      </c>
      <c r="R39" s="89" t="str">
        <f>IF(OR(TRIM(B39)=0,TRIM(B39)=""),IF(C39="","",C39),IF(IFERROR(TRIM(INDEX(QryItemNamed,MATCH(TRIM(B39),ITEM,0),2)),"")="Y",TRIM(RIGHT(IFERROR(TRIM(INDEX(QryItemNamed,MATCH(TRIM(B39),ITEM,0),4)),"123456789012"),LEN(IFERROR(TRIM(INDEX(QryItemNamed,MATCH(TRIM(B39),ITEM,0),4)),"123456789012"))-9))&amp;C39,IFERROR(TRIM(INDEX(QryItemNamed,MATCH(TRIM(B39),ITEM,0),4))&amp;C39,"ITEM CODE DOES NOT EXIST IN ITEM MASTER")))</f>
        <v/>
      </c>
      <c r="S39" s="89"/>
      <c r="T39" s="89"/>
      <c r="U39" s="89"/>
      <c r="V39" s="89"/>
      <c r="W39" s="21" t="str">
        <f t="shared" si="6"/>
        <v/>
      </c>
      <c r="Z39" s="46" t="str">
        <f t="shared" si="4"/>
        <v/>
      </c>
      <c r="AA39" s="47"/>
      <c r="AB39" s="58" t="str">
        <f t="shared" si="5"/>
        <v/>
      </c>
    </row>
    <row r="40" spans="2:28" ht="12.75" customHeight="1" x14ac:dyDescent="0.2">
      <c r="B40" s="15"/>
      <c r="C40" s="40"/>
      <c r="D40" s="41"/>
      <c r="E40" s="31"/>
      <c r="F40" s="31"/>
      <c r="G40" s="42"/>
      <c r="H40" s="32"/>
      <c r="I40" s="32"/>
      <c r="J40" s="32"/>
      <c r="K40" s="32"/>
      <c r="L40" s="32"/>
      <c r="M40" s="32"/>
      <c r="N40" s="32"/>
      <c r="O40" s="20" t="str">
        <f t="shared" si="1"/>
        <v/>
      </c>
      <c r="P40" s="19" t="str">
        <f t="shared" si="2"/>
        <v/>
      </c>
      <c r="Q40" s="20" t="str">
        <f t="shared" si="3"/>
        <v/>
      </c>
      <c r="R40" s="89" t="str">
        <f>IF(OR(TRIM(B40)=0,TRIM(B40)=""),IF(C40="","",C40),IF(IFERROR(TRIM(INDEX(QryItemNamed,MATCH(TRIM(B40),ITEM,0),2)),"")="Y",TRIM(RIGHT(IFERROR(TRIM(INDEX(QryItemNamed,MATCH(TRIM(B40),ITEM,0),4)),"123456789012"),LEN(IFERROR(TRIM(INDEX(QryItemNamed,MATCH(TRIM(B40),ITEM,0),4)),"123456789012"))-9))&amp;C40,IFERROR(TRIM(INDEX(QryItemNamed,MATCH(TRIM(B40),ITEM,0),4))&amp;C40,"ITEM CODE DOES NOT EXIST IN ITEM MASTER")))</f>
        <v/>
      </c>
      <c r="S40" s="89"/>
      <c r="T40" s="89"/>
      <c r="U40" s="89"/>
      <c r="V40" s="89"/>
      <c r="W40" s="21" t="str">
        <f t="shared" si="6"/>
        <v/>
      </c>
      <c r="Z40" s="46" t="str">
        <f t="shared" si="4"/>
        <v/>
      </c>
      <c r="AA40" s="47"/>
      <c r="AB40" s="58" t="str">
        <f t="shared" si="5"/>
        <v/>
      </c>
    </row>
    <row r="41" spans="2:28" ht="12.75" customHeight="1" x14ac:dyDescent="0.2">
      <c r="B41" s="15"/>
      <c r="C41" s="40"/>
      <c r="D41" s="41"/>
      <c r="E41" s="31"/>
      <c r="F41" s="31"/>
      <c r="G41" s="42"/>
      <c r="H41" s="32"/>
      <c r="I41" s="32"/>
      <c r="J41" s="32"/>
      <c r="K41" s="32"/>
      <c r="L41" s="32"/>
      <c r="M41" s="32"/>
      <c r="N41" s="32"/>
      <c r="O41" s="20" t="str">
        <f t="shared" si="1"/>
        <v/>
      </c>
      <c r="P41" s="19" t="str">
        <f t="shared" si="2"/>
        <v/>
      </c>
      <c r="Q41" s="20" t="str">
        <f t="shared" si="3"/>
        <v/>
      </c>
      <c r="R41" s="89" t="str">
        <f>IF(OR(TRIM(B41)=0,TRIM(B41)=""),IF(C41="","",C41),IF(IFERROR(TRIM(INDEX(QryItemNamed,MATCH(TRIM(B41),ITEM,0),2)),"")="Y",TRIM(RIGHT(IFERROR(TRIM(INDEX(QryItemNamed,MATCH(TRIM(B41),ITEM,0),4)),"123456789012"),LEN(IFERROR(TRIM(INDEX(QryItemNamed,MATCH(TRIM(B41),ITEM,0),4)),"123456789012"))-9))&amp;C41,IFERROR(TRIM(INDEX(QryItemNamed,MATCH(TRIM(B41),ITEM,0),4))&amp;C41,"ITEM CODE DOES NOT EXIST IN ITEM MASTER")))</f>
        <v/>
      </c>
      <c r="S41" s="89"/>
      <c r="T41" s="89"/>
      <c r="U41" s="89"/>
      <c r="V41" s="89"/>
      <c r="W41" s="21" t="str">
        <f t="shared" si="6"/>
        <v/>
      </c>
      <c r="Z41" s="46" t="str">
        <f t="shared" si="4"/>
        <v/>
      </c>
      <c r="AA41" s="47"/>
      <c r="AB41" s="58" t="str">
        <f t="shared" si="5"/>
        <v/>
      </c>
    </row>
    <row r="42" spans="2:28" ht="12.75" customHeight="1" x14ac:dyDescent="0.2">
      <c r="B42" s="15"/>
      <c r="C42" s="40"/>
      <c r="D42" s="41"/>
      <c r="E42" s="31"/>
      <c r="F42" s="31"/>
      <c r="G42" s="42"/>
      <c r="H42" s="32"/>
      <c r="I42" s="32"/>
      <c r="J42" s="32"/>
      <c r="K42" s="32"/>
      <c r="L42" s="32"/>
      <c r="M42" s="32"/>
      <c r="N42" s="32"/>
      <c r="O42" s="20" t="str">
        <f t="shared" si="1"/>
        <v/>
      </c>
      <c r="P42" s="19" t="str">
        <f t="shared" si="2"/>
        <v/>
      </c>
      <c r="Q42" s="20" t="str">
        <f t="shared" si="3"/>
        <v/>
      </c>
      <c r="R42" s="89" t="str">
        <f>IF(OR(TRIM(B42)=0,TRIM(B42)=""),IF(C42="","",C42),IF(IFERROR(TRIM(INDEX(QryItemNamed,MATCH(TRIM(B42),ITEM,0),2)),"")="Y",TRIM(RIGHT(IFERROR(TRIM(INDEX(QryItemNamed,MATCH(TRIM(B42),ITEM,0),4)),"123456789012"),LEN(IFERROR(TRIM(INDEX(QryItemNamed,MATCH(TRIM(B42),ITEM,0),4)),"123456789012"))-9))&amp;C42,IFERROR(TRIM(INDEX(QryItemNamed,MATCH(TRIM(B42),ITEM,0),4))&amp;C42,"ITEM CODE DOES NOT EXIST IN ITEM MASTER")))</f>
        <v/>
      </c>
      <c r="S42" s="89"/>
      <c r="T42" s="89"/>
      <c r="U42" s="89"/>
      <c r="V42" s="89"/>
      <c r="W42" s="21" t="str">
        <f t="shared" si="6"/>
        <v/>
      </c>
      <c r="Z42" s="46" t="str">
        <f t="shared" si="4"/>
        <v/>
      </c>
      <c r="AA42" s="47"/>
      <c r="AB42" s="58" t="str">
        <f t="shared" si="5"/>
        <v/>
      </c>
    </row>
    <row r="43" spans="2:28" ht="12.75" customHeight="1" x14ac:dyDescent="0.2">
      <c r="B43" s="15"/>
      <c r="C43" s="40"/>
      <c r="D43" s="41"/>
      <c r="E43" s="31"/>
      <c r="F43" s="31"/>
      <c r="G43" s="42"/>
      <c r="H43" s="32"/>
      <c r="I43" s="32"/>
      <c r="J43" s="32"/>
      <c r="K43" s="32"/>
      <c r="L43" s="32"/>
      <c r="M43" s="32"/>
      <c r="N43" s="32"/>
      <c r="O43" s="20" t="str">
        <f t="shared" si="1"/>
        <v/>
      </c>
      <c r="P43" s="19" t="str">
        <f t="shared" si="2"/>
        <v/>
      </c>
      <c r="Q43" s="20" t="str">
        <f t="shared" si="3"/>
        <v/>
      </c>
      <c r="R43" s="89" t="str">
        <f>IF(OR(TRIM(B43)=0,TRIM(B43)=""),IF(C43="","",C43),IF(IFERROR(TRIM(INDEX(QryItemNamed,MATCH(TRIM(B43),ITEM,0),2)),"")="Y",TRIM(RIGHT(IFERROR(TRIM(INDEX(QryItemNamed,MATCH(TRIM(B43),ITEM,0),4)),"123456789012"),LEN(IFERROR(TRIM(INDEX(QryItemNamed,MATCH(TRIM(B43),ITEM,0),4)),"123456789012"))-9))&amp;C43,IFERROR(TRIM(INDEX(QryItemNamed,MATCH(TRIM(B43),ITEM,0),4))&amp;C43,"ITEM CODE DOES NOT EXIST IN ITEM MASTER")))</f>
        <v/>
      </c>
      <c r="S43" s="89"/>
      <c r="T43" s="89"/>
      <c r="U43" s="89"/>
      <c r="V43" s="89"/>
      <c r="W43" s="21" t="str">
        <f t="shared" si="6"/>
        <v/>
      </c>
      <c r="Z43" s="46" t="str">
        <f t="shared" si="4"/>
        <v/>
      </c>
      <c r="AA43" s="47"/>
      <c r="AB43" s="58" t="str">
        <f t="shared" si="5"/>
        <v/>
      </c>
    </row>
    <row r="44" spans="2:28" ht="12.75" customHeight="1" x14ac:dyDescent="0.2">
      <c r="B44" s="15"/>
      <c r="C44" s="40"/>
      <c r="D44" s="41"/>
      <c r="E44" s="31"/>
      <c r="F44" s="31"/>
      <c r="G44" s="42"/>
      <c r="H44" s="32"/>
      <c r="I44" s="32"/>
      <c r="J44" s="32"/>
      <c r="K44" s="32"/>
      <c r="L44" s="32"/>
      <c r="M44" s="32"/>
      <c r="N44" s="32"/>
      <c r="O44" s="20" t="str">
        <f t="shared" si="1"/>
        <v/>
      </c>
      <c r="P44" s="19" t="str">
        <f t="shared" si="2"/>
        <v/>
      </c>
      <c r="Q44" s="20" t="str">
        <f t="shared" si="3"/>
        <v/>
      </c>
      <c r="R44" s="89" t="str">
        <f>IF(OR(TRIM(B44)=0,TRIM(B44)=""),IF(C44="","",C44),IF(IFERROR(TRIM(INDEX(QryItemNamed,MATCH(TRIM(B44),ITEM,0),2)),"")="Y",TRIM(RIGHT(IFERROR(TRIM(INDEX(QryItemNamed,MATCH(TRIM(B44),ITEM,0),4)),"123456789012"),LEN(IFERROR(TRIM(INDEX(QryItemNamed,MATCH(TRIM(B44),ITEM,0),4)),"123456789012"))-9))&amp;C44,IFERROR(TRIM(INDEX(QryItemNamed,MATCH(TRIM(B44),ITEM,0),4))&amp;C44,"ITEM CODE DOES NOT EXIST IN ITEM MASTER")))</f>
        <v/>
      </c>
      <c r="S44" s="89"/>
      <c r="T44" s="89"/>
      <c r="U44" s="89"/>
      <c r="V44" s="89"/>
      <c r="W44" s="21" t="str">
        <f t="shared" si="6"/>
        <v/>
      </c>
      <c r="Z44" s="46" t="str">
        <f t="shared" si="4"/>
        <v/>
      </c>
      <c r="AA44" s="47"/>
      <c r="AB44" s="58" t="str">
        <f t="shared" si="5"/>
        <v/>
      </c>
    </row>
    <row r="45" spans="2:28" ht="12.75" customHeight="1" x14ac:dyDescent="0.2">
      <c r="B45" s="15"/>
      <c r="C45" s="40"/>
      <c r="D45" s="41"/>
      <c r="E45" s="31"/>
      <c r="F45" s="31"/>
      <c r="G45" s="42"/>
      <c r="H45" s="32"/>
      <c r="I45" s="32"/>
      <c r="J45" s="32"/>
      <c r="K45" s="32"/>
      <c r="L45" s="32"/>
      <c r="M45" s="32"/>
      <c r="N45" s="32"/>
      <c r="O45" s="20" t="str">
        <f t="shared" si="1"/>
        <v/>
      </c>
      <c r="P45" s="19" t="str">
        <f t="shared" si="2"/>
        <v/>
      </c>
      <c r="Q45" s="20" t="str">
        <f t="shared" si="3"/>
        <v/>
      </c>
      <c r="R45" s="89" t="str">
        <f>IF(OR(TRIM(B45)=0,TRIM(B45)=""),IF(C45="","",C45),IF(IFERROR(TRIM(INDEX(QryItemNamed,MATCH(TRIM(B45),ITEM,0),2)),"")="Y",TRIM(RIGHT(IFERROR(TRIM(INDEX(QryItemNamed,MATCH(TRIM(B45),ITEM,0),4)),"123456789012"),LEN(IFERROR(TRIM(INDEX(QryItemNamed,MATCH(TRIM(B45),ITEM,0),4)),"123456789012"))-9))&amp;C45,IFERROR(TRIM(INDEX(QryItemNamed,MATCH(TRIM(B45),ITEM,0),4))&amp;C45,"ITEM CODE DOES NOT EXIST IN ITEM MASTER")))</f>
        <v/>
      </c>
      <c r="S45" s="89"/>
      <c r="T45" s="89"/>
      <c r="U45" s="89"/>
      <c r="V45" s="89"/>
      <c r="W45" s="21" t="str">
        <f t="shared" si="6"/>
        <v/>
      </c>
      <c r="Z45" s="46" t="str">
        <f t="shared" si="4"/>
        <v/>
      </c>
      <c r="AA45" s="47"/>
      <c r="AB45" s="58" t="str">
        <f t="shared" si="5"/>
        <v/>
      </c>
    </row>
    <row r="46" spans="2:28" ht="12.75" customHeight="1" x14ac:dyDescent="0.2">
      <c r="B46" s="15"/>
      <c r="C46" s="40"/>
      <c r="D46" s="41"/>
      <c r="E46" s="31"/>
      <c r="F46" s="31"/>
      <c r="G46" s="42"/>
      <c r="H46" s="32"/>
      <c r="I46" s="32"/>
      <c r="J46" s="32"/>
      <c r="K46" s="32"/>
      <c r="L46" s="32"/>
      <c r="M46" s="32"/>
      <c r="N46" s="32"/>
      <c r="O46" s="20" t="str">
        <f t="shared" si="1"/>
        <v/>
      </c>
      <c r="P46" s="19" t="str">
        <f t="shared" si="2"/>
        <v/>
      </c>
      <c r="Q46" s="20" t="str">
        <f t="shared" si="3"/>
        <v/>
      </c>
      <c r="R46" s="89" t="str">
        <f>IF(OR(TRIM(B46)=0,TRIM(B46)=""),IF(C46="","",C46),IF(IFERROR(TRIM(INDEX(QryItemNamed,MATCH(TRIM(B46),ITEM,0),2)),"")="Y",TRIM(RIGHT(IFERROR(TRIM(INDEX(QryItemNamed,MATCH(TRIM(B46),ITEM,0),4)),"123456789012"),LEN(IFERROR(TRIM(INDEX(QryItemNamed,MATCH(TRIM(B46),ITEM,0),4)),"123456789012"))-9))&amp;C46,IFERROR(TRIM(INDEX(QryItemNamed,MATCH(TRIM(B46),ITEM,0),4))&amp;C46,"ITEM CODE DOES NOT EXIST IN ITEM MASTER")))</f>
        <v/>
      </c>
      <c r="S46" s="89"/>
      <c r="T46" s="89"/>
      <c r="U46" s="89"/>
      <c r="V46" s="89"/>
      <c r="W46" s="21" t="str">
        <f t="shared" si="6"/>
        <v/>
      </c>
      <c r="Z46" s="46" t="str">
        <f t="shared" si="4"/>
        <v/>
      </c>
      <c r="AA46" s="47"/>
      <c r="AB46" s="58" t="str">
        <f t="shared" si="5"/>
        <v/>
      </c>
    </row>
    <row r="47" spans="2:28" ht="12.75" customHeight="1" x14ac:dyDescent="0.2">
      <c r="B47" s="15"/>
      <c r="C47" s="40"/>
      <c r="D47" s="41"/>
      <c r="E47" s="31"/>
      <c r="F47" s="31"/>
      <c r="G47" s="42"/>
      <c r="H47" s="32"/>
      <c r="I47" s="32"/>
      <c r="J47" s="32"/>
      <c r="K47" s="32"/>
      <c r="L47" s="32"/>
      <c r="M47" s="32"/>
      <c r="N47" s="32"/>
      <c r="O47" s="20" t="str">
        <f t="shared" si="1"/>
        <v/>
      </c>
      <c r="P47" s="19" t="str">
        <f t="shared" si="2"/>
        <v/>
      </c>
      <c r="Q47" s="20" t="str">
        <f t="shared" si="3"/>
        <v/>
      </c>
      <c r="R47" s="89" t="str">
        <f>IF(OR(TRIM(B47)=0,TRIM(B47)=""),IF(C47="","",C47),IF(IFERROR(TRIM(INDEX(QryItemNamed,MATCH(TRIM(B47),ITEM,0),2)),"")="Y",TRIM(RIGHT(IFERROR(TRIM(INDEX(QryItemNamed,MATCH(TRIM(B47),ITEM,0),4)),"123456789012"),LEN(IFERROR(TRIM(INDEX(QryItemNamed,MATCH(TRIM(B47),ITEM,0),4)),"123456789012"))-9))&amp;C47,IFERROR(TRIM(INDEX(QryItemNamed,MATCH(TRIM(B47),ITEM,0),4))&amp;C47,"ITEM CODE DOES NOT EXIST IN ITEM MASTER")))</f>
        <v/>
      </c>
      <c r="S47" s="89"/>
      <c r="T47" s="89"/>
      <c r="U47" s="89"/>
      <c r="V47" s="89"/>
      <c r="W47" s="21" t="str">
        <f t="shared" si="6"/>
        <v/>
      </c>
      <c r="Z47" s="46" t="str">
        <f t="shared" si="4"/>
        <v/>
      </c>
      <c r="AA47" s="47"/>
      <c r="AB47" s="58" t="str">
        <f t="shared" si="5"/>
        <v/>
      </c>
    </row>
    <row r="48" spans="2:28" ht="12.75" customHeight="1" x14ac:dyDescent="0.2">
      <c r="B48" s="15"/>
      <c r="C48" s="40"/>
      <c r="D48" s="41"/>
      <c r="E48" s="31"/>
      <c r="F48" s="31"/>
      <c r="G48" s="42"/>
      <c r="H48" s="32"/>
      <c r="I48" s="32"/>
      <c r="J48" s="32"/>
      <c r="K48" s="32"/>
      <c r="L48" s="32"/>
      <c r="M48" s="32"/>
      <c r="N48" s="32"/>
      <c r="O48" s="20" t="str">
        <f t="shared" si="1"/>
        <v/>
      </c>
      <c r="P48" s="19" t="str">
        <f t="shared" si="2"/>
        <v/>
      </c>
      <c r="Q48" s="20" t="str">
        <f t="shared" si="3"/>
        <v/>
      </c>
      <c r="R48" s="89" t="str">
        <f>IF(OR(TRIM(B48)=0,TRIM(B48)=""),IF(C48="","",C48),IF(IFERROR(TRIM(INDEX(QryItemNamed,MATCH(TRIM(B48),ITEM,0),2)),"")="Y",TRIM(RIGHT(IFERROR(TRIM(INDEX(QryItemNamed,MATCH(TRIM(B48),ITEM,0),4)),"123456789012"),LEN(IFERROR(TRIM(INDEX(QryItemNamed,MATCH(TRIM(B48),ITEM,0),4)),"123456789012"))-9))&amp;C48,IFERROR(TRIM(INDEX(QryItemNamed,MATCH(TRIM(B48),ITEM,0),4))&amp;C48,"ITEM CODE DOES NOT EXIST IN ITEM MASTER")))</f>
        <v/>
      </c>
      <c r="S48" s="89"/>
      <c r="T48" s="89"/>
      <c r="U48" s="89"/>
      <c r="V48" s="89"/>
      <c r="W48" s="21" t="str">
        <f t="shared" si="6"/>
        <v/>
      </c>
      <c r="Z48" s="46" t="str">
        <f t="shared" si="4"/>
        <v/>
      </c>
      <c r="AA48" s="47"/>
      <c r="AB48" s="58" t="str">
        <f t="shared" si="5"/>
        <v/>
      </c>
    </row>
    <row r="49" spans="2:28" ht="12.75" customHeight="1" x14ac:dyDescent="0.2">
      <c r="B49" s="15"/>
      <c r="C49" s="40"/>
      <c r="D49" s="41"/>
      <c r="E49" s="31"/>
      <c r="F49" s="31"/>
      <c r="G49" s="42"/>
      <c r="H49" s="32"/>
      <c r="I49" s="32"/>
      <c r="J49" s="32"/>
      <c r="K49" s="32"/>
      <c r="L49" s="32"/>
      <c r="M49" s="32"/>
      <c r="N49" s="32"/>
      <c r="O49" s="20" t="str">
        <f t="shared" si="1"/>
        <v/>
      </c>
      <c r="P49" s="19" t="str">
        <f t="shared" si="2"/>
        <v/>
      </c>
      <c r="Q49" s="20" t="str">
        <f t="shared" si="3"/>
        <v/>
      </c>
      <c r="R49" s="89" t="str">
        <f>IF(OR(TRIM(B49)=0,TRIM(B49)=""),IF(C49="","",C49),IF(IFERROR(TRIM(INDEX(QryItemNamed,MATCH(TRIM(B49),ITEM,0),2)),"")="Y",TRIM(RIGHT(IFERROR(TRIM(INDEX(QryItemNamed,MATCH(TRIM(B49),ITEM,0),4)),"123456789012"),LEN(IFERROR(TRIM(INDEX(QryItemNamed,MATCH(TRIM(B49),ITEM,0),4)),"123456789012"))-9))&amp;C49,IFERROR(TRIM(INDEX(QryItemNamed,MATCH(TRIM(B49),ITEM,0),4))&amp;C49,"ITEM CODE DOES NOT EXIST IN ITEM MASTER")))</f>
        <v/>
      </c>
      <c r="S49" s="89"/>
      <c r="T49" s="89"/>
      <c r="U49" s="89"/>
      <c r="V49" s="89"/>
      <c r="W49" s="21" t="str">
        <f t="shared" si="6"/>
        <v/>
      </c>
      <c r="Z49" s="46" t="str">
        <f t="shared" si="4"/>
        <v/>
      </c>
      <c r="AA49" s="47"/>
      <c r="AB49" s="58" t="str">
        <f t="shared" si="5"/>
        <v/>
      </c>
    </row>
    <row r="50" spans="2:28" ht="12.75" customHeight="1" x14ac:dyDescent="0.2">
      <c r="B50" s="15"/>
      <c r="C50" s="40"/>
      <c r="D50" s="41"/>
      <c r="E50" s="31"/>
      <c r="F50" s="31"/>
      <c r="G50" s="42"/>
      <c r="H50" s="32"/>
      <c r="I50" s="32"/>
      <c r="J50" s="32"/>
      <c r="K50" s="32"/>
      <c r="L50" s="32"/>
      <c r="M50" s="32"/>
      <c r="N50" s="32"/>
      <c r="O50" s="20" t="str">
        <f t="shared" si="1"/>
        <v/>
      </c>
      <c r="P50" s="19" t="str">
        <f t="shared" si="2"/>
        <v/>
      </c>
      <c r="Q50" s="20" t="str">
        <f t="shared" si="3"/>
        <v/>
      </c>
      <c r="R50" s="89" t="str">
        <f>IF(OR(TRIM(B50)=0,TRIM(B50)=""),IF(C50="","",C50),IF(IFERROR(TRIM(INDEX(QryItemNamed,MATCH(TRIM(B50),ITEM,0),2)),"")="Y",TRIM(RIGHT(IFERROR(TRIM(INDEX(QryItemNamed,MATCH(TRIM(B50),ITEM,0),4)),"123456789012"),LEN(IFERROR(TRIM(INDEX(QryItemNamed,MATCH(TRIM(B50),ITEM,0),4)),"123456789012"))-9))&amp;C50,IFERROR(TRIM(INDEX(QryItemNamed,MATCH(TRIM(B50),ITEM,0),4))&amp;C50,"ITEM CODE DOES NOT EXIST IN ITEM MASTER")))</f>
        <v/>
      </c>
      <c r="S50" s="89"/>
      <c r="T50" s="89"/>
      <c r="U50" s="89"/>
      <c r="V50" s="89"/>
      <c r="W50" s="21" t="str">
        <f t="shared" si="6"/>
        <v/>
      </c>
      <c r="Z50" s="46" t="str">
        <f t="shared" si="4"/>
        <v/>
      </c>
      <c r="AA50" s="47"/>
      <c r="AB50" s="58" t="str">
        <f t="shared" si="5"/>
        <v/>
      </c>
    </row>
    <row r="51" spans="2:28" ht="12.75" customHeight="1" x14ac:dyDescent="0.2">
      <c r="B51" s="15"/>
      <c r="C51" s="40"/>
      <c r="D51" s="41"/>
      <c r="E51" s="31"/>
      <c r="F51" s="31"/>
      <c r="G51" s="42"/>
      <c r="H51" s="32"/>
      <c r="I51" s="32"/>
      <c r="J51" s="32"/>
      <c r="K51" s="32"/>
      <c r="L51" s="32"/>
      <c r="M51" s="32"/>
      <c r="N51" s="32"/>
      <c r="O51" s="20" t="str">
        <f t="shared" si="1"/>
        <v/>
      </c>
      <c r="P51" s="19" t="str">
        <f t="shared" si="2"/>
        <v/>
      </c>
      <c r="Q51" s="20" t="str">
        <f t="shared" si="3"/>
        <v/>
      </c>
      <c r="R51" s="89" t="str">
        <f>IF(OR(TRIM(B51)=0,TRIM(B51)=""),IF(C51="","",C51),IF(IFERROR(TRIM(INDEX(QryItemNamed,MATCH(TRIM(B51),ITEM,0),2)),"")="Y",TRIM(RIGHT(IFERROR(TRIM(INDEX(QryItemNamed,MATCH(TRIM(B51),ITEM,0),4)),"123456789012"),LEN(IFERROR(TRIM(INDEX(QryItemNamed,MATCH(TRIM(B51),ITEM,0),4)),"123456789012"))-9))&amp;C51,IFERROR(TRIM(INDEX(QryItemNamed,MATCH(TRIM(B51),ITEM,0),4))&amp;C51,"ITEM CODE DOES NOT EXIST IN ITEM MASTER")))</f>
        <v/>
      </c>
      <c r="S51" s="89"/>
      <c r="T51" s="89"/>
      <c r="U51" s="89"/>
      <c r="V51" s="89"/>
      <c r="W51" s="21" t="str">
        <f t="shared" si="6"/>
        <v/>
      </c>
      <c r="Z51" s="46" t="str">
        <f t="shared" si="4"/>
        <v/>
      </c>
      <c r="AA51" s="47"/>
      <c r="AB51" s="58" t="str">
        <f t="shared" si="5"/>
        <v/>
      </c>
    </row>
    <row r="52" spans="2:28" ht="12.75" customHeight="1" x14ac:dyDescent="0.2">
      <c r="B52" s="15"/>
      <c r="C52" s="40"/>
      <c r="D52" s="41"/>
      <c r="E52" s="31"/>
      <c r="F52" s="31"/>
      <c r="G52" s="42"/>
      <c r="H52" s="32"/>
      <c r="I52" s="32"/>
      <c r="J52" s="32"/>
      <c r="K52" s="32"/>
      <c r="L52" s="32"/>
      <c r="M52" s="32"/>
      <c r="N52" s="32"/>
      <c r="O52" s="20" t="str">
        <f t="shared" si="1"/>
        <v/>
      </c>
      <c r="P52" s="19" t="str">
        <f t="shared" si="2"/>
        <v/>
      </c>
      <c r="Q52" s="20" t="str">
        <f t="shared" si="3"/>
        <v/>
      </c>
      <c r="R52" s="89" t="str">
        <f>IF(OR(TRIM(B52)=0,TRIM(B52)=""),IF(C52="","",C52),IF(IFERROR(TRIM(INDEX(QryItemNamed,MATCH(TRIM(B52),ITEM,0),2)),"")="Y",TRIM(RIGHT(IFERROR(TRIM(INDEX(QryItemNamed,MATCH(TRIM(B52),ITEM,0),4)),"123456789012"),LEN(IFERROR(TRIM(INDEX(QryItemNamed,MATCH(TRIM(B52),ITEM,0),4)),"123456789012"))-9))&amp;C52,IFERROR(TRIM(INDEX(QryItemNamed,MATCH(TRIM(B52),ITEM,0),4))&amp;C52,"ITEM CODE DOES NOT EXIST IN ITEM MASTER")))</f>
        <v/>
      </c>
      <c r="S52" s="89"/>
      <c r="T52" s="89"/>
      <c r="U52" s="89"/>
      <c r="V52" s="89"/>
      <c r="W52" s="21" t="str">
        <f t="shared" si="6"/>
        <v/>
      </c>
      <c r="Z52" s="46" t="str">
        <f t="shared" si="4"/>
        <v/>
      </c>
      <c r="AA52" s="47"/>
      <c r="AB52" s="58" t="str">
        <f t="shared" si="5"/>
        <v/>
      </c>
    </row>
    <row r="53" spans="2:28" ht="12.75" customHeight="1" x14ac:dyDescent="0.2">
      <c r="B53" s="15"/>
      <c r="C53" s="40"/>
      <c r="D53" s="41"/>
      <c r="E53" s="31"/>
      <c r="F53" s="31"/>
      <c r="G53" s="42"/>
      <c r="H53" s="32"/>
      <c r="I53" s="32"/>
      <c r="J53" s="32"/>
      <c r="K53" s="32"/>
      <c r="L53" s="32"/>
      <c r="M53" s="32"/>
      <c r="N53" s="32"/>
      <c r="O53" s="20" t="str">
        <f t="shared" si="1"/>
        <v/>
      </c>
      <c r="P53" s="19" t="str">
        <f t="shared" si="2"/>
        <v/>
      </c>
      <c r="Q53" s="20" t="str">
        <f t="shared" si="3"/>
        <v/>
      </c>
      <c r="R53" s="89" t="str">
        <f>IF(OR(TRIM(B53)=0,TRIM(B53)=""),IF(C53="","",C53),IF(IFERROR(TRIM(INDEX(QryItemNamed,MATCH(TRIM(B53),ITEM,0),2)),"")="Y",TRIM(RIGHT(IFERROR(TRIM(INDEX(QryItemNamed,MATCH(TRIM(B53),ITEM,0),4)),"123456789012"),LEN(IFERROR(TRIM(INDEX(QryItemNamed,MATCH(TRIM(B53),ITEM,0),4)),"123456789012"))-9))&amp;C53,IFERROR(TRIM(INDEX(QryItemNamed,MATCH(TRIM(B53),ITEM,0),4))&amp;C53,"ITEM CODE DOES NOT EXIST IN ITEM MASTER")))</f>
        <v/>
      </c>
      <c r="S53" s="89"/>
      <c r="T53" s="89"/>
      <c r="U53" s="89"/>
      <c r="V53" s="89"/>
      <c r="W53" s="21" t="str">
        <f t="shared" si="6"/>
        <v/>
      </c>
      <c r="Z53" s="46" t="str">
        <f t="shared" si="4"/>
        <v/>
      </c>
      <c r="AA53" s="47"/>
      <c r="AB53" s="58" t="str">
        <f t="shared" si="5"/>
        <v/>
      </c>
    </row>
    <row r="54" spans="2:28" ht="12.75" customHeight="1" x14ac:dyDescent="0.2">
      <c r="B54" s="15"/>
      <c r="C54" s="40"/>
      <c r="D54" s="41"/>
      <c r="E54" s="31"/>
      <c r="F54" s="31"/>
      <c r="G54" s="42"/>
      <c r="H54" s="32"/>
      <c r="I54" s="32"/>
      <c r="J54" s="32"/>
      <c r="K54" s="32"/>
      <c r="L54" s="32"/>
      <c r="M54" s="32"/>
      <c r="N54" s="32"/>
      <c r="O54" s="20" t="str">
        <f t="shared" si="1"/>
        <v/>
      </c>
      <c r="P54" s="19" t="str">
        <f t="shared" si="2"/>
        <v/>
      </c>
      <c r="Q54" s="20" t="str">
        <f t="shared" si="3"/>
        <v/>
      </c>
      <c r="R54" s="89" t="str">
        <f>IF(OR(TRIM(B54)=0,TRIM(B54)=""),IF(C54="","",C54),IF(IFERROR(TRIM(INDEX(QryItemNamed,MATCH(TRIM(B54),ITEM,0),2)),"")="Y",TRIM(RIGHT(IFERROR(TRIM(INDEX(QryItemNamed,MATCH(TRIM(B54),ITEM,0),4)),"123456789012"),LEN(IFERROR(TRIM(INDEX(QryItemNamed,MATCH(TRIM(B54),ITEM,0),4)),"123456789012"))-9))&amp;C54,IFERROR(TRIM(INDEX(QryItemNamed,MATCH(TRIM(B54),ITEM,0),4))&amp;C54,"ITEM CODE DOES NOT EXIST IN ITEM MASTER")))</f>
        <v/>
      </c>
      <c r="S54" s="89"/>
      <c r="T54" s="89"/>
      <c r="U54" s="89"/>
      <c r="V54" s="89"/>
      <c r="W54" s="21" t="str">
        <f t="shared" si="6"/>
        <v/>
      </c>
      <c r="Z54" s="46" t="str">
        <f t="shared" si="4"/>
        <v/>
      </c>
      <c r="AA54" s="47"/>
      <c r="AB54" s="58" t="str">
        <f t="shared" si="5"/>
        <v/>
      </c>
    </row>
    <row r="55" spans="2:28" ht="12.75" customHeight="1" x14ac:dyDescent="0.2">
      <c r="B55" s="15"/>
      <c r="C55" s="40"/>
      <c r="D55" s="41"/>
      <c r="E55" s="31"/>
      <c r="F55" s="31"/>
      <c r="G55" s="42"/>
      <c r="H55" s="32"/>
      <c r="I55" s="32"/>
      <c r="J55" s="32"/>
      <c r="K55" s="32"/>
      <c r="L55" s="32"/>
      <c r="M55" s="32"/>
      <c r="N55" s="32"/>
      <c r="O55" s="20" t="str">
        <f t="shared" si="1"/>
        <v/>
      </c>
      <c r="P55" s="19" t="str">
        <f t="shared" si="2"/>
        <v/>
      </c>
      <c r="Q55" s="20" t="str">
        <f t="shared" si="3"/>
        <v/>
      </c>
      <c r="R55" s="89" t="str">
        <f>IF(OR(TRIM(B55)=0,TRIM(B55)=""),IF(C55="","",C55),IF(IFERROR(TRIM(INDEX(QryItemNamed,MATCH(TRIM(B55),ITEM,0),2)),"")="Y",TRIM(RIGHT(IFERROR(TRIM(INDEX(QryItemNamed,MATCH(TRIM(B55),ITEM,0),4)),"123456789012"),LEN(IFERROR(TRIM(INDEX(QryItemNamed,MATCH(TRIM(B55),ITEM,0),4)),"123456789012"))-9))&amp;C55,IFERROR(TRIM(INDEX(QryItemNamed,MATCH(TRIM(B55),ITEM,0),4))&amp;C55,"ITEM CODE DOES NOT EXIST IN ITEM MASTER")))</f>
        <v/>
      </c>
      <c r="S55" s="89"/>
      <c r="T55" s="89"/>
      <c r="U55" s="89"/>
      <c r="V55" s="89"/>
      <c r="W55" s="21" t="str">
        <f t="shared" si="6"/>
        <v/>
      </c>
      <c r="Z55" s="46" t="str">
        <f t="shared" si="4"/>
        <v/>
      </c>
      <c r="AA55" s="47"/>
      <c r="AB55" s="58" t="str">
        <f t="shared" si="5"/>
        <v/>
      </c>
    </row>
    <row r="56" spans="2:28" ht="12.75" customHeight="1" x14ac:dyDescent="0.2">
      <c r="B56" s="15"/>
      <c r="C56" s="40"/>
      <c r="D56" s="41"/>
      <c r="E56" s="31"/>
      <c r="F56" s="31"/>
      <c r="G56" s="42"/>
      <c r="H56" s="32"/>
      <c r="I56" s="32"/>
      <c r="J56" s="32"/>
      <c r="K56" s="32"/>
      <c r="L56" s="32"/>
      <c r="M56" s="32"/>
      <c r="N56" s="32"/>
      <c r="O56" s="20" t="str">
        <f t="shared" si="1"/>
        <v/>
      </c>
      <c r="P56" s="19" t="str">
        <f t="shared" si="2"/>
        <v/>
      </c>
      <c r="Q56" s="20" t="str">
        <f t="shared" si="3"/>
        <v/>
      </c>
      <c r="R56" s="89" t="str">
        <f>IF(OR(TRIM(B56)=0,TRIM(B56)=""),IF(C56="","",C56),IF(IFERROR(TRIM(INDEX(QryItemNamed,MATCH(TRIM(B56),ITEM,0),2)),"")="Y",TRIM(RIGHT(IFERROR(TRIM(INDEX(QryItemNamed,MATCH(TRIM(B56),ITEM,0),4)),"123456789012"),LEN(IFERROR(TRIM(INDEX(QryItemNamed,MATCH(TRIM(B56),ITEM,0),4)),"123456789012"))-9))&amp;C56,IFERROR(TRIM(INDEX(QryItemNamed,MATCH(TRIM(B56),ITEM,0),4))&amp;C56,"ITEM CODE DOES NOT EXIST IN ITEM MASTER")))</f>
        <v/>
      </c>
      <c r="S56" s="89"/>
      <c r="T56" s="89"/>
      <c r="U56" s="89"/>
      <c r="V56" s="89"/>
      <c r="W56" s="21" t="str">
        <f t="shared" si="6"/>
        <v/>
      </c>
      <c r="Z56" s="46" t="str">
        <f t="shared" si="4"/>
        <v/>
      </c>
      <c r="AA56" s="47"/>
      <c r="AB56" s="58" t="str">
        <f t="shared" si="5"/>
        <v/>
      </c>
    </row>
    <row r="57" spans="2:28" ht="12.75" customHeight="1" x14ac:dyDescent="0.2">
      <c r="B57" s="15"/>
      <c r="C57" s="40"/>
      <c r="D57" s="41"/>
      <c r="E57" s="31"/>
      <c r="F57" s="31"/>
      <c r="G57" s="42"/>
      <c r="H57" s="32"/>
      <c r="I57" s="32"/>
      <c r="J57" s="32"/>
      <c r="K57" s="32"/>
      <c r="L57" s="32"/>
      <c r="M57" s="32"/>
      <c r="N57" s="32"/>
      <c r="O57" s="20" t="str">
        <f t="shared" si="1"/>
        <v/>
      </c>
      <c r="P57" s="19" t="str">
        <f t="shared" si="2"/>
        <v/>
      </c>
      <c r="Q57" s="20" t="str">
        <f t="shared" si="3"/>
        <v/>
      </c>
      <c r="R57" s="89" t="str">
        <f>IF(OR(TRIM(B57)=0,TRIM(B57)=""),IF(C57="","",C57),IF(IFERROR(TRIM(INDEX(QryItemNamed,MATCH(TRIM(B57),ITEM,0),2)),"")="Y",TRIM(RIGHT(IFERROR(TRIM(INDEX(QryItemNamed,MATCH(TRIM(B57),ITEM,0),4)),"123456789012"),LEN(IFERROR(TRIM(INDEX(QryItemNamed,MATCH(TRIM(B57),ITEM,0),4)),"123456789012"))-9))&amp;C57,IFERROR(TRIM(INDEX(QryItemNamed,MATCH(TRIM(B57),ITEM,0),4))&amp;C57,"ITEM CODE DOES NOT EXIST IN ITEM MASTER")))</f>
        <v/>
      </c>
      <c r="S57" s="89"/>
      <c r="T57" s="89"/>
      <c r="U57" s="89"/>
      <c r="V57" s="89"/>
      <c r="W57" s="21" t="str">
        <f t="shared" si="6"/>
        <v/>
      </c>
      <c r="Z57" s="46" t="str">
        <f t="shared" si="4"/>
        <v/>
      </c>
      <c r="AA57" s="47"/>
      <c r="AB57" s="58" t="str">
        <f t="shared" si="5"/>
        <v/>
      </c>
    </row>
    <row r="58" spans="2:28" ht="12.75" customHeight="1" x14ac:dyDescent="0.2">
      <c r="B58" s="15"/>
      <c r="C58" s="40"/>
      <c r="D58" s="41"/>
      <c r="E58" s="31"/>
      <c r="F58" s="31"/>
      <c r="G58" s="42"/>
      <c r="H58" s="32"/>
      <c r="I58" s="32"/>
      <c r="J58" s="32"/>
      <c r="K58" s="32"/>
      <c r="L58" s="32"/>
      <c r="M58" s="32"/>
      <c r="N58" s="32"/>
      <c r="O58" s="20" t="str">
        <f t="shared" si="1"/>
        <v/>
      </c>
      <c r="P58" s="19" t="str">
        <f t="shared" si="2"/>
        <v/>
      </c>
      <c r="Q58" s="20" t="str">
        <f t="shared" si="3"/>
        <v/>
      </c>
      <c r="R58" s="89" t="str">
        <f>IF(OR(TRIM(B58)=0,TRIM(B58)=""),IF(C58="","",C58),IF(IFERROR(TRIM(INDEX(QryItemNamed,MATCH(TRIM(B58),ITEM,0),2)),"")="Y",TRIM(RIGHT(IFERROR(TRIM(INDEX(QryItemNamed,MATCH(TRIM(B58),ITEM,0),4)),"123456789012"),LEN(IFERROR(TRIM(INDEX(QryItemNamed,MATCH(TRIM(B58),ITEM,0),4)),"123456789012"))-9))&amp;C58,IFERROR(TRIM(INDEX(QryItemNamed,MATCH(TRIM(B58),ITEM,0),4))&amp;C58,"ITEM CODE DOES NOT EXIST IN ITEM MASTER")))</f>
        <v/>
      </c>
      <c r="S58" s="89"/>
      <c r="T58" s="89"/>
      <c r="U58" s="89"/>
      <c r="V58" s="89"/>
      <c r="W58" s="21" t="str">
        <f t="shared" si="6"/>
        <v/>
      </c>
      <c r="Z58" s="46" t="str">
        <f t="shared" si="4"/>
        <v/>
      </c>
      <c r="AA58" s="47"/>
      <c r="AB58" s="58" t="str">
        <f t="shared" si="5"/>
        <v/>
      </c>
    </row>
    <row r="59" spans="2:28" ht="12.75" customHeight="1" x14ac:dyDescent="0.2">
      <c r="B59" s="15"/>
      <c r="C59" s="40"/>
      <c r="D59" s="41"/>
      <c r="E59" s="31"/>
      <c r="F59" s="31"/>
      <c r="G59" s="42"/>
      <c r="H59" s="32"/>
      <c r="I59" s="32"/>
      <c r="J59" s="32"/>
      <c r="K59" s="32"/>
      <c r="L59" s="32"/>
      <c r="M59" s="32"/>
      <c r="N59" s="32"/>
      <c r="O59" s="20" t="str">
        <f t="shared" si="1"/>
        <v/>
      </c>
      <c r="P59" s="19" t="str">
        <f t="shared" si="2"/>
        <v/>
      </c>
      <c r="Q59" s="20" t="str">
        <f t="shared" si="3"/>
        <v/>
      </c>
      <c r="R59" s="89" t="str">
        <f>IF(OR(TRIM(B59)=0,TRIM(B59)=""),IF(C59="","",C59),IF(IFERROR(TRIM(INDEX(QryItemNamed,MATCH(TRIM(B59),ITEM,0),2)),"")="Y",TRIM(RIGHT(IFERROR(TRIM(INDEX(QryItemNamed,MATCH(TRIM(B59),ITEM,0),4)),"123456789012"),LEN(IFERROR(TRIM(INDEX(QryItemNamed,MATCH(TRIM(B59),ITEM,0),4)),"123456789012"))-9))&amp;C59,IFERROR(TRIM(INDEX(QryItemNamed,MATCH(TRIM(B59),ITEM,0),4))&amp;C59,"ITEM CODE DOES NOT EXIST IN ITEM MASTER")))</f>
        <v/>
      </c>
      <c r="S59" s="89"/>
      <c r="T59" s="89"/>
      <c r="U59" s="89"/>
      <c r="V59" s="89"/>
      <c r="W59" s="21" t="str">
        <f t="shared" si="6"/>
        <v/>
      </c>
      <c r="Z59" s="46" t="str">
        <f t="shared" si="4"/>
        <v/>
      </c>
      <c r="AA59" s="47"/>
      <c r="AB59" s="58" t="str">
        <f t="shared" si="5"/>
        <v/>
      </c>
    </row>
    <row r="60" spans="2:28" ht="12.75" customHeight="1" x14ac:dyDescent="0.2">
      <c r="B60" s="15"/>
      <c r="C60" s="40"/>
      <c r="D60" s="41"/>
      <c r="E60" s="31"/>
      <c r="F60" s="31"/>
      <c r="G60" s="42"/>
      <c r="H60" s="32"/>
      <c r="I60" s="32"/>
      <c r="J60" s="32"/>
      <c r="K60" s="32"/>
      <c r="L60" s="32"/>
      <c r="M60" s="32"/>
      <c r="N60" s="32"/>
      <c r="O60" s="20" t="str">
        <f t="shared" si="1"/>
        <v/>
      </c>
      <c r="P60" s="19" t="str">
        <f t="shared" si="2"/>
        <v/>
      </c>
      <c r="Q60" s="20" t="str">
        <f t="shared" si="3"/>
        <v/>
      </c>
      <c r="R60" s="89" t="str">
        <f>IF(OR(TRIM(B60)=0,TRIM(B60)=""),IF(C60="","",C60),IF(IFERROR(TRIM(INDEX(QryItemNamed,MATCH(TRIM(B60),ITEM,0),2)),"")="Y",TRIM(RIGHT(IFERROR(TRIM(INDEX(QryItemNamed,MATCH(TRIM(B60),ITEM,0),4)),"123456789012"),LEN(IFERROR(TRIM(INDEX(QryItemNamed,MATCH(TRIM(B60),ITEM,0),4)),"123456789012"))-9))&amp;C60,IFERROR(TRIM(INDEX(QryItemNamed,MATCH(TRIM(B60),ITEM,0),4))&amp;C60,"ITEM CODE DOES NOT EXIST IN ITEM MASTER")))</f>
        <v/>
      </c>
      <c r="S60" s="89"/>
      <c r="T60" s="89"/>
      <c r="U60" s="89"/>
      <c r="V60" s="89"/>
      <c r="W60" s="21" t="str">
        <f t="shared" si="6"/>
        <v/>
      </c>
      <c r="Z60" s="46" t="str">
        <f t="shared" si="4"/>
        <v/>
      </c>
      <c r="AA60" s="47"/>
      <c r="AB60" s="58" t="str">
        <f t="shared" si="5"/>
        <v/>
      </c>
    </row>
    <row r="61" spans="2:28" ht="12.75" customHeight="1" x14ac:dyDescent="0.2">
      <c r="B61" s="15"/>
      <c r="C61" s="40"/>
      <c r="D61" s="41"/>
      <c r="E61" s="31"/>
      <c r="F61" s="31"/>
      <c r="G61" s="42"/>
      <c r="H61" s="32"/>
      <c r="I61" s="32"/>
      <c r="J61" s="32"/>
      <c r="K61" s="32"/>
      <c r="L61" s="32"/>
      <c r="M61" s="32"/>
      <c r="N61" s="32"/>
      <c r="O61" s="20" t="str">
        <f t="shared" si="1"/>
        <v/>
      </c>
      <c r="P61" s="19" t="str">
        <f t="shared" si="2"/>
        <v/>
      </c>
      <c r="Q61" s="20" t="str">
        <f t="shared" si="3"/>
        <v/>
      </c>
      <c r="R61" s="89" t="str">
        <f>IF(OR(TRIM(B61)=0,TRIM(B61)=""),IF(C61="","",C61),IF(IFERROR(TRIM(INDEX(QryItemNamed,MATCH(TRIM(B61),ITEM,0),2)),"")="Y",TRIM(RIGHT(IFERROR(TRIM(INDEX(QryItemNamed,MATCH(TRIM(B61),ITEM,0),4)),"123456789012"),LEN(IFERROR(TRIM(INDEX(QryItemNamed,MATCH(TRIM(B61),ITEM,0),4)),"123456789012"))-9))&amp;C61,IFERROR(TRIM(INDEX(QryItemNamed,MATCH(TRIM(B61),ITEM,0),4))&amp;C61,"ITEM CODE DOES NOT EXIST IN ITEM MASTER")))</f>
        <v/>
      </c>
      <c r="S61" s="89"/>
      <c r="T61" s="89"/>
      <c r="U61" s="89"/>
      <c r="V61" s="89"/>
      <c r="W61" s="21" t="str">
        <f t="shared" si="6"/>
        <v/>
      </c>
      <c r="Z61" s="46" t="str">
        <f t="shared" si="4"/>
        <v/>
      </c>
      <c r="AA61" s="47"/>
      <c r="AB61" s="58" t="str">
        <f t="shared" si="5"/>
        <v/>
      </c>
    </row>
    <row r="62" spans="2:28" ht="12.75" customHeight="1" x14ac:dyDescent="0.2">
      <c r="B62" s="15"/>
      <c r="C62" s="40"/>
      <c r="D62" s="41"/>
      <c r="E62" s="31"/>
      <c r="F62" s="31"/>
      <c r="G62" s="42"/>
      <c r="H62" s="32"/>
      <c r="I62" s="32"/>
      <c r="J62" s="32"/>
      <c r="K62" s="32"/>
      <c r="L62" s="32"/>
      <c r="M62" s="32"/>
      <c r="N62" s="32"/>
      <c r="O62" s="20" t="str">
        <f t="shared" si="1"/>
        <v/>
      </c>
      <c r="P62" s="19" t="str">
        <f t="shared" si="2"/>
        <v/>
      </c>
      <c r="Q62" s="20" t="str">
        <f t="shared" si="3"/>
        <v/>
      </c>
      <c r="R62" s="89" t="str">
        <f>IF(OR(TRIM(B62)=0,TRIM(B62)=""),IF(C62="","",C62),IF(IFERROR(TRIM(INDEX(QryItemNamed,MATCH(TRIM(B62),ITEM,0),2)),"")="Y",TRIM(RIGHT(IFERROR(TRIM(INDEX(QryItemNamed,MATCH(TRIM(B62),ITEM,0),4)),"123456789012"),LEN(IFERROR(TRIM(INDEX(QryItemNamed,MATCH(TRIM(B62),ITEM,0),4)),"123456789012"))-9))&amp;C62,IFERROR(TRIM(INDEX(QryItemNamed,MATCH(TRIM(B62),ITEM,0),4))&amp;C62,"ITEM CODE DOES NOT EXIST IN ITEM MASTER")))</f>
        <v/>
      </c>
      <c r="S62" s="89"/>
      <c r="T62" s="89"/>
      <c r="U62" s="89"/>
      <c r="V62" s="89"/>
      <c r="W62" s="21" t="str">
        <f t="shared" si="6"/>
        <v/>
      </c>
      <c r="Z62" s="46" t="str">
        <f t="shared" si="4"/>
        <v/>
      </c>
      <c r="AA62" s="47"/>
      <c r="AB62" s="58" t="str">
        <f t="shared" si="5"/>
        <v/>
      </c>
    </row>
    <row r="63" spans="2:28" ht="12.75" customHeight="1" x14ac:dyDescent="0.2">
      <c r="B63" s="15"/>
      <c r="C63" s="40"/>
      <c r="D63" s="41"/>
      <c r="E63" s="31"/>
      <c r="F63" s="31"/>
      <c r="G63" s="42"/>
      <c r="H63" s="32"/>
      <c r="I63" s="32"/>
      <c r="J63" s="32"/>
      <c r="K63" s="32"/>
      <c r="L63" s="32"/>
      <c r="M63" s="32"/>
      <c r="N63" s="32"/>
      <c r="O63" s="20" t="str">
        <f t="shared" si="1"/>
        <v/>
      </c>
      <c r="P63" s="19" t="str">
        <f t="shared" si="2"/>
        <v/>
      </c>
      <c r="Q63" s="20" t="str">
        <f t="shared" si="3"/>
        <v/>
      </c>
      <c r="R63" s="89" t="str">
        <f>IF(OR(TRIM(B63)=0,TRIM(B63)=""),IF(C63="","",C63),IF(IFERROR(TRIM(INDEX(QryItemNamed,MATCH(TRIM(B63),ITEM,0),2)),"")="Y",TRIM(RIGHT(IFERROR(TRIM(INDEX(QryItemNamed,MATCH(TRIM(B63),ITEM,0),4)),"123456789012"),LEN(IFERROR(TRIM(INDEX(QryItemNamed,MATCH(TRIM(B63),ITEM,0),4)),"123456789012"))-9))&amp;C63,IFERROR(TRIM(INDEX(QryItemNamed,MATCH(TRIM(B63),ITEM,0),4))&amp;C63,"ITEM CODE DOES NOT EXIST IN ITEM MASTER")))</f>
        <v/>
      </c>
      <c r="S63" s="89"/>
      <c r="T63" s="89"/>
      <c r="U63" s="89"/>
      <c r="V63" s="89"/>
      <c r="W63" s="21" t="str">
        <f t="shared" si="6"/>
        <v/>
      </c>
      <c r="Z63" s="46" t="str">
        <f t="shared" si="4"/>
        <v/>
      </c>
      <c r="AA63" s="47"/>
      <c r="AB63" s="58" t="str">
        <f t="shared" si="5"/>
        <v/>
      </c>
    </row>
    <row r="64" spans="2:28" ht="12.75" customHeight="1" x14ac:dyDescent="0.2">
      <c r="B64" s="15"/>
      <c r="C64" s="40"/>
      <c r="D64" s="41"/>
      <c r="E64" s="31"/>
      <c r="F64" s="31"/>
      <c r="G64" s="42"/>
      <c r="H64" s="32"/>
      <c r="I64" s="32"/>
      <c r="J64" s="32"/>
      <c r="K64" s="32"/>
      <c r="L64" s="32"/>
      <c r="M64" s="32"/>
      <c r="N64" s="32"/>
      <c r="O64" s="20" t="str">
        <f t="shared" si="1"/>
        <v/>
      </c>
      <c r="P64" s="19" t="str">
        <f t="shared" si="2"/>
        <v/>
      </c>
      <c r="Q64" s="20" t="str">
        <f t="shared" si="3"/>
        <v/>
      </c>
      <c r="R64" s="89" t="str">
        <f>IF(OR(TRIM(B64)=0,TRIM(B64)=""),IF(C64="","",C64),IF(IFERROR(TRIM(INDEX(QryItemNamed,MATCH(TRIM(B64),ITEM,0),2)),"")="Y",TRIM(RIGHT(IFERROR(TRIM(INDEX(QryItemNamed,MATCH(TRIM(B64),ITEM,0),4)),"123456789012"),LEN(IFERROR(TRIM(INDEX(QryItemNamed,MATCH(TRIM(B64),ITEM,0),4)),"123456789012"))-9))&amp;C64,IFERROR(TRIM(INDEX(QryItemNamed,MATCH(TRIM(B64),ITEM,0),4))&amp;C64,"ITEM CODE DOES NOT EXIST IN ITEM MASTER")))</f>
        <v/>
      </c>
      <c r="S64" s="89"/>
      <c r="T64" s="89"/>
      <c r="U64" s="89"/>
      <c r="V64" s="89"/>
      <c r="W64" s="21" t="str">
        <f t="shared" si="6"/>
        <v/>
      </c>
      <c r="Z64" s="46" t="str">
        <f t="shared" si="4"/>
        <v/>
      </c>
      <c r="AA64" s="47"/>
      <c r="AB64" s="58" t="str">
        <f t="shared" si="5"/>
        <v/>
      </c>
    </row>
    <row r="65" spans="2:28" ht="12.75" customHeight="1" x14ac:dyDescent="0.2">
      <c r="B65" s="15"/>
      <c r="C65" s="40"/>
      <c r="D65" s="41"/>
      <c r="E65" s="31"/>
      <c r="F65" s="31"/>
      <c r="G65" s="42"/>
      <c r="H65" s="32"/>
      <c r="I65" s="32"/>
      <c r="J65" s="32"/>
      <c r="K65" s="32"/>
      <c r="L65" s="32"/>
      <c r="M65" s="32"/>
      <c r="N65" s="32"/>
      <c r="O65" s="20" t="str">
        <f t="shared" si="1"/>
        <v/>
      </c>
      <c r="P65" s="19" t="str">
        <f t="shared" si="2"/>
        <v/>
      </c>
      <c r="Q65" s="20" t="str">
        <f t="shared" si="3"/>
        <v/>
      </c>
      <c r="R65" s="89" t="str">
        <f>IF(OR(TRIM(B65)=0,TRIM(B65)=""),IF(C65="","",C65),IF(IFERROR(TRIM(INDEX(QryItemNamed,MATCH(TRIM(B65),ITEM,0),2)),"")="Y",TRIM(RIGHT(IFERROR(TRIM(INDEX(QryItemNamed,MATCH(TRIM(B65),ITEM,0),4)),"123456789012"),LEN(IFERROR(TRIM(INDEX(QryItemNamed,MATCH(TRIM(B65),ITEM,0),4)),"123456789012"))-9))&amp;C65,IFERROR(TRIM(INDEX(QryItemNamed,MATCH(TRIM(B65),ITEM,0),4))&amp;C65,"ITEM CODE DOES NOT EXIST IN ITEM MASTER")))</f>
        <v/>
      </c>
      <c r="S65" s="89"/>
      <c r="T65" s="89"/>
      <c r="U65" s="89"/>
      <c r="V65" s="89"/>
      <c r="W65" s="21" t="str">
        <f t="shared" si="6"/>
        <v/>
      </c>
      <c r="Z65" s="46" t="str">
        <f t="shared" si="4"/>
        <v/>
      </c>
      <c r="AA65" s="47"/>
      <c r="AB65" s="58" t="str">
        <f t="shared" si="5"/>
        <v/>
      </c>
    </row>
    <row r="66" spans="2:28" ht="12.75" customHeight="1" x14ac:dyDescent="0.2">
      <c r="B66" s="15"/>
      <c r="C66" s="40"/>
      <c r="D66" s="41"/>
      <c r="E66" s="31"/>
      <c r="F66" s="31"/>
      <c r="G66" s="42"/>
      <c r="H66" s="32"/>
      <c r="I66" s="32"/>
      <c r="J66" s="32"/>
      <c r="K66" s="32"/>
      <c r="L66" s="32"/>
      <c r="M66" s="32"/>
      <c r="N66" s="32"/>
      <c r="O66" s="20" t="str">
        <f t="shared" si="1"/>
        <v/>
      </c>
      <c r="P66" s="19" t="str">
        <f t="shared" si="2"/>
        <v/>
      </c>
      <c r="Q66" s="20" t="str">
        <f t="shared" si="3"/>
        <v/>
      </c>
      <c r="R66" s="89" t="str">
        <f>IF(OR(TRIM(B66)=0,TRIM(B66)=""),IF(C66="","",C66),IF(IFERROR(TRIM(INDEX(QryItemNamed,MATCH(TRIM(B66),ITEM,0),2)),"")="Y",TRIM(RIGHT(IFERROR(TRIM(INDEX(QryItemNamed,MATCH(TRIM(B66),ITEM,0),4)),"123456789012"),LEN(IFERROR(TRIM(INDEX(QryItemNamed,MATCH(TRIM(B66),ITEM,0),4)),"123456789012"))-9))&amp;C66,IFERROR(TRIM(INDEX(QryItemNamed,MATCH(TRIM(B66),ITEM,0),4))&amp;C66,"ITEM CODE DOES NOT EXIST IN ITEM MASTER")))</f>
        <v/>
      </c>
      <c r="S66" s="89"/>
      <c r="T66" s="89"/>
      <c r="U66" s="89"/>
      <c r="V66" s="89"/>
      <c r="W66" s="21" t="str">
        <f t="shared" si="6"/>
        <v/>
      </c>
      <c r="Z66" s="46" t="str">
        <f t="shared" si="4"/>
        <v/>
      </c>
      <c r="AA66" s="47"/>
      <c r="AB66" s="58" t="str">
        <f t="shared" si="5"/>
        <v/>
      </c>
    </row>
    <row r="67" spans="2:28" ht="12.75" customHeight="1" x14ac:dyDescent="0.2">
      <c r="B67" s="15"/>
      <c r="C67" s="40"/>
      <c r="D67" s="41"/>
      <c r="E67" s="31"/>
      <c r="F67" s="31"/>
      <c r="G67" s="42"/>
      <c r="H67" s="32"/>
      <c r="I67" s="32"/>
      <c r="J67" s="32"/>
      <c r="K67" s="32"/>
      <c r="L67" s="32"/>
      <c r="M67" s="32"/>
      <c r="N67" s="32"/>
      <c r="O67" s="20" t="str">
        <f t="shared" si="1"/>
        <v/>
      </c>
      <c r="P67" s="19" t="str">
        <f t="shared" si="2"/>
        <v/>
      </c>
      <c r="Q67" s="20" t="str">
        <f t="shared" si="3"/>
        <v/>
      </c>
      <c r="R67" s="89" t="str">
        <f>IF(OR(TRIM(B67)=0,TRIM(B67)=""),IF(C67="","",C67),IF(IFERROR(TRIM(INDEX(QryItemNamed,MATCH(TRIM(B67),ITEM,0),2)),"")="Y",TRIM(RIGHT(IFERROR(TRIM(INDEX(QryItemNamed,MATCH(TRIM(B67),ITEM,0),4)),"123456789012"),LEN(IFERROR(TRIM(INDEX(QryItemNamed,MATCH(TRIM(B67),ITEM,0),4)),"123456789012"))-9))&amp;C67,IFERROR(TRIM(INDEX(QryItemNamed,MATCH(TRIM(B67),ITEM,0),4))&amp;C67,"ITEM CODE DOES NOT EXIST IN ITEM MASTER")))</f>
        <v/>
      </c>
      <c r="S67" s="89"/>
      <c r="T67" s="89"/>
      <c r="U67" s="89"/>
      <c r="V67" s="89"/>
      <c r="W67" s="21" t="str">
        <f t="shared" si="6"/>
        <v/>
      </c>
      <c r="Z67" s="46" t="str">
        <f t="shared" si="4"/>
        <v/>
      </c>
      <c r="AA67" s="47"/>
      <c r="AB67" s="58" t="str">
        <f t="shared" si="5"/>
        <v/>
      </c>
    </row>
    <row r="68" spans="2:28" ht="12.75" customHeight="1" x14ac:dyDescent="0.2">
      <c r="B68" s="15"/>
      <c r="C68" s="40"/>
      <c r="D68" s="41"/>
      <c r="E68" s="31"/>
      <c r="F68" s="31"/>
      <c r="G68" s="42"/>
      <c r="H68" s="32"/>
      <c r="I68" s="32"/>
      <c r="J68" s="32"/>
      <c r="K68" s="32"/>
      <c r="L68" s="32"/>
      <c r="M68" s="32"/>
      <c r="N68" s="32"/>
      <c r="O68" s="20" t="str">
        <f t="shared" si="1"/>
        <v/>
      </c>
      <c r="P68" s="19" t="str">
        <f t="shared" si="2"/>
        <v/>
      </c>
      <c r="Q68" s="20" t="str">
        <f t="shared" si="3"/>
        <v/>
      </c>
      <c r="R68" s="89" t="str">
        <f>IF(OR(TRIM(B68)=0,TRIM(B68)=""),IF(C68="","",C68),IF(IFERROR(TRIM(INDEX(QryItemNamed,MATCH(TRIM(B68),ITEM,0),2)),"")="Y",TRIM(RIGHT(IFERROR(TRIM(INDEX(QryItemNamed,MATCH(TRIM(B68),ITEM,0),4)),"123456789012"),LEN(IFERROR(TRIM(INDEX(QryItemNamed,MATCH(TRIM(B68),ITEM,0),4)),"123456789012"))-9))&amp;C68,IFERROR(TRIM(INDEX(QryItemNamed,MATCH(TRIM(B68),ITEM,0),4))&amp;C68,"ITEM CODE DOES NOT EXIST IN ITEM MASTER")))</f>
        <v/>
      </c>
      <c r="S68" s="89"/>
      <c r="T68" s="89"/>
      <c r="U68" s="89"/>
      <c r="V68" s="89"/>
      <c r="W68" s="21" t="str">
        <f t="shared" si="6"/>
        <v/>
      </c>
      <c r="Z68" s="46" t="str">
        <f t="shared" si="4"/>
        <v/>
      </c>
      <c r="AA68" s="47"/>
      <c r="AB68" s="58" t="str">
        <f t="shared" si="5"/>
        <v/>
      </c>
    </row>
    <row r="69" spans="2:28" ht="12.75" customHeight="1" x14ac:dyDescent="0.2">
      <c r="B69" s="15"/>
      <c r="C69" s="40"/>
      <c r="D69" s="41"/>
      <c r="E69" s="31"/>
      <c r="F69" s="31"/>
      <c r="G69" s="42"/>
      <c r="H69" s="32"/>
      <c r="I69" s="32"/>
      <c r="J69" s="32"/>
      <c r="K69" s="32"/>
      <c r="L69" s="32"/>
      <c r="M69" s="32"/>
      <c r="N69" s="32"/>
      <c r="O69" s="20" t="str">
        <f t="shared" si="1"/>
        <v/>
      </c>
      <c r="P69" s="19" t="str">
        <f t="shared" si="2"/>
        <v/>
      </c>
      <c r="Q69" s="20" t="str">
        <f t="shared" si="3"/>
        <v/>
      </c>
      <c r="R69" s="89" t="str">
        <f>IF(OR(TRIM(B69)=0,TRIM(B69)=""),IF(C69="","",C69),IF(IFERROR(TRIM(INDEX(QryItemNamed,MATCH(TRIM(B69),ITEM,0),2)),"")="Y",TRIM(RIGHT(IFERROR(TRIM(INDEX(QryItemNamed,MATCH(TRIM(B69),ITEM,0),4)),"123456789012"),LEN(IFERROR(TRIM(INDEX(QryItemNamed,MATCH(TRIM(B69),ITEM,0),4)),"123456789012"))-9))&amp;C69,IFERROR(TRIM(INDEX(QryItemNamed,MATCH(TRIM(B69),ITEM,0),4))&amp;C69,"ITEM CODE DOES NOT EXIST IN ITEM MASTER")))</f>
        <v/>
      </c>
      <c r="S69" s="89"/>
      <c r="T69" s="89"/>
      <c r="U69" s="89"/>
      <c r="V69" s="89"/>
      <c r="W69" s="21" t="str">
        <f t="shared" si="6"/>
        <v/>
      </c>
      <c r="Z69" s="46" t="str">
        <f t="shared" si="4"/>
        <v/>
      </c>
      <c r="AA69" s="47"/>
      <c r="AB69" s="58" t="str">
        <f t="shared" si="5"/>
        <v/>
      </c>
    </row>
    <row r="70" spans="2:28" ht="12.75" customHeight="1" x14ac:dyDescent="0.2">
      <c r="B70" s="15"/>
      <c r="C70" s="40"/>
      <c r="D70" s="41"/>
      <c r="E70" s="31"/>
      <c r="F70" s="31"/>
      <c r="G70" s="42"/>
      <c r="H70" s="32"/>
      <c r="I70" s="32"/>
      <c r="J70" s="32"/>
      <c r="K70" s="32"/>
      <c r="L70" s="32"/>
      <c r="M70" s="32"/>
      <c r="N70" s="32"/>
      <c r="O70" s="20" t="str">
        <f t="shared" si="1"/>
        <v/>
      </c>
      <c r="P70" s="19" t="str">
        <f t="shared" si="2"/>
        <v/>
      </c>
      <c r="Q70" s="20" t="str">
        <f t="shared" si="3"/>
        <v/>
      </c>
      <c r="R70" s="89" t="str">
        <f>IF(OR(TRIM(B70)=0,TRIM(B70)=""),IF(C70="","",C70),IF(IFERROR(TRIM(INDEX(QryItemNamed,MATCH(TRIM(B70),ITEM,0),2)),"")="Y",TRIM(RIGHT(IFERROR(TRIM(INDEX(QryItemNamed,MATCH(TRIM(B70),ITEM,0),4)),"123456789012"),LEN(IFERROR(TRIM(INDEX(QryItemNamed,MATCH(TRIM(B70),ITEM,0),4)),"123456789012"))-9))&amp;C70,IFERROR(TRIM(INDEX(QryItemNamed,MATCH(TRIM(B70),ITEM,0),4))&amp;C70,"ITEM CODE DOES NOT EXIST IN ITEM MASTER")))</f>
        <v/>
      </c>
      <c r="S70" s="89"/>
      <c r="T70" s="89"/>
      <c r="U70" s="89"/>
      <c r="V70" s="89"/>
      <c r="W70" s="21" t="str">
        <f t="shared" si="6"/>
        <v/>
      </c>
      <c r="Z70" s="46" t="str">
        <f t="shared" si="4"/>
        <v/>
      </c>
      <c r="AA70" s="47"/>
      <c r="AB70" s="58" t="str">
        <f t="shared" si="5"/>
        <v/>
      </c>
    </row>
    <row r="71" spans="2:28" ht="12.75" customHeight="1" x14ac:dyDescent="0.2">
      <c r="B71" s="15"/>
      <c r="C71" s="40"/>
      <c r="D71" s="41"/>
      <c r="E71" s="31"/>
      <c r="F71" s="31"/>
      <c r="G71" s="42"/>
      <c r="H71" s="32"/>
      <c r="I71" s="32"/>
      <c r="J71" s="32"/>
      <c r="K71" s="32"/>
      <c r="L71" s="32"/>
      <c r="M71" s="32"/>
      <c r="N71" s="32"/>
      <c r="O71" s="20" t="str">
        <f t="shared" si="1"/>
        <v/>
      </c>
      <c r="P71" s="19" t="str">
        <f t="shared" si="2"/>
        <v/>
      </c>
      <c r="Q71" s="20" t="str">
        <f t="shared" si="3"/>
        <v/>
      </c>
      <c r="R71" s="89" t="str">
        <f>IF(OR(TRIM(B71)=0,TRIM(B71)=""),IF(C71="","",C71),IF(IFERROR(TRIM(INDEX(QryItemNamed,MATCH(TRIM(B71),ITEM,0),2)),"")="Y",TRIM(RIGHT(IFERROR(TRIM(INDEX(QryItemNamed,MATCH(TRIM(B71),ITEM,0),4)),"123456789012"),LEN(IFERROR(TRIM(INDEX(QryItemNamed,MATCH(TRIM(B71),ITEM,0),4)),"123456789012"))-9))&amp;C71,IFERROR(TRIM(INDEX(QryItemNamed,MATCH(TRIM(B71),ITEM,0),4))&amp;C71,"ITEM CODE DOES NOT EXIST IN ITEM MASTER")))</f>
        <v/>
      </c>
      <c r="S71" s="89"/>
      <c r="T71" s="89"/>
      <c r="U71" s="89"/>
      <c r="V71" s="89"/>
      <c r="W71" s="21" t="str">
        <f t="shared" si="6"/>
        <v/>
      </c>
      <c r="Z71" s="46" t="str">
        <f t="shared" si="4"/>
        <v/>
      </c>
      <c r="AA71" s="47"/>
      <c r="AB71" s="58" t="str">
        <f t="shared" si="5"/>
        <v/>
      </c>
    </row>
    <row r="72" spans="2:28" ht="12.75" customHeight="1" x14ac:dyDescent="0.2">
      <c r="B72" s="15"/>
      <c r="C72" s="40"/>
      <c r="D72" s="41"/>
      <c r="E72" s="31"/>
      <c r="F72" s="31"/>
      <c r="G72" s="42"/>
      <c r="H72" s="32"/>
      <c r="I72" s="32"/>
      <c r="J72" s="32"/>
      <c r="K72" s="32"/>
      <c r="L72" s="32"/>
      <c r="M72" s="32"/>
      <c r="N72" s="32"/>
      <c r="O72" s="20" t="str">
        <f t="shared" si="1"/>
        <v/>
      </c>
      <c r="P72" s="19" t="str">
        <f t="shared" si="2"/>
        <v/>
      </c>
      <c r="Q72" s="20" t="str">
        <f t="shared" si="3"/>
        <v/>
      </c>
      <c r="R72" s="89" t="str">
        <f>IF(OR(TRIM(B72)=0,TRIM(B72)=""),IF(C72="","",C72),IF(IFERROR(TRIM(INDEX(QryItemNamed,MATCH(TRIM(B72),ITEM,0),2)),"")="Y",TRIM(RIGHT(IFERROR(TRIM(INDEX(QryItemNamed,MATCH(TRIM(B72),ITEM,0),4)),"123456789012"),LEN(IFERROR(TRIM(INDEX(QryItemNamed,MATCH(TRIM(B72),ITEM,0),4)),"123456789012"))-9))&amp;C72,IFERROR(TRIM(INDEX(QryItemNamed,MATCH(TRIM(B72),ITEM,0),4))&amp;C72,"ITEM CODE DOES NOT EXIST IN ITEM MASTER")))</f>
        <v/>
      </c>
      <c r="S72" s="89"/>
      <c r="T72" s="89"/>
      <c r="U72" s="89"/>
      <c r="V72" s="89"/>
      <c r="W72" s="21" t="str">
        <f t="shared" si="6"/>
        <v/>
      </c>
      <c r="Z72" s="46" t="str">
        <f t="shared" si="4"/>
        <v/>
      </c>
      <c r="AA72" s="47"/>
      <c r="AB72" s="58" t="str">
        <f t="shared" si="5"/>
        <v/>
      </c>
    </row>
    <row r="73" spans="2:28" ht="12.75" customHeight="1" x14ac:dyDescent="0.2">
      <c r="B73" s="15"/>
      <c r="C73" s="40"/>
      <c r="D73" s="41"/>
      <c r="E73" s="31"/>
      <c r="F73" s="31"/>
      <c r="G73" s="42"/>
      <c r="H73" s="32"/>
      <c r="I73" s="32"/>
      <c r="J73" s="32"/>
      <c r="K73" s="32"/>
      <c r="L73" s="32"/>
      <c r="M73" s="32"/>
      <c r="N73" s="32"/>
      <c r="O73" s="20" t="str">
        <f t="shared" si="1"/>
        <v/>
      </c>
      <c r="P73" s="19" t="str">
        <f t="shared" si="2"/>
        <v/>
      </c>
      <c r="Q73" s="20" t="str">
        <f t="shared" si="3"/>
        <v/>
      </c>
      <c r="R73" s="89" t="str">
        <f>IF(OR(TRIM(B73)=0,TRIM(B73)=""),IF(C73="","",C73),IF(IFERROR(TRIM(INDEX(QryItemNamed,MATCH(TRIM(B73),ITEM,0),2)),"")="Y",TRIM(RIGHT(IFERROR(TRIM(INDEX(QryItemNamed,MATCH(TRIM(B73),ITEM,0),4)),"123456789012"),LEN(IFERROR(TRIM(INDEX(QryItemNamed,MATCH(TRIM(B73),ITEM,0),4)),"123456789012"))-9))&amp;C73,IFERROR(TRIM(INDEX(QryItemNamed,MATCH(TRIM(B73),ITEM,0),4))&amp;C73,"ITEM CODE DOES NOT EXIST IN ITEM MASTER")))</f>
        <v/>
      </c>
      <c r="S73" s="89"/>
      <c r="T73" s="89"/>
      <c r="U73" s="89"/>
      <c r="V73" s="89"/>
      <c r="W73" s="21" t="str">
        <f t="shared" si="6"/>
        <v/>
      </c>
      <c r="Z73" s="46" t="str">
        <f t="shared" si="4"/>
        <v/>
      </c>
      <c r="AA73" s="47"/>
      <c r="AB73" s="58" t="str">
        <f t="shared" si="5"/>
        <v/>
      </c>
    </row>
    <row r="74" spans="2:28" ht="12.75" customHeight="1" x14ac:dyDescent="0.2">
      <c r="B74" s="15"/>
      <c r="C74" s="40"/>
      <c r="D74" s="41"/>
      <c r="E74" s="31"/>
      <c r="F74" s="31"/>
      <c r="G74" s="42"/>
      <c r="H74" s="32"/>
      <c r="I74" s="32"/>
      <c r="J74" s="32"/>
      <c r="K74" s="32"/>
      <c r="L74" s="32"/>
      <c r="M74" s="32"/>
      <c r="N74" s="32"/>
      <c r="O74" s="20" t="str">
        <f t="shared" si="1"/>
        <v/>
      </c>
      <c r="P74" s="19" t="str">
        <f t="shared" si="2"/>
        <v/>
      </c>
      <c r="Q74" s="20" t="str">
        <f t="shared" si="3"/>
        <v/>
      </c>
      <c r="R74" s="89" t="str">
        <f>IF(OR(TRIM(B74)=0,TRIM(B74)=""),IF(C74="","",C74),IF(IFERROR(TRIM(INDEX(QryItemNamed,MATCH(TRIM(B74),ITEM,0),2)),"")="Y",TRIM(RIGHT(IFERROR(TRIM(INDEX(QryItemNamed,MATCH(TRIM(B74),ITEM,0),4)),"123456789012"),LEN(IFERROR(TRIM(INDEX(QryItemNamed,MATCH(TRIM(B74),ITEM,0),4)),"123456789012"))-9))&amp;C74,IFERROR(TRIM(INDEX(QryItemNamed,MATCH(TRIM(B74),ITEM,0),4))&amp;C74,"ITEM CODE DOES NOT EXIST IN ITEM MASTER")))</f>
        <v/>
      </c>
      <c r="S74" s="89"/>
      <c r="T74" s="89"/>
      <c r="U74" s="89"/>
      <c r="V74" s="89"/>
      <c r="W74" s="21" t="str">
        <f t="shared" si="6"/>
        <v/>
      </c>
      <c r="Z74" s="46" t="str">
        <f t="shared" si="4"/>
        <v/>
      </c>
      <c r="AA74" s="47"/>
      <c r="AB74" s="58" t="str">
        <f t="shared" si="5"/>
        <v/>
      </c>
    </row>
    <row r="75" spans="2:28" ht="12.75" customHeight="1" x14ac:dyDescent="0.2">
      <c r="B75" s="15"/>
      <c r="C75" s="40"/>
      <c r="D75" s="41"/>
      <c r="E75" s="31"/>
      <c r="F75" s="31"/>
      <c r="G75" s="42"/>
      <c r="H75" s="32"/>
      <c r="I75" s="32"/>
      <c r="J75" s="32"/>
      <c r="K75" s="32"/>
      <c r="L75" s="32"/>
      <c r="M75" s="32"/>
      <c r="N75" s="32"/>
      <c r="O75" s="20" t="str">
        <f t="shared" si="1"/>
        <v/>
      </c>
      <c r="P75" s="19" t="str">
        <f t="shared" si="2"/>
        <v/>
      </c>
      <c r="Q75" s="20" t="str">
        <f t="shared" si="3"/>
        <v/>
      </c>
      <c r="R75" s="89" t="str">
        <f>IF(OR(TRIM(B75)=0,TRIM(B75)=""),IF(C75="","",C75),IF(IFERROR(TRIM(INDEX(QryItemNamed,MATCH(TRIM(B75),ITEM,0),2)),"")="Y",TRIM(RIGHT(IFERROR(TRIM(INDEX(QryItemNamed,MATCH(TRIM(B75),ITEM,0),4)),"123456789012"),LEN(IFERROR(TRIM(INDEX(QryItemNamed,MATCH(TRIM(B75),ITEM,0),4)),"123456789012"))-9))&amp;C75,IFERROR(TRIM(INDEX(QryItemNamed,MATCH(TRIM(B75),ITEM,0),4))&amp;C75,"ITEM CODE DOES NOT EXIST IN ITEM MASTER")))</f>
        <v/>
      </c>
      <c r="S75" s="89"/>
      <c r="T75" s="89"/>
      <c r="U75" s="89"/>
      <c r="V75" s="89"/>
      <c r="W75" s="21" t="str">
        <f t="shared" si="6"/>
        <v/>
      </c>
      <c r="Z75" s="46" t="str">
        <f t="shared" si="4"/>
        <v/>
      </c>
      <c r="AA75" s="47"/>
      <c r="AB75" s="58" t="str">
        <f t="shared" si="5"/>
        <v/>
      </c>
    </row>
    <row r="76" spans="2:28" ht="12.75" customHeight="1" thickBot="1" x14ac:dyDescent="0.25">
      <c r="B76" s="28"/>
      <c r="C76" s="43"/>
      <c r="D76" s="44"/>
      <c r="E76" s="31"/>
      <c r="F76" s="31"/>
      <c r="G76" s="45"/>
      <c r="H76" s="33"/>
      <c r="I76" s="33"/>
      <c r="J76" s="33"/>
      <c r="K76" s="33"/>
      <c r="L76" s="33"/>
      <c r="M76" s="33"/>
      <c r="N76" s="33"/>
      <c r="O76" s="23" t="str">
        <f t="shared" si="1"/>
        <v/>
      </c>
      <c r="P76" s="22" t="str">
        <f t="shared" si="2"/>
        <v/>
      </c>
      <c r="Q76" s="23" t="str">
        <f t="shared" si="3"/>
        <v/>
      </c>
      <c r="R76" s="101" t="str">
        <f>IF(OR(TRIM(B76)=0,TRIM(B76)=""),IF(C76="","",C76),IF(IFERROR(TRIM(INDEX(QryItemNamed,MATCH(TRIM(B76),ITEM,0),2)),"")="Y",TRIM(RIGHT(IFERROR(TRIM(INDEX(QryItemNamed,MATCH(TRIM(B76),ITEM,0),4)),"123456789012"),LEN(IFERROR(TRIM(INDEX(QryItemNamed,MATCH(TRIM(B76),ITEM,0),4)),"123456789012"))-9))&amp;C76,IFERROR(TRIM(INDEX(QryItemNamed,MATCH(TRIM(B76),ITEM,0),4))&amp;C76,"ITEM CODE DOES NOT EXIST IN ITEM MASTER")))</f>
        <v/>
      </c>
      <c r="S76" s="101"/>
      <c r="T76" s="101"/>
      <c r="U76" s="101"/>
      <c r="V76" s="101"/>
      <c r="W76" s="24" t="str">
        <f t="shared" si="6"/>
        <v/>
      </c>
      <c r="Z76" s="48" t="str">
        <f t="shared" si="4"/>
        <v/>
      </c>
      <c r="AA76" s="49"/>
      <c r="AB76" s="58" t="str">
        <f t="shared" si="5"/>
        <v/>
      </c>
    </row>
  </sheetData>
  <sheetProtection sheet="1" objects="1" scenarios="1"/>
  <mergeCells count="78">
    <mergeCell ref="Z26:AA36"/>
    <mergeCell ref="R55:V55"/>
    <mergeCell ref="R56:V56"/>
    <mergeCell ref="R57:V57"/>
    <mergeCell ref="R58:V58"/>
    <mergeCell ref="R39:V39"/>
    <mergeCell ref="R40:V40"/>
    <mergeCell ref="R41:V41"/>
    <mergeCell ref="R42:V42"/>
    <mergeCell ref="R54:V54"/>
    <mergeCell ref="R43:V43"/>
    <mergeCell ref="R44:V44"/>
    <mergeCell ref="R45:V45"/>
    <mergeCell ref="R46:V46"/>
    <mergeCell ref="R47:V47"/>
    <mergeCell ref="R48:V48"/>
    <mergeCell ref="R76:V76"/>
    <mergeCell ref="R72:V72"/>
    <mergeCell ref="R73:V73"/>
    <mergeCell ref="R74:V74"/>
    <mergeCell ref="R75:V75"/>
    <mergeCell ref="R68:V68"/>
    <mergeCell ref="R69:V69"/>
    <mergeCell ref="R70:V70"/>
    <mergeCell ref="R71:V71"/>
    <mergeCell ref="R59:V59"/>
    <mergeCell ref="R60:V60"/>
    <mergeCell ref="R61:V61"/>
    <mergeCell ref="R67:V67"/>
    <mergeCell ref="R64:V64"/>
    <mergeCell ref="R65:V65"/>
    <mergeCell ref="R66:V66"/>
    <mergeCell ref="R62:V62"/>
    <mergeCell ref="R63:V63"/>
    <mergeCell ref="R49:V49"/>
    <mergeCell ref="R50:V50"/>
    <mergeCell ref="R51:V51"/>
    <mergeCell ref="R52:V52"/>
    <mergeCell ref="R53:V53"/>
    <mergeCell ref="E13:F13"/>
    <mergeCell ref="R37:V37"/>
    <mergeCell ref="R38:V38"/>
    <mergeCell ref="G27:G36"/>
    <mergeCell ref="H27:H36"/>
    <mergeCell ref="I27:I36"/>
    <mergeCell ref="J27:J36"/>
    <mergeCell ref="O26:O36"/>
    <mergeCell ref="P26:P36"/>
    <mergeCell ref="R26:V36"/>
    <mergeCell ref="G24:W25"/>
    <mergeCell ref="M27:M36"/>
    <mergeCell ref="E15:F15"/>
    <mergeCell ref="E14:F14"/>
    <mergeCell ref="N27:N36"/>
    <mergeCell ref="G26:N26"/>
    <mergeCell ref="B26:B36"/>
    <mergeCell ref="C26:C36"/>
    <mergeCell ref="W26:W36"/>
    <mergeCell ref="E1:F1"/>
    <mergeCell ref="E2:F2"/>
    <mergeCell ref="E3:F3"/>
    <mergeCell ref="E4:F4"/>
    <mergeCell ref="O17:W17"/>
    <mergeCell ref="B17:N17"/>
    <mergeCell ref="E5:F5"/>
    <mergeCell ref="E6:F6"/>
    <mergeCell ref="E7:F7"/>
    <mergeCell ref="E8:F8"/>
    <mergeCell ref="E10:F10"/>
    <mergeCell ref="E11:F11"/>
    <mergeCell ref="E12:F12"/>
    <mergeCell ref="Q26:Q36"/>
    <mergeCell ref="L27:L36"/>
    <mergeCell ref="D18:F18"/>
    <mergeCell ref="D19:F19"/>
    <mergeCell ref="D20:F20"/>
    <mergeCell ref="D26:D36"/>
    <mergeCell ref="K27:K36"/>
  </mergeCells>
  <phoneticPr fontId="0" type="noConversion"/>
  <conditionalFormatting sqref="R37:V76">
    <cfRule type="expression" priority="3" stopIfTrue="1">
      <formula>B37=""</formula>
    </cfRule>
    <cfRule type="expression" dxfId="1" priority="4">
      <formula>$R37="ITEM CODE DOES NOT EXIST IN ITEM MASTER"</formula>
    </cfRule>
  </conditionalFormatting>
  <conditionalFormatting sqref="C37:C76">
    <cfRule type="expression" priority="1" stopIfTrue="1">
      <formula>$B37=""</formula>
    </cfRule>
    <cfRule type="expression" dxfId="0" priority="2">
      <formula>$AB37=1</formula>
    </cfRule>
  </conditionalFormatting>
  <pageMargins left="0.75" right="0.75" top="1" bottom="1" header="0.5" footer="0.5"/>
  <pageSetup paperSize="12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Multiple_Bridges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2006-01-25T15:02:54Z</cp:lastPrinted>
  <dcterms:created xsi:type="dcterms:W3CDTF">2005-08-16T18:59:51Z</dcterms:created>
  <dcterms:modified xsi:type="dcterms:W3CDTF">2023-05-17T14:16:53Z</dcterms:modified>
</cp:coreProperties>
</file>