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V:\1736\active\173620147\engineering\114496\400-Engineering\Drainage\EngData\"/>
    </mc:Choice>
  </mc:AlternateContent>
  <xr:revisionPtr revIDLastSave="0" documentId="13_ncr:1_{4595DB68-3150-4160-B25C-4064ECBF6C36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114496" sheetId="18" r:id="rId1"/>
    <sheet name="Trench @ Kroger Dr." sheetId="24" r:id="rId2"/>
    <sheet name="110991 (2)" sheetId="21" r:id="rId3"/>
    <sheet name="110991 (3)" sheetId="22" r:id="rId4"/>
  </sheets>
  <definedNames>
    <definedName name="_xlnm.Print_Area" localSheetId="2">'110991 (2)'!$B$100:$AB$121</definedName>
    <definedName name="_xlnm.Print_Area" localSheetId="3">'110991 (3)'!$B$100:$AB$124</definedName>
    <definedName name="_xlnm.Print_Area" localSheetId="0">'114496'!$B$100:$AB$113</definedName>
    <definedName name="_xlnm.Print_Area" localSheetId="1">'Trench @ Kroger Dr.'!$B$100:$AB$118</definedName>
    <definedName name="_xlnm.Print_Titles" localSheetId="2">'110991 (2)'!$100:$105</definedName>
    <definedName name="_xlnm.Print_Titles" localSheetId="3">'110991 (3)'!$100:$105</definedName>
    <definedName name="_xlnm.Print_Titles" localSheetId="0">'114496'!$100:$105</definedName>
    <definedName name="_xlnm.Print_Titles" localSheetId="1">'Trench @ Kroger Dr.'!$100:$105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108" i="24" l="1"/>
  <c r="J108" i="24"/>
  <c r="J114" i="24"/>
  <c r="H114" i="24"/>
  <c r="G114" i="24"/>
  <c r="E114" i="24"/>
  <c r="G108" i="24"/>
  <c r="E108" i="24"/>
  <c r="P115" i="24"/>
  <c r="X110" i="18"/>
  <c r="X125" i="18"/>
  <c r="X123" i="18"/>
  <c r="AC118" i="24"/>
  <c r="P117" i="24"/>
  <c r="P109" i="24"/>
  <c r="E118" i="24"/>
  <c r="E116" i="24"/>
  <c r="E110" i="24"/>
  <c r="G116" i="24"/>
  <c r="K114" i="24" l="1"/>
  <c r="Q115" i="24"/>
  <c r="Q109" i="24"/>
  <c r="R109" i="24"/>
  <c r="J110" i="24"/>
  <c r="J116" i="24" s="1"/>
  <c r="J118" i="24" l="1"/>
  <c r="E125" i="18" l="1"/>
  <c r="P126" i="18"/>
  <c r="P111" i="18"/>
  <c r="R117" i="24"/>
  <c r="P119" i="21"/>
  <c r="P117" i="22"/>
  <c r="AD118" i="24"/>
  <c r="AE116" i="24"/>
  <c r="R115" i="24"/>
  <c r="AE114" i="24"/>
  <c r="AD110" i="24"/>
  <c r="AC110" i="24"/>
  <c r="AE108" i="24"/>
  <c r="E123" i="18"/>
  <c r="K123" i="18"/>
  <c r="J123" i="18"/>
  <c r="J125" i="18" s="1"/>
  <c r="R124" i="18"/>
  <c r="H116" i="21"/>
  <c r="AC120" i="21"/>
  <c r="R117" i="21"/>
  <c r="J116" i="21"/>
  <c r="E116" i="21"/>
  <c r="AC112" i="18"/>
  <c r="AC122" i="22"/>
  <c r="AD127" i="18" l="1"/>
  <c r="AC127" i="18"/>
  <c r="E127" i="18"/>
  <c r="R126" i="18"/>
  <c r="AE125" i="18"/>
  <c r="AE123" i="18"/>
  <c r="P121" i="22"/>
  <c r="R121" i="22"/>
  <c r="E122" i="22"/>
  <c r="AD122" i="22"/>
  <c r="J116" i="22"/>
  <c r="G116" i="22"/>
  <c r="H116" i="22" s="1"/>
  <c r="E116" i="22"/>
  <c r="S120" i="22"/>
  <c r="P119" i="22"/>
  <c r="R119" i="22" s="1"/>
  <c r="AE118" i="22"/>
  <c r="S118" i="22"/>
  <c r="E118" i="22"/>
  <c r="R117" i="22"/>
  <c r="AE116" i="22"/>
  <c r="R119" i="21"/>
  <c r="AC118" i="21" s="1"/>
  <c r="AE118" i="21"/>
  <c r="S118" i="21"/>
  <c r="E120" i="21"/>
  <c r="AE116" i="21"/>
  <c r="G116" i="21"/>
  <c r="E112" i="18"/>
  <c r="J110" i="18"/>
  <c r="J112" i="18" s="1"/>
  <c r="G110" i="18"/>
  <c r="E110" i="18"/>
  <c r="AC114" i="24" l="1"/>
  <c r="H116" i="24"/>
  <c r="K116" i="24" s="1"/>
  <c r="G110" i="24"/>
  <c r="AC108" i="24"/>
  <c r="H110" i="18"/>
  <c r="K110" i="18" s="1"/>
  <c r="S123" i="18"/>
  <c r="T123" i="18" s="1"/>
  <c r="U123" i="18" s="1"/>
  <c r="E118" i="21"/>
  <c r="K116" i="22"/>
  <c r="AC116" i="22" s="1"/>
  <c r="J118" i="22"/>
  <c r="J120" i="22" s="1"/>
  <c r="E120" i="22"/>
  <c r="K116" i="21"/>
  <c r="Q117" i="21" s="1"/>
  <c r="F117" i="21" s="1"/>
  <c r="J118" i="21"/>
  <c r="J120" i="21" s="1"/>
  <c r="AE110" i="18"/>
  <c r="R111" i="18"/>
  <c r="AC116" i="24" l="1"/>
  <c r="Q117" i="24"/>
  <c r="F117" i="24" s="1"/>
  <c r="AD116" i="24"/>
  <c r="V123" i="18"/>
  <c r="J127" i="18"/>
  <c r="Y123" i="18"/>
  <c r="W123" i="18"/>
  <c r="AC110" i="18"/>
  <c r="AC116" i="21"/>
  <c r="T120" i="22"/>
  <c r="U120" i="22" s="1"/>
  <c r="J122" i="22"/>
  <c r="Q117" i="22"/>
  <c r="F117" i="22" s="1"/>
  <c r="G118" i="22" s="1"/>
  <c r="S116" i="22" s="1"/>
  <c r="T116" i="22" s="1"/>
  <c r="K118" i="22"/>
  <c r="T118" i="22"/>
  <c r="T118" i="21"/>
  <c r="K118" i="21"/>
  <c r="G118" i="21"/>
  <c r="G118" i="24" l="1"/>
  <c r="AD114" i="24"/>
  <c r="S116" i="21"/>
  <c r="T116" i="21" s="1"/>
  <c r="V116" i="22"/>
  <c r="U116" i="22"/>
  <c r="K120" i="22"/>
  <c r="Q121" i="22" s="1"/>
  <c r="F121" i="22" s="1"/>
  <c r="Q119" i="22"/>
  <c r="F119" i="22" s="1"/>
  <c r="AC118" i="22"/>
  <c r="V118" i="22"/>
  <c r="U118" i="22"/>
  <c r="Q119" i="21"/>
  <c r="F119" i="21" s="1"/>
  <c r="U118" i="21"/>
  <c r="V118" i="21"/>
  <c r="S116" i="24" l="1"/>
  <c r="T116" i="24" s="1"/>
  <c r="S114" i="24"/>
  <c r="T114" i="24" s="1"/>
  <c r="S108" i="24"/>
  <c r="T108" i="24" s="1"/>
  <c r="AD108" i="24"/>
  <c r="V116" i="21"/>
  <c r="U116" i="21"/>
  <c r="G122" i="22"/>
  <c r="Y116" i="22"/>
  <c r="W116" i="22"/>
  <c r="V120" i="22"/>
  <c r="W118" i="22"/>
  <c r="Y118" i="22"/>
  <c r="G120" i="22"/>
  <c r="AC120" i="22"/>
  <c r="Y118" i="21"/>
  <c r="Z118" i="21" s="1"/>
  <c r="W118" i="21"/>
  <c r="G120" i="21"/>
  <c r="Y116" i="21"/>
  <c r="W116" i="21"/>
  <c r="V114" i="24" l="1"/>
  <c r="U114" i="24"/>
  <c r="V108" i="24"/>
  <c r="U108" i="24"/>
  <c r="V116" i="24"/>
  <c r="U116" i="24"/>
  <c r="W120" i="22"/>
  <c r="Y120" i="22"/>
  <c r="Y108" i="24" l="1"/>
  <c r="X108" i="24" s="1"/>
  <c r="W108" i="24"/>
  <c r="Y116" i="24"/>
  <c r="X116" i="24" s="1"/>
  <c r="W116" i="24"/>
  <c r="W114" i="24"/>
  <c r="Y114" i="24"/>
  <c r="X114" i="24" s="1"/>
  <c r="AD120" i="21"/>
  <c r="Z120" i="22"/>
  <c r="Z118" i="22" s="1"/>
  <c r="X120" i="22"/>
  <c r="X118" i="21" l="1"/>
  <c r="AD118" i="21"/>
  <c r="X118" i="22"/>
  <c r="AD120" i="22"/>
  <c r="X116" i="22"/>
  <c r="Z116" i="22"/>
  <c r="AD116" i="22" s="1"/>
  <c r="AD118" i="22"/>
  <c r="Z116" i="21" l="1"/>
  <c r="AD116" i="21" s="1"/>
  <c r="X116" i="21"/>
  <c r="Q111" i="18"/>
  <c r="F111" i="18" l="1"/>
  <c r="G123" i="18" s="1"/>
  <c r="G127" i="18" l="1"/>
  <c r="G112" i="18"/>
  <c r="S110" i="18" s="1"/>
  <c r="T110" i="18" s="1"/>
  <c r="V110" i="18" l="1"/>
  <c r="Y110" i="18" s="1"/>
  <c r="U110" i="18"/>
  <c r="Z110" i="18" l="1"/>
  <c r="AD110" i="18" s="1"/>
  <c r="AD112" i="18"/>
  <c r="W110" i="18"/>
  <c r="S125" i="18" l="1"/>
  <c r="T125" i="18" s="1"/>
  <c r="V125" i="18" l="1"/>
  <c r="U125" i="18"/>
  <c r="W125" i="18" l="1"/>
  <c r="Y125" i="18"/>
  <c r="Z125" i="18" s="1"/>
  <c r="G125" i="18" l="1"/>
  <c r="H125" i="18" s="1"/>
  <c r="K125" i="18" s="1"/>
  <c r="AD125" i="18"/>
  <c r="Z123" i="18"/>
  <c r="AD123" i="18" s="1"/>
  <c r="AC123" i="18" l="1"/>
  <c r="Q124" i="18"/>
  <c r="F124" i="18" s="1"/>
  <c r="Q126" i="18"/>
  <c r="F126" i="18" s="1"/>
  <c r="AC125" i="18"/>
</calcChain>
</file>

<file path=xl/sharedStrings.xml><?xml version="1.0" encoding="utf-8"?>
<sst xmlns="http://schemas.openxmlformats.org/spreadsheetml/2006/main" count="1043" uniqueCount="89">
  <si>
    <t>DO NOT EDIT THESE #'S!!!  THEY ARE PART OF CALCS.</t>
  </si>
  <si>
    <t>*</t>
  </si>
  <si>
    <t>Q*n/(D^8/3*So^.5)</t>
  </si>
  <si>
    <t>d/D</t>
  </si>
  <si>
    <t>AREA/D^2</t>
  </si>
  <si>
    <t xml:space="preserve">  ***</t>
  </si>
  <si>
    <t>****************</t>
  </si>
  <si>
    <t>********</t>
  </si>
  <si>
    <t>*******</t>
  </si>
  <si>
    <t>***</t>
  </si>
  <si>
    <t>___________________________________________________________</t>
  </si>
  <si>
    <t>_____________________________________</t>
  </si>
  <si>
    <t>MANNING'S N</t>
  </si>
  <si>
    <t>DESIGN YEAR</t>
  </si>
  <si>
    <t>CHECK YEAR</t>
  </si>
  <si>
    <t>PROJECT:</t>
  </si>
  <si>
    <t>HYDRUALIC GRADIENT CONDITION, K =</t>
  </si>
  <si>
    <t>1: NORMAL DEPTH</t>
  </si>
  <si>
    <t>PROJECT NO.:</t>
  </si>
  <si>
    <t>2: FULL DEPTH</t>
  </si>
  <si>
    <t>3: TAILWATER</t>
  </si>
  <si>
    <t xml:space="preserve"> #</t>
  </si>
  <si>
    <t>STA.</t>
  </si>
  <si>
    <t>a</t>
  </si>
  <si>
    <t>A</t>
  </si>
  <si>
    <t>t</t>
  </si>
  <si>
    <t>T</t>
  </si>
  <si>
    <t>i</t>
  </si>
  <si>
    <t>C</t>
  </si>
  <si>
    <t>AC</t>
  </si>
  <si>
    <t>Q</t>
  </si>
  <si>
    <t>SZ</t>
  </si>
  <si>
    <t>L</t>
  </si>
  <si>
    <t>IN INV</t>
  </si>
  <si>
    <t>OUT</t>
  </si>
  <si>
    <t>So</t>
  </si>
  <si>
    <t>Vm</t>
  </si>
  <si>
    <t>Qfull</t>
  </si>
  <si>
    <t>dn</t>
  </si>
  <si>
    <t>Sf</t>
  </si>
  <si>
    <t>H</t>
  </si>
  <si>
    <t>K</t>
  </si>
  <si>
    <t>H'</t>
  </si>
  <si>
    <t>HY GR</t>
  </si>
  <si>
    <t>GRATE</t>
  </si>
  <si>
    <t>STRUCT</t>
  </si>
  <si>
    <t>Q check</t>
  </si>
  <si>
    <t>HGL Check</t>
  </si>
  <si>
    <t>Minimum Depth</t>
  </si>
  <si>
    <t>CHECK BY: P. Durham</t>
  </si>
  <si>
    <t>CALC BY:  ZTM</t>
  </si>
  <si>
    <t>D5</t>
  </si>
  <si>
    <t>INLET</t>
  </si>
  <si>
    <t xml:space="preserve">OUTLET </t>
  </si>
  <si>
    <t>D1</t>
  </si>
  <si>
    <t>D2</t>
  </si>
  <si>
    <t>D3</t>
  </si>
  <si>
    <t>TRENCH DRAIN</t>
  </si>
  <si>
    <t>EX. MH-2</t>
  </si>
  <si>
    <t>CB-2-3</t>
  </si>
  <si>
    <t>HW 2.1</t>
  </si>
  <si>
    <t>MH-3</t>
  </si>
  <si>
    <t>EX CB-2-2B</t>
  </si>
  <si>
    <t>COLUMBIA CONNECTOR, A, STA. 11+14.00, 11.6' LT</t>
  </si>
  <si>
    <t>COLUMBIA CONNECTOR, C, STA. 73+80.58, 74.9' LT</t>
  </si>
  <si>
    <t>COLUMBIA CONNECTOR, C, STA. 73+12.14, 11.8' LT</t>
  </si>
  <si>
    <t>COLUMBIA CONNECTOR, C, STA. 72+99.90, 31.5' RT</t>
  </si>
  <si>
    <t>COLUMBIA CONNECTOR, C, STA. 76+60.00, 45.5' LT</t>
  </si>
  <si>
    <t>COLUMBIA CONNECTOR, C, STA. 76+66.00, 12.2' LT</t>
  </si>
  <si>
    <t>COLUMBIA CONNECTOR, C, STA. 77+26.24, 8.5' LT</t>
  </si>
  <si>
    <t>COLUMBIA CONNECTOR, C, STA. 77+60.36, 37.4' RT</t>
  </si>
  <si>
    <t>LAST REV: 11/27/2023 - ZTM</t>
  </si>
  <si>
    <t>Columbia Connector</t>
  </si>
  <si>
    <t>HAM - Columbia Connector</t>
  </si>
  <si>
    <t>CHECK BY: S. Shadix</t>
  </si>
  <si>
    <t>LAST REV: 5/15/2024 - ZTM</t>
  </si>
  <si>
    <t>COLUMBIA CONNECTOR,A, STA. 11+61.45, 15.5' RT</t>
  </si>
  <si>
    <t>EX. CB2-2B</t>
  </si>
  <si>
    <t>D4</t>
  </si>
  <si>
    <t>COLUMBIA CONNECTOR, A, STA. 71+31.33, 10.1' RT</t>
  </si>
  <si>
    <t>COLUMBIA CONNECTOR,A, STA. 71+70.15, 9.0' RT</t>
  </si>
  <si>
    <t>COLUMBIA CONNECTOR, C, STA. 71+50.37, 7.9' RT</t>
  </si>
  <si>
    <t>COLUMBIA CONNECTOR, C, STA. 72+03.04, 13.1' RT</t>
  </si>
  <si>
    <t>CB-2-2B</t>
  </si>
  <si>
    <t>LAST REV: 07/29/2024 - QC</t>
  </si>
  <si>
    <t>EX. MH-3</t>
  </si>
  <si>
    <t>EX. CB-2-2B</t>
  </si>
  <si>
    <t>&lt;== (12" FULL)</t>
  </si>
  <si>
    <t>SLOTTED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</si>
</sst>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0"/>
  </numFmts>
  <fonts count="1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color rgb="FF0070C0"/>
      <name val="Arial"/>
      <family val="2"/>
    </font>
    <font>
      <sz val="10"/>
      <color rgb="FF00B050"/>
      <name val="Arial"/>
      <family val="2"/>
    </font>
    <font>
      <sz val="10"/>
      <color theme="1"/>
      <name val="Arial"/>
      <family val="2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sz val="11"/>
      <color rgb="FF00B0F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indexed="43"/>
        <bgColor indexed="9"/>
      </patternFill>
    </fill>
    <fill>
      <patternFill patternType="solid">
        <fgColor theme="7" tint="0.59999389629810485"/>
        <bgColor indexed="9"/>
      </patternFill>
    </fill>
    <fill>
      <patternFill patternType="solid">
        <fgColor rgb="FFFFFF9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5" tint="0.5999938962981048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56">
    <xf numFmtId="0" fontId="0" fillId="0" borderId="0" xfId="0"/>
    <xf numFmtId="0" fontId="1" fillId="2" borderId="0" xfId="1" applyFill="1"/>
    <xf numFmtId="0" fontId="1" fillId="2" borderId="0" xfId="1" applyFill="1" applyAlignment="1">
      <alignment horizontal="center"/>
    </xf>
    <xf numFmtId="0" fontId="1" fillId="3" borderId="0" xfId="1" applyFill="1"/>
    <xf numFmtId="0" fontId="3" fillId="2" borderId="0" xfId="1" applyFont="1" applyFill="1"/>
    <xf numFmtId="22" fontId="1" fillId="2" borderId="0" xfId="1" applyNumberFormat="1" applyFill="1"/>
    <xf numFmtId="0" fontId="1" fillId="3" borderId="0" xfId="1" applyFill="1" applyAlignment="1">
      <alignment horizontal="center"/>
    </xf>
    <xf numFmtId="0" fontId="1" fillId="4" borderId="0" xfId="1" applyFill="1"/>
    <xf numFmtId="0" fontId="1" fillId="0" borderId="0" xfId="1" applyAlignment="1">
      <alignment horizontal="center"/>
    </xf>
    <xf numFmtId="2" fontId="1" fillId="0" borderId="0" xfId="1" applyNumberFormat="1"/>
    <xf numFmtId="2" fontId="1" fillId="2" borderId="0" xfId="1" applyNumberFormat="1" applyFill="1"/>
    <xf numFmtId="164" fontId="1" fillId="0" borderId="0" xfId="1" applyNumberFormat="1"/>
    <xf numFmtId="164" fontId="1" fillId="2" borderId="0" xfId="1" applyNumberFormat="1" applyFill="1"/>
    <xf numFmtId="0" fontId="1" fillId="0" borderId="0" xfId="1"/>
    <xf numFmtId="40" fontId="1" fillId="6" borderId="0" xfId="1" applyNumberFormat="1" applyFill="1"/>
    <xf numFmtId="1" fontId="1" fillId="0" borderId="0" xfId="1" applyNumberFormat="1"/>
    <xf numFmtId="165" fontId="1" fillId="0" borderId="0" xfId="1" applyNumberFormat="1"/>
    <xf numFmtId="0" fontId="1" fillId="6" borderId="0" xfId="1" applyFill="1"/>
    <xf numFmtId="0" fontId="1" fillId="7" borderId="0" xfId="1" applyFill="1" applyAlignment="1">
      <alignment horizontal="center"/>
    </xf>
    <xf numFmtId="2" fontId="5" fillId="0" borderId="0" xfId="1" applyNumberFormat="1" applyFont="1"/>
    <xf numFmtId="2" fontId="4" fillId="0" borderId="0" xfId="1" applyNumberFormat="1" applyFont="1"/>
    <xf numFmtId="0" fontId="1" fillId="4" borderId="0" xfId="1" applyFill="1" applyAlignment="1">
      <alignment horizontal="center"/>
    </xf>
    <xf numFmtId="2" fontId="2" fillId="0" borderId="0" xfId="1" applyNumberFormat="1" applyFont="1"/>
    <xf numFmtId="0" fontId="2" fillId="0" borderId="0" xfId="1" applyFont="1"/>
    <xf numFmtId="40" fontId="1" fillId="0" borderId="0" xfId="1" applyNumberFormat="1"/>
    <xf numFmtId="0" fontId="1" fillId="5" borderId="0" xfId="1" applyFill="1"/>
    <xf numFmtId="0" fontId="0" fillId="4" borderId="0" xfId="0" applyFill="1" applyAlignment="1">
      <alignment horizontal="center"/>
    </xf>
    <xf numFmtId="0" fontId="0" fillId="4" borderId="0" xfId="0" applyFill="1"/>
    <xf numFmtId="0" fontId="0" fillId="0" borderId="0" xfId="0" applyAlignment="1">
      <alignment horizontal="center"/>
    </xf>
    <xf numFmtId="2" fontId="0" fillId="0" borderId="0" xfId="0" applyNumberFormat="1"/>
    <xf numFmtId="2" fontId="0" fillId="2" borderId="0" xfId="0" applyNumberFormat="1" applyFill="1"/>
    <xf numFmtId="0" fontId="0" fillId="2" borderId="0" xfId="0" applyFill="1"/>
    <xf numFmtId="164" fontId="0" fillId="2" borderId="0" xfId="0" applyNumberFormat="1" applyFill="1"/>
    <xf numFmtId="40" fontId="0" fillId="6" borderId="0" xfId="0" applyNumberFormat="1" applyFill="1"/>
    <xf numFmtId="0" fontId="0" fillId="3" borderId="0" xfId="0" applyFill="1"/>
    <xf numFmtId="0" fontId="1" fillId="0" borderId="0" xfId="0" applyFont="1"/>
    <xf numFmtId="165" fontId="0" fillId="2" borderId="0" xfId="0" applyNumberFormat="1" applyFill="1"/>
    <xf numFmtId="1" fontId="0" fillId="2" borderId="0" xfId="0" applyNumberFormat="1" applyFill="1"/>
    <xf numFmtId="0" fontId="1" fillId="2" borderId="0" xfId="0" applyFont="1" applyFill="1"/>
    <xf numFmtId="2" fontId="0" fillId="3" borderId="0" xfId="0" applyNumberFormat="1" applyFill="1"/>
    <xf numFmtId="1" fontId="0" fillId="0" borderId="0" xfId="0" applyNumberFormat="1"/>
    <xf numFmtId="0" fontId="0" fillId="7" borderId="0" xfId="0" applyFill="1" applyAlignment="1">
      <alignment horizontal="center"/>
    </xf>
    <xf numFmtId="164" fontId="0" fillId="0" borderId="0" xfId="0" applyNumberFormat="1"/>
    <xf numFmtId="165" fontId="0" fillId="0" borderId="0" xfId="0" applyNumberFormat="1"/>
    <xf numFmtId="2" fontId="5" fillId="0" borderId="0" xfId="0" applyNumberFormat="1" applyFont="1"/>
    <xf numFmtId="2" fontId="6" fillId="0" borderId="0" xfId="0" applyNumberFormat="1" applyFont="1"/>
    <xf numFmtId="2" fontId="6" fillId="2" borderId="0" xfId="0" applyNumberFormat="1" applyFont="1" applyFill="1"/>
    <xf numFmtId="0" fontId="8" fillId="2" borderId="0" xfId="1" applyFont="1" applyFill="1" applyAlignment="1">
      <alignment horizontal="center"/>
    </xf>
    <xf numFmtId="2" fontId="7" fillId="0" borderId="0" xfId="0" applyNumberFormat="1" applyFont="1"/>
    <xf numFmtId="2" fontId="9" fillId="0" borderId="0" xfId="0" applyNumberFormat="1" applyFont="1"/>
    <xf numFmtId="0" fontId="1" fillId="0" borderId="0" xfId="0" applyFont="1" applyAlignment="1">
      <alignment horizontal="right"/>
    </xf>
    <xf numFmtId="0" fontId="0" fillId="0" borderId="0" xfId="0" applyAlignment="1">
      <alignment horizontal="right"/>
    </xf>
    <xf numFmtId="0" fontId="1" fillId="0" borderId="0" xfId="1" applyAlignment="1">
      <alignment horizontal="right"/>
    </xf>
    <xf numFmtId="0" fontId="9" fillId="0" borderId="0" xfId="0" applyFont="1"/>
    <xf numFmtId="1" fontId="1" fillId="2" borderId="0" xfId="1" applyNumberFormat="1" applyFill="1"/>
    <xf numFmtId="0" fontId="1" fillId="2" borderId="0" xfId="1" applyFill="1"/>
  </cellXfs>
  <cellStyles count="2">
    <cellStyle name="Normal" xfId="0" builtinId="0"/>
    <cellStyle name="Normal 2" xfId="1" xr:uid="{00000000-0005-0000-0000-000001000000}"/>
  </cellStyles>
  <dxfs count="17"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</dxfs>
  <tableStyles count="0" defaultTableStyle="TableStyleMedium2" defaultPivotStyle="PivotStyleLight16"/>
  <colors>
    <mruColors>
      <color rgb="FFFFFF99"/>
      <color rgb="FF99FF99"/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A1E16-ACA0-4BA4-AFA2-5F1D5D157329}">
  <dimension ref="A1:AE192"/>
  <sheetViews>
    <sheetView showGridLines="0" tabSelected="1" view="pageBreakPreview" topLeftCell="B100" zoomScaleNormal="100" zoomScaleSheetLayoutView="100" workbookViewId="0">
      <pane ySplit="6" topLeftCell="A112" activePane="bottomLeft" state="frozenSplit"/>
      <selection pane="bottomLeft" activeCell="P121" sqref="P121"/>
    </sheetView>
  </sheetViews>
  <sheetFormatPr defaultRowHeight="12.75" x14ac:dyDescent="0.2"/>
  <cols>
    <col min="1" max="1" width="1.7109375" style="1" hidden="1" customWidth="1"/>
    <col min="2" max="2" width="6.85546875" style="2" bestFit="1" customWidth="1"/>
    <col min="3" max="3" width="47.5703125" style="1" bestFit="1" customWidth="1"/>
    <col min="4" max="4" width="6.7109375" style="1" customWidth="1"/>
    <col min="5" max="5" width="7.7109375" style="1" customWidth="1"/>
    <col min="6" max="7" width="6.7109375" style="1" customWidth="1"/>
    <col min="8" max="8" width="5.7109375" style="1" customWidth="1"/>
    <col min="9" max="9" width="6.7109375" style="1" customWidth="1"/>
    <col min="10" max="10" width="6.42578125" style="1" customWidth="1"/>
    <col min="11" max="11" width="8.7109375" style="1" customWidth="1"/>
    <col min="12" max="12" width="4.7109375" style="1" customWidth="1"/>
    <col min="13" max="13" width="5.7109375" style="1" customWidth="1"/>
    <col min="14" max="14" width="10.5703125" style="1" customWidth="1"/>
    <col min="15" max="15" width="9.7109375" style="1" customWidth="1"/>
    <col min="16" max="16" width="10.7109375" style="1" customWidth="1"/>
    <col min="17" max="18" width="7.7109375" style="1" customWidth="1"/>
    <col min="19" max="19" width="5.7109375" style="1" customWidth="1"/>
    <col min="20" max="20" width="7.7109375" style="1" customWidth="1"/>
    <col min="21" max="21" width="6.7109375" style="1" customWidth="1"/>
    <col min="22" max="22" width="8.7109375" style="1" customWidth="1"/>
    <col min="23" max="23" width="7.7109375" style="1" customWidth="1"/>
    <col min="24" max="24" width="4" style="1" customWidth="1"/>
    <col min="25" max="25" width="8.7109375" style="1" customWidth="1"/>
    <col min="26" max="27" width="9.7109375" style="1" customWidth="1"/>
    <col min="28" max="28" width="10.42578125" style="1" customWidth="1"/>
    <col min="29" max="29" width="9.140625" style="3"/>
    <col min="30" max="30" width="12.140625" style="3" bestFit="1" customWidth="1"/>
    <col min="31" max="31" width="14.140625" style="3" bestFit="1" customWidth="1"/>
    <col min="32" max="256" width="9.140625" style="1"/>
    <col min="257" max="257" width="0" style="1" hidden="1" customWidth="1"/>
    <col min="258" max="258" width="6.85546875" style="1" bestFit="1" customWidth="1"/>
    <col min="259" max="259" width="23.28515625" style="1" customWidth="1"/>
    <col min="260" max="260" width="6.7109375" style="1" customWidth="1"/>
    <col min="261" max="261" width="7.7109375" style="1" customWidth="1"/>
    <col min="262" max="263" width="6.7109375" style="1" customWidth="1"/>
    <col min="264" max="264" width="5.7109375" style="1" customWidth="1"/>
    <col min="265" max="265" width="6.7109375" style="1" customWidth="1"/>
    <col min="266" max="266" width="6.42578125" style="1" customWidth="1"/>
    <col min="267" max="267" width="8.7109375" style="1" customWidth="1"/>
    <col min="268" max="268" width="4.7109375" style="1" customWidth="1"/>
    <col min="269" max="269" width="5.7109375" style="1" customWidth="1"/>
    <col min="270" max="270" width="10.5703125" style="1" customWidth="1"/>
    <col min="271" max="271" width="9.7109375" style="1" customWidth="1"/>
    <col min="272" max="272" width="10.7109375" style="1" customWidth="1"/>
    <col min="273" max="274" width="7.7109375" style="1" customWidth="1"/>
    <col min="275" max="275" width="5.7109375" style="1" customWidth="1"/>
    <col min="276" max="276" width="7.7109375" style="1" customWidth="1"/>
    <col min="277" max="277" width="6.7109375" style="1" customWidth="1"/>
    <col min="278" max="278" width="8.7109375" style="1" customWidth="1"/>
    <col min="279" max="279" width="7.7109375" style="1" customWidth="1"/>
    <col min="280" max="280" width="3.7109375" style="1" customWidth="1"/>
    <col min="281" max="281" width="8.7109375" style="1" customWidth="1"/>
    <col min="282" max="283" width="9.7109375" style="1" customWidth="1"/>
    <col min="284" max="284" width="13.5703125" style="1" bestFit="1" customWidth="1"/>
    <col min="285" max="285" width="9.140625" style="1"/>
    <col min="286" max="286" width="12.140625" style="1" bestFit="1" customWidth="1"/>
    <col min="287" max="512" width="9.140625" style="1"/>
    <col min="513" max="513" width="0" style="1" hidden="1" customWidth="1"/>
    <col min="514" max="514" width="6.85546875" style="1" bestFit="1" customWidth="1"/>
    <col min="515" max="515" width="23.28515625" style="1" customWidth="1"/>
    <col min="516" max="516" width="6.7109375" style="1" customWidth="1"/>
    <col min="517" max="517" width="7.7109375" style="1" customWidth="1"/>
    <col min="518" max="519" width="6.7109375" style="1" customWidth="1"/>
    <col min="520" max="520" width="5.7109375" style="1" customWidth="1"/>
    <col min="521" max="521" width="6.7109375" style="1" customWidth="1"/>
    <col min="522" max="522" width="6.42578125" style="1" customWidth="1"/>
    <col min="523" max="523" width="8.7109375" style="1" customWidth="1"/>
    <col min="524" max="524" width="4.7109375" style="1" customWidth="1"/>
    <col min="525" max="525" width="5.7109375" style="1" customWidth="1"/>
    <col min="526" max="526" width="10.5703125" style="1" customWidth="1"/>
    <col min="527" max="527" width="9.7109375" style="1" customWidth="1"/>
    <col min="528" max="528" width="10.7109375" style="1" customWidth="1"/>
    <col min="529" max="530" width="7.7109375" style="1" customWidth="1"/>
    <col min="531" max="531" width="5.7109375" style="1" customWidth="1"/>
    <col min="532" max="532" width="7.7109375" style="1" customWidth="1"/>
    <col min="533" max="533" width="6.7109375" style="1" customWidth="1"/>
    <col min="534" max="534" width="8.7109375" style="1" customWidth="1"/>
    <col min="535" max="535" width="7.7109375" style="1" customWidth="1"/>
    <col min="536" max="536" width="3.7109375" style="1" customWidth="1"/>
    <col min="537" max="537" width="8.7109375" style="1" customWidth="1"/>
    <col min="538" max="539" width="9.7109375" style="1" customWidth="1"/>
    <col min="540" max="540" width="13.5703125" style="1" bestFit="1" customWidth="1"/>
    <col min="541" max="541" width="9.140625" style="1"/>
    <col min="542" max="542" width="12.140625" style="1" bestFit="1" customWidth="1"/>
    <col min="543" max="768" width="9.140625" style="1"/>
    <col min="769" max="769" width="0" style="1" hidden="1" customWidth="1"/>
    <col min="770" max="770" width="6.85546875" style="1" bestFit="1" customWidth="1"/>
    <col min="771" max="771" width="23.28515625" style="1" customWidth="1"/>
    <col min="772" max="772" width="6.7109375" style="1" customWidth="1"/>
    <col min="773" max="773" width="7.7109375" style="1" customWidth="1"/>
    <col min="774" max="775" width="6.7109375" style="1" customWidth="1"/>
    <col min="776" max="776" width="5.7109375" style="1" customWidth="1"/>
    <col min="777" max="777" width="6.7109375" style="1" customWidth="1"/>
    <col min="778" max="778" width="6.42578125" style="1" customWidth="1"/>
    <col min="779" max="779" width="8.7109375" style="1" customWidth="1"/>
    <col min="780" max="780" width="4.7109375" style="1" customWidth="1"/>
    <col min="781" max="781" width="5.7109375" style="1" customWidth="1"/>
    <col min="782" max="782" width="10.5703125" style="1" customWidth="1"/>
    <col min="783" max="783" width="9.7109375" style="1" customWidth="1"/>
    <col min="784" max="784" width="10.7109375" style="1" customWidth="1"/>
    <col min="785" max="786" width="7.7109375" style="1" customWidth="1"/>
    <col min="787" max="787" width="5.7109375" style="1" customWidth="1"/>
    <col min="788" max="788" width="7.7109375" style="1" customWidth="1"/>
    <col min="789" max="789" width="6.7109375" style="1" customWidth="1"/>
    <col min="790" max="790" width="8.7109375" style="1" customWidth="1"/>
    <col min="791" max="791" width="7.7109375" style="1" customWidth="1"/>
    <col min="792" max="792" width="3.7109375" style="1" customWidth="1"/>
    <col min="793" max="793" width="8.7109375" style="1" customWidth="1"/>
    <col min="794" max="795" width="9.7109375" style="1" customWidth="1"/>
    <col min="796" max="796" width="13.5703125" style="1" bestFit="1" customWidth="1"/>
    <col min="797" max="797" width="9.140625" style="1"/>
    <col min="798" max="798" width="12.140625" style="1" bestFit="1" customWidth="1"/>
    <col min="799" max="1024" width="9.140625" style="1"/>
    <col min="1025" max="1025" width="0" style="1" hidden="1" customWidth="1"/>
    <col min="1026" max="1026" width="6.85546875" style="1" bestFit="1" customWidth="1"/>
    <col min="1027" max="1027" width="23.28515625" style="1" customWidth="1"/>
    <col min="1028" max="1028" width="6.7109375" style="1" customWidth="1"/>
    <col min="1029" max="1029" width="7.7109375" style="1" customWidth="1"/>
    <col min="1030" max="1031" width="6.7109375" style="1" customWidth="1"/>
    <col min="1032" max="1032" width="5.7109375" style="1" customWidth="1"/>
    <col min="1033" max="1033" width="6.7109375" style="1" customWidth="1"/>
    <col min="1034" max="1034" width="6.42578125" style="1" customWidth="1"/>
    <col min="1035" max="1035" width="8.7109375" style="1" customWidth="1"/>
    <col min="1036" max="1036" width="4.7109375" style="1" customWidth="1"/>
    <col min="1037" max="1037" width="5.7109375" style="1" customWidth="1"/>
    <col min="1038" max="1038" width="10.5703125" style="1" customWidth="1"/>
    <col min="1039" max="1039" width="9.7109375" style="1" customWidth="1"/>
    <col min="1040" max="1040" width="10.7109375" style="1" customWidth="1"/>
    <col min="1041" max="1042" width="7.7109375" style="1" customWidth="1"/>
    <col min="1043" max="1043" width="5.7109375" style="1" customWidth="1"/>
    <col min="1044" max="1044" width="7.7109375" style="1" customWidth="1"/>
    <col min="1045" max="1045" width="6.7109375" style="1" customWidth="1"/>
    <col min="1046" max="1046" width="8.7109375" style="1" customWidth="1"/>
    <col min="1047" max="1047" width="7.7109375" style="1" customWidth="1"/>
    <col min="1048" max="1048" width="3.7109375" style="1" customWidth="1"/>
    <col min="1049" max="1049" width="8.7109375" style="1" customWidth="1"/>
    <col min="1050" max="1051" width="9.7109375" style="1" customWidth="1"/>
    <col min="1052" max="1052" width="13.5703125" style="1" bestFit="1" customWidth="1"/>
    <col min="1053" max="1053" width="9.140625" style="1"/>
    <col min="1054" max="1054" width="12.140625" style="1" bestFit="1" customWidth="1"/>
    <col min="1055" max="1280" width="9.140625" style="1"/>
    <col min="1281" max="1281" width="0" style="1" hidden="1" customWidth="1"/>
    <col min="1282" max="1282" width="6.85546875" style="1" bestFit="1" customWidth="1"/>
    <col min="1283" max="1283" width="23.28515625" style="1" customWidth="1"/>
    <col min="1284" max="1284" width="6.7109375" style="1" customWidth="1"/>
    <col min="1285" max="1285" width="7.7109375" style="1" customWidth="1"/>
    <col min="1286" max="1287" width="6.7109375" style="1" customWidth="1"/>
    <col min="1288" max="1288" width="5.7109375" style="1" customWidth="1"/>
    <col min="1289" max="1289" width="6.7109375" style="1" customWidth="1"/>
    <col min="1290" max="1290" width="6.42578125" style="1" customWidth="1"/>
    <col min="1291" max="1291" width="8.7109375" style="1" customWidth="1"/>
    <col min="1292" max="1292" width="4.7109375" style="1" customWidth="1"/>
    <col min="1293" max="1293" width="5.7109375" style="1" customWidth="1"/>
    <col min="1294" max="1294" width="10.5703125" style="1" customWidth="1"/>
    <col min="1295" max="1295" width="9.7109375" style="1" customWidth="1"/>
    <col min="1296" max="1296" width="10.7109375" style="1" customWidth="1"/>
    <col min="1297" max="1298" width="7.7109375" style="1" customWidth="1"/>
    <col min="1299" max="1299" width="5.7109375" style="1" customWidth="1"/>
    <col min="1300" max="1300" width="7.7109375" style="1" customWidth="1"/>
    <col min="1301" max="1301" width="6.7109375" style="1" customWidth="1"/>
    <col min="1302" max="1302" width="8.7109375" style="1" customWidth="1"/>
    <col min="1303" max="1303" width="7.7109375" style="1" customWidth="1"/>
    <col min="1304" max="1304" width="3.7109375" style="1" customWidth="1"/>
    <col min="1305" max="1305" width="8.7109375" style="1" customWidth="1"/>
    <col min="1306" max="1307" width="9.7109375" style="1" customWidth="1"/>
    <col min="1308" max="1308" width="13.5703125" style="1" bestFit="1" customWidth="1"/>
    <col min="1309" max="1309" width="9.140625" style="1"/>
    <col min="1310" max="1310" width="12.140625" style="1" bestFit="1" customWidth="1"/>
    <col min="1311" max="1536" width="9.140625" style="1"/>
    <col min="1537" max="1537" width="0" style="1" hidden="1" customWidth="1"/>
    <col min="1538" max="1538" width="6.85546875" style="1" bestFit="1" customWidth="1"/>
    <col min="1539" max="1539" width="23.28515625" style="1" customWidth="1"/>
    <col min="1540" max="1540" width="6.7109375" style="1" customWidth="1"/>
    <col min="1541" max="1541" width="7.7109375" style="1" customWidth="1"/>
    <col min="1542" max="1543" width="6.7109375" style="1" customWidth="1"/>
    <col min="1544" max="1544" width="5.7109375" style="1" customWidth="1"/>
    <col min="1545" max="1545" width="6.7109375" style="1" customWidth="1"/>
    <col min="1546" max="1546" width="6.42578125" style="1" customWidth="1"/>
    <col min="1547" max="1547" width="8.7109375" style="1" customWidth="1"/>
    <col min="1548" max="1548" width="4.7109375" style="1" customWidth="1"/>
    <col min="1549" max="1549" width="5.7109375" style="1" customWidth="1"/>
    <col min="1550" max="1550" width="10.5703125" style="1" customWidth="1"/>
    <col min="1551" max="1551" width="9.7109375" style="1" customWidth="1"/>
    <col min="1552" max="1552" width="10.7109375" style="1" customWidth="1"/>
    <col min="1553" max="1554" width="7.7109375" style="1" customWidth="1"/>
    <col min="1555" max="1555" width="5.7109375" style="1" customWidth="1"/>
    <col min="1556" max="1556" width="7.7109375" style="1" customWidth="1"/>
    <col min="1557" max="1557" width="6.7109375" style="1" customWidth="1"/>
    <col min="1558" max="1558" width="8.7109375" style="1" customWidth="1"/>
    <col min="1559" max="1559" width="7.7109375" style="1" customWidth="1"/>
    <col min="1560" max="1560" width="3.7109375" style="1" customWidth="1"/>
    <col min="1561" max="1561" width="8.7109375" style="1" customWidth="1"/>
    <col min="1562" max="1563" width="9.7109375" style="1" customWidth="1"/>
    <col min="1564" max="1564" width="13.5703125" style="1" bestFit="1" customWidth="1"/>
    <col min="1565" max="1565" width="9.140625" style="1"/>
    <col min="1566" max="1566" width="12.140625" style="1" bestFit="1" customWidth="1"/>
    <col min="1567" max="1792" width="9.140625" style="1"/>
    <col min="1793" max="1793" width="0" style="1" hidden="1" customWidth="1"/>
    <col min="1794" max="1794" width="6.85546875" style="1" bestFit="1" customWidth="1"/>
    <col min="1795" max="1795" width="23.28515625" style="1" customWidth="1"/>
    <col min="1796" max="1796" width="6.7109375" style="1" customWidth="1"/>
    <col min="1797" max="1797" width="7.7109375" style="1" customWidth="1"/>
    <col min="1798" max="1799" width="6.7109375" style="1" customWidth="1"/>
    <col min="1800" max="1800" width="5.7109375" style="1" customWidth="1"/>
    <col min="1801" max="1801" width="6.7109375" style="1" customWidth="1"/>
    <col min="1802" max="1802" width="6.42578125" style="1" customWidth="1"/>
    <col min="1803" max="1803" width="8.7109375" style="1" customWidth="1"/>
    <col min="1804" max="1804" width="4.7109375" style="1" customWidth="1"/>
    <col min="1805" max="1805" width="5.7109375" style="1" customWidth="1"/>
    <col min="1806" max="1806" width="10.5703125" style="1" customWidth="1"/>
    <col min="1807" max="1807" width="9.7109375" style="1" customWidth="1"/>
    <col min="1808" max="1808" width="10.7109375" style="1" customWidth="1"/>
    <col min="1809" max="1810" width="7.7109375" style="1" customWidth="1"/>
    <col min="1811" max="1811" width="5.7109375" style="1" customWidth="1"/>
    <col min="1812" max="1812" width="7.7109375" style="1" customWidth="1"/>
    <col min="1813" max="1813" width="6.7109375" style="1" customWidth="1"/>
    <col min="1814" max="1814" width="8.7109375" style="1" customWidth="1"/>
    <col min="1815" max="1815" width="7.7109375" style="1" customWidth="1"/>
    <col min="1816" max="1816" width="3.7109375" style="1" customWidth="1"/>
    <col min="1817" max="1817" width="8.7109375" style="1" customWidth="1"/>
    <col min="1818" max="1819" width="9.7109375" style="1" customWidth="1"/>
    <col min="1820" max="1820" width="13.5703125" style="1" bestFit="1" customWidth="1"/>
    <col min="1821" max="1821" width="9.140625" style="1"/>
    <col min="1822" max="1822" width="12.140625" style="1" bestFit="1" customWidth="1"/>
    <col min="1823" max="2048" width="9.140625" style="1"/>
    <col min="2049" max="2049" width="0" style="1" hidden="1" customWidth="1"/>
    <col min="2050" max="2050" width="6.85546875" style="1" bestFit="1" customWidth="1"/>
    <col min="2051" max="2051" width="23.28515625" style="1" customWidth="1"/>
    <col min="2052" max="2052" width="6.7109375" style="1" customWidth="1"/>
    <col min="2053" max="2053" width="7.7109375" style="1" customWidth="1"/>
    <col min="2054" max="2055" width="6.7109375" style="1" customWidth="1"/>
    <col min="2056" max="2056" width="5.7109375" style="1" customWidth="1"/>
    <col min="2057" max="2057" width="6.7109375" style="1" customWidth="1"/>
    <col min="2058" max="2058" width="6.42578125" style="1" customWidth="1"/>
    <col min="2059" max="2059" width="8.7109375" style="1" customWidth="1"/>
    <col min="2060" max="2060" width="4.7109375" style="1" customWidth="1"/>
    <col min="2061" max="2061" width="5.7109375" style="1" customWidth="1"/>
    <col min="2062" max="2062" width="10.5703125" style="1" customWidth="1"/>
    <col min="2063" max="2063" width="9.7109375" style="1" customWidth="1"/>
    <col min="2064" max="2064" width="10.7109375" style="1" customWidth="1"/>
    <col min="2065" max="2066" width="7.7109375" style="1" customWidth="1"/>
    <col min="2067" max="2067" width="5.7109375" style="1" customWidth="1"/>
    <col min="2068" max="2068" width="7.7109375" style="1" customWidth="1"/>
    <col min="2069" max="2069" width="6.7109375" style="1" customWidth="1"/>
    <col min="2070" max="2070" width="8.7109375" style="1" customWidth="1"/>
    <col min="2071" max="2071" width="7.7109375" style="1" customWidth="1"/>
    <col min="2072" max="2072" width="3.7109375" style="1" customWidth="1"/>
    <col min="2073" max="2073" width="8.7109375" style="1" customWidth="1"/>
    <col min="2074" max="2075" width="9.7109375" style="1" customWidth="1"/>
    <col min="2076" max="2076" width="13.5703125" style="1" bestFit="1" customWidth="1"/>
    <col min="2077" max="2077" width="9.140625" style="1"/>
    <col min="2078" max="2078" width="12.140625" style="1" bestFit="1" customWidth="1"/>
    <col min="2079" max="2304" width="9.140625" style="1"/>
    <col min="2305" max="2305" width="0" style="1" hidden="1" customWidth="1"/>
    <col min="2306" max="2306" width="6.85546875" style="1" bestFit="1" customWidth="1"/>
    <col min="2307" max="2307" width="23.28515625" style="1" customWidth="1"/>
    <col min="2308" max="2308" width="6.7109375" style="1" customWidth="1"/>
    <col min="2309" max="2309" width="7.7109375" style="1" customWidth="1"/>
    <col min="2310" max="2311" width="6.7109375" style="1" customWidth="1"/>
    <col min="2312" max="2312" width="5.7109375" style="1" customWidth="1"/>
    <col min="2313" max="2313" width="6.7109375" style="1" customWidth="1"/>
    <col min="2314" max="2314" width="6.42578125" style="1" customWidth="1"/>
    <col min="2315" max="2315" width="8.7109375" style="1" customWidth="1"/>
    <col min="2316" max="2316" width="4.7109375" style="1" customWidth="1"/>
    <col min="2317" max="2317" width="5.7109375" style="1" customWidth="1"/>
    <col min="2318" max="2318" width="10.5703125" style="1" customWidth="1"/>
    <col min="2319" max="2319" width="9.7109375" style="1" customWidth="1"/>
    <col min="2320" max="2320" width="10.7109375" style="1" customWidth="1"/>
    <col min="2321" max="2322" width="7.7109375" style="1" customWidth="1"/>
    <col min="2323" max="2323" width="5.7109375" style="1" customWidth="1"/>
    <col min="2324" max="2324" width="7.7109375" style="1" customWidth="1"/>
    <col min="2325" max="2325" width="6.7109375" style="1" customWidth="1"/>
    <col min="2326" max="2326" width="8.7109375" style="1" customWidth="1"/>
    <col min="2327" max="2327" width="7.7109375" style="1" customWidth="1"/>
    <col min="2328" max="2328" width="3.7109375" style="1" customWidth="1"/>
    <col min="2329" max="2329" width="8.7109375" style="1" customWidth="1"/>
    <col min="2330" max="2331" width="9.7109375" style="1" customWidth="1"/>
    <col min="2332" max="2332" width="13.5703125" style="1" bestFit="1" customWidth="1"/>
    <col min="2333" max="2333" width="9.140625" style="1"/>
    <col min="2334" max="2334" width="12.140625" style="1" bestFit="1" customWidth="1"/>
    <col min="2335" max="2560" width="9.140625" style="1"/>
    <col min="2561" max="2561" width="0" style="1" hidden="1" customWidth="1"/>
    <col min="2562" max="2562" width="6.85546875" style="1" bestFit="1" customWidth="1"/>
    <col min="2563" max="2563" width="23.28515625" style="1" customWidth="1"/>
    <col min="2564" max="2564" width="6.7109375" style="1" customWidth="1"/>
    <col min="2565" max="2565" width="7.7109375" style="1" customWidth="1"/>
    <col min="2566" max="2567" width="6.7109375" style="1" customWidth="1"/>
    <col min="2568" max="2568" width="5.7109375" style="1" customWidth="1"/>
    <col min="2569" max="2569" width="6.7109375" style="1" customWidth="1"/>
    <col min="2570" max="2570" width="6.42578125" style="1" customWidth="1"/>
    <col min="2571" max="2571" width="8.7109375" style="1" customWidth="1"/>
    <col min="2572" max="2572" width="4.7109375" style="1" customWidth="1"/>
    <col min="2573" max="2573" width="5.7109375" style="1" customWidth="1"/>
    <col min="2574" max="2574" width="10.5703125" style="1" customWidth="1"/>
    <col min="2575" max="2575" width="9.7109375" style="1" customWidth="1"/>
    <col min="2576" max="2576" width="10.7109375" style="1" customWidth="1"/>
    <col min="2577" max="2578" width="7.7109375" style="1" customWidth="1"/>
    <col min="2579" max="2579" width="5.7109375" style="1" customWidth="1"/>
    <col min="2580" max="2580" width="7.7109375" style="1" customWidth="1"/>
    <col min="2581" max="2581" width="6.7109375" style="1" customWidth="1"/>
    <col min="2582" max="2582" width="8.7109375" style="1" customWidth="1"/>
    <col min="2583" max="2583" width="7.7109375" style="1" customWidth="1"/>
    <col min="2584" max="2584" width="3.7109375" style="1" customWidth="1"/>
    <col min="2585" max="2585" width="8.7109375" style="1" customWidth="1"/>
    <col min="2586" max="2587" width="9.7109375" style="1" customWidth="1"/>
    <col min="2588" max="2588" width="13.5703125" style="1" bestFit="1" customWidth="1"/>
    <col min="2589" max="2589" width="9.140625" style="1"/>
    <col min="2590" max="2590" width="12.140625" style="1" bestFit="1" customWidth="1"/>
    <col min="2591" max="2816" width="9.140625" style="1"/>
    <col min="2817" max="2817" width="0" style="1" hidden="1" customWidth="1"/>
    <col min="2818" max="2818" width="6.85546875" style="1" bestFit="1" customWidth="1"/>
    <col min="2819" max="2819" width="23.28515625" style="1" customWidth="1"/>
    <col min="2820" max="2820" width="6.7109375" style="1" customWidth="1"/>
    <col min="2821" max="2821" width="7.7109375" style="1" customWidth="1"/>
    <col min="2822" max="2823" width="6.7109375" style="1" customWidth="1"/>
    <col min="2824" max="2824" width="5.7109375" style="1" customWidth="1"/>
    <col min="2825" max="2825" width="6.7109375" style="1" customWidth="1"/>
    <col min="2826" max="2826" width="6.42578125" style="1" customWidth="1"/>
    <col min="2827" max="2827" width="8.7109375" style="1" customWidth="1"/>
    <col min="2828" max="2828" width="4.7109375" style="1" customWidth="1"/>
    <col min="2829" max="2829" width="5.7109375" style="1" customWidth="1"/>
    <col min="2830" max="2830" width="10.5703125" style="1" customWidth="1"/>
    <col min="2831" max="2831" width="9.7109375" style="1" customWidth="1"/>
    <col min="2832" max="2832" width="10.7109375" style="1" customWidth="1"/>
    <col min="2833" max="2834" width="7.7109375" style="1" customWidth="1"/>
    <col min="2835" max="2835" width="5.7109375" style="1" customWidth="1"/>
    <col min="2836" max="2836" width="7.7109375" style="1" customWidth="1"/>
    <col min="2837" max="2837" width="6.7109375" style="1" customWidth="1"/>
    <col min="2838" max="2838" width="8.7109375" style="1" customWidth="1"/>
    <col min="2839" max="2839" width="7.7109375" style="1" customWidth="1"/>
    <col min="2840" max="2840" width="3.7109375" style="1" customWidth="1"/>
    <col min="2841" max="2841" width="8.7109375" style="1" customWidth="1"/>
    <col min="2842" max="2843" width="9.7109375" style="1" customWidth="1"/>
    <col min="2844" max="2844" width="13.5703125" style="1" bestFit="1" customWidth="1"/>
    <col min="2845" max="2845" width="9.140625" style="1"/>
    <col min="2846" max="2846" width="12.140625" style="1" bestFit="1" customWidth="1"/>
    <col min="2847" max="3072" width="9.140625" style="1"/>
    <col min="3073" max="3073" width="0" style="1" hidden="1" customWidth="1"/>
    <col min="3074" max="3074" width="6.85546875" style="1" bestFit="1" customWidth="1"/>
    <col min="3075" max="3075" width="23.28515625" style="1" customWidth="1"/>
    <col min="3076" max="3076" width="6.7109375" style="1" customWidth="1"/>
    <col min="3077" max="3077" width="7.7109375" style="1" customWidth="1"/>
    <col min="3078" max="3079" width="6.7109375" style="1" customWidth="1"/>
    <col min="3080" max="3080" width="5.7109375" style="1" customWidth="1"/>
    <col min="3081" max="3081" width="6.7109375" style="1" customWidth="1"/>
    <col min="3082" max="3082" width="6.42578125" style="1" customWidth="1"/>
    <col min="3083" max="3083" width="8.7109375" style="1" customWidth="1"/>
    <col min="3084" max="3084" width="4.7109375" style="1" customWidth="1"/>
    <col min="3085" max="3085" width="5.7109375" style="1" customWidth="1"/>
    <col min="3086" max="3086" width="10.5703125" style="1" customWidth="1"/>
    <col min="3087" max="3087" width="9.7109375" style="1" customWidth="1"/>
    <col min="3088" max="3088" width="10.7109375" style="1" customWidth="1"/>
    <col min="3089" max="3090" width="7.7109375" style="1" customWidth="1"/>
    <col min="3091" max="3091" width="5.7109375" style="1" customWidth="1"/>
    <col min="3092" max="3092" width="7.7109375" style="1" customWidth="1"/>
    <col min="3093" max="3093" width="6.7109375" style="1" customWidth="1"/>
    <col min="3094" max="3094" width="8.7109375" style="1" customWidth="1"/>
    <col min="3095" max="3095" width="7.7109375" style="1" customWidth="1"/>
    <col min="3096" max="3096" width="3.7109375" style="1" customWidth="1"/>
    <col min="3097" max="3097" width="8.7109375" style="1" customWidth="1"/>
    <col min="3098" max="3099" width="9.7109375" style="1" customWidth="1"/>
    <col min="3100" max="3100" width="13.5703125" style="1" bestFit="1" customWidth="1"/>
    <col min="3101" max="3101" width="9.140625" style="1"/>
    <col min="3102" max="3102" width="12.140625" style="1" bestFit="1" customWidth="1"/>
    <col min="3103" max="3328" width="9.140625" style="1"/>
    <col min="3329" max="3329" width="0" style="1" hidden="1" customWidth="1"/>
    <col min="3330" max="3330" width="6.85546875" style="1" bestFit="1" customWidth="1"/>
    <col min="3331" max="3331" width="23.28515625" style="1" customWidth="1"/>
    <col min="3332" max="3332" width="6.7109375" style="1" customWidth="1"/>
    <col min="3333" max="3333" width="7.7109375" style="1" customWidth="1"/>
    <col min="3334" max="3335" width="6.7109375" style="1" customWidth="1"/>
    <col min="3336" max="3336" width="5.7109375" style="1" customWidth="1"/>
    <col min="3337" max="3337" width="6.7109375" style="1" customWidth="1"/>
    <col min="3338" max="3338" width="6.42578125" style="1" customWidth="1"/>
    <col min="3339" max="3339" width="8.7109375" style="1" customWidth="1"/>
    <col min="3340" max="3340" width="4.7109375" style="1" customWidth="1"/>
    <col min="3341" max="3341" width="5.7109375" style="1" customWidth="1"/>
    <col min="3342" max="3342" width="10.5703125" style="1" customWidth="1"/>
    <col min="3343" max="3343" width="9.7109375" style="1" customWidth="1"/>
    <col min="3344" max="3344" width="10.7109375" style="1" customWidth="1"/>
    <col min="3345" max="3346" width="7.7109375" style="1" customWidth="1"/>
    <col min="3347" max="3347" width="5.7109375" style="1" customWidth="1"/>
    <col min="3348" max="3348" width="7.7109375" style="1" customWidth="1"/>
    <col min="3349" max="3349" width="6.7109375" style="1" customWidth="1"/>
    <col min="3350" max="3350" width="8.7109375" style="1" customWidth="1"/>
    <col min="3351" max="3351" width="7.7109375" style="1" customWidth="1"/>
    <col min="3352" max="3352" width="3.7109375" style="1" customWidth="1"/>
    <col min="3353" max="3353" width="8.7109375" style="1" customWidth="1"/>
    <col min="3354" max="3355" width="9.7109375" style="1" customWidth="1"/>
    <col min="3356" max="3356" width="13.5703125" style="1" bestFit="1" customWidth="1"/>
    <col min="3357" max="3357" width="9.140625" style="1"/>
    <col min="3358" max="3358" width="12.140625" style="1" bestFit="1" customWidth="1"/>
    <col min="3359" max="3584" width="9.140625" style="1"/>
    <col min="3585" max="3585" width="0" style="1" hidden="1" customWidth="1"/>
    <col min="3586" max="3586" width="6.85546875" style="1" bestFit="1" customWidth="1"/>
    <col min="3587" max="3587" width="23.28515625" style="1" customWidth="1"/>
    <col min="3588" max="3588" width="6.7109375" style="1" customWidth="1"/>
    <col min="3589" max="3589" width="7.7109375" style="1" customWidth="1"/>
    <col min="3590" max="3591" width="6.7109375" style="1" customWidth="1"/>
    <col min="3592" max="3592" width="5.7109375" style="1" customWidth="1"/>
    <col min="3593" max="3593" width="6.7109375" style="1" customWidth="1"/>
    <col min="3594" max="3594" width="6.42578125" style="1" customWidth="1"/>
    <col min="3595" max="3595" width="8.7109375" style="1" customWidth="1"/>
    <col min="3596" max="3596" width="4.7109375" style="1" customWidth="1"/>
    <col min="3597" max="3597" width="5.7109375" style="1" customWidth="1"/>
    <col min="3598" max="3598" width="10.5703125" style="1" customWidth="1"/>
    <col min="3599" max="3599" width="9.7109375" style="1" customWidth="1"/>
    <col min="3600" max="3600" width="10.7109375" style="1" customWidth="1"/>
    <col min="3601" max="3602" width="7.7109375" style="1" customWidth="1"/>
    <col min="3603" max="3603" width="5.7109375" style="1" customWidth="1"/>
    <col min="3604" max="3604" width="7.7109375" style="1" customWidth="1"/>
    <col min="3605" max="3605" width="6.7109375" style="1" customWidth="1"/>
    <col min="3606" max="3606" width="8.7109375" style="1" customWidth="1"/>
    <col min="3607" max="3607" width="7.7109375" style="1" customWidth="1"/>
    <col min="3608" max="3608" width="3.7109375" style="1" customWidth="1"/>
    <col min="3609" max="3609" width="8.7109375" style="1" customWidth="1"/>
    <col min="3610" max="3611" width="9.7109375" style="1" customWidth="1"/>
    <col min="3612" max="3612" width="13.5703125" style="1" bestFit="1" customWidth="1"/>
    <col min="3613" max="3613" width="9.140625" style="1"/>
    <col min="3614" max="3614" width="12.140625" style="1" bestFit="1" customWidth="1"/>
    <col min="3615" max="3840" width="9.140625" style="1"/>
    <col min="3841" max="3841" width="0" style="1" hidden="1" customWidth="1"/>
    <col min="3842" max="3842" width="6.85546875" style="1" bestFit="1" customWidth="1"/>
    <col min="3843" max="3843" width="23.28515625" style="1" customWidth="1"/>
    <col min="3844" max="3844" width="6.7109375" style="1" customWidth="1"/>
    <col min="3845" max="3845" width="7.7109375" style="1" customWidth="1"/>
    <col min="3846" max="3847" width="6.7109375" style="1" customWidth="1"/>
    <col min="3848" max="3848" width="5.7109375" style="1" customWidth="1"/>
    <col min="3849" max="3849" width="6.7109375" style="1" customWidth="1"/>
    <col min="3850" max="3850" width="6.42578125" style="1" customWidth="1"/>
    <col min="3851" max="3851" width="8.7109375" style="1" customWidth="1"/>
    <col min="3852" max="3852" width="4.7109375" style="1" customWidth="1"/>
    <col min="3853" max="3853" width="5.7109375" style="1" customWidth="1"/>
    <col min="3854" max="3854" width="10.5703125" style="1" customWidth="1"/>
    <col min="3855" max="3855" width="9.7109375" style="1" customWidth="1"/>
    <col min="3856" max="3856" width="10.7109375" style="1" customWidth="1"/>
    <col min="3857" max="3858" width="7.7109375" style="1" customWidth="1"/>
    <col min="3859" max="3859" width="5.7109375" style="1" customWidth="1"/>
    <col min="3860" max="3860" width="7.7109375" style="1" customWidth="1"/>
    <col min="3861" max="3861" width="6.7109375" style="1" customWidth="1"/>
    <col min="3862" max="3862" width="8.7109375" style="1" customWidth="1"/>
    <col min="3863" max="3863" width="7.7109375" style="1" customWidth="1"/>
    <col min="3864" max="3864" width="3.7109375" style="1" customWidth="1"/>
    <col min="3865" max="3865" width="8.7109375" style="1" customWidth="1"/>
    <col min="3866" max="3867" width="9.7109375" style="1" customWidth="1"/>
    <col min="3868" max="3868" width="13.5703125" style="1" bestFit="1" customWidth="1"/>
    <col min="3869" max="3869" width="9.140625" style="1"/>
    <col min="3870" max="3870" width="12.140625" style="1" bestFit="1" customWidth="1"/>
    <col min="3871" max="4096" width="9.140625" style="1"/>
    <col min="4097" max="4097" width="0" style="1" hidden="1" customWidth="1"/>
    <col min="4098" max="4098" width="6.85546875" style="1" bestFit="1" customWidth="1"/>
    <col min="4099" max="4099" width="23.28515625" style="1" customWidth="1"/>
    <col min="4100" max="4100" width="6.7109375" style="1" customWidth="1"/>
    <col min="4101" max="4101" width="7.7109375" style="1" customWidth="1"/>
    <col min="4102" max="4103" width="6.7109375" style="1" customWidth="1"/>
    <col min="4104" max="4104" width="5.7109375" style="1" customWidth="1"/>
    <col min="4105" max="4105" width="6.7109375" style="1" customWidth="1"/>
    <col min="4106" max="4106" width="6.42578125" style="1" customWidth="1"/>
    <col min="4107" max="4107" width="8.7109375" style="1" customWidth="1"/>
    <col min="4108" max="4108" width="4.7109375" style="1" customWidth="1"/>
    <col min="4109" max="4109" width="5.7109375" style="1" customWidth="1"/>
    <col min="4110" max="4110" width="10.5703125" style="1" customWidth="1"/>
    <col min="4111" max="4111" width="9.7109375" style="1" customWidth="1"/>
    <col min="4112" max="4112" width="10.7109375" style="1" customWidth="1"/>
    <col min="4113" max="4114" width="7.7109375" style="1" customWidth="1"/>
    <col min="4115" max="4115" width="5.7109375" style="1" customWidth="1"/>
    <col min="4116" max="4116" width="7.7109375" style="1" customWidth="1"/>
    <col min="4117" max="4117" width="6.7109375" style="1" customWidth="1"/>
    <col min="4118" max="4118" width="8.7109375" style="1" customWidth="1"/>
    <col min="4119" max="4119" width="7.7109375" style="1" customWidth="1"/>
    <col min="4120" max="4120" width="3.7109375" style="1" customWidth="1"/>
    <col min="4121" max="4121" width="8.7109375" style="1" customWidth="1"/>
    <col min="4122" max="4123" width="9.7109375" style="1" customWidth="1"/>
    <col min="4124" max="4124" width="13.5703125" style="1" bestFit="1" customWidth="1"/>
    <col min="4125" max="4125" width="9.140625" style="1"/>
    <col min="4126" max="4126" width="12.140625" style="1" bestFit="1" customWidth="1"/>
    <col min="4127" max="4352" width="9.140625" style="1"/>
    <col min="4353" max="4353" width="0" style="1" hidden="1" customWidth="1"/>
    <col min="4354" max="4354" width="6.85546875" style="1" bestFit="1" customWidth="1"/>
    <col min="4355" max="4355" width="23.28515625" style="1" customWidth="1"/>
    <col min="4356" max="4356" width="6.7109375" style="1" customWidth="1"/>
    <col min="4357" max="4357" width="7.7109375" style="1" customWidth="1"/>
    <col min="4358" max="4359" width="6.7109375" style="1" customWidth="1"/>
    <col min="4360" max="4360" width="5.7109375" style="1" customWidth="1"/>
    <col min="4361" max="4361" width="6.7109375" style="1" customWidth="1"/>
    <col min="4362" max="4362" width="6.42578125" style="1" customWidth="1"/>
    <col min="4363" max="4363" width="8.7109375" style="1" customWidth="1"/>
    <col min="4364" max="4364" width="4.7109375" style="1" customWidth="1"/>
    <col min="4365" max="4365" width="5.7109375" style="1" customWidth="1"/>
    <col min="4366" max="4366" width="10.5703125" style="1" customWidth="1"/>
    <col min="4367" max="4367" width="9.7109375" style="1" customWidth="1"/>
    <col min="4368" max="4368" width="10.7109375" style="1" customWidth="1"/>
    <col min="4369" max="4370" width="7.7109375" style="1" customWidth="1"/>
    <col min="4371" max="4371" width="5.7109375" style="1" customWidth="1"/>
    <col min="4372" max="4372" width="7.7109375" style="1" customWidth="1"/>
    <col min="4373" max="4373" width="6.7109375" style="1" customWidth="1"/>
    <col min="4374" max="4374" width="8.7109375" style="1" customWidth="1"/>
    <col min="4375" max="4375" width="7.7109375" style="1" customWidth="1"/>
    <col min="4376" max="4376" width="3.7109375" style="1" customWidth="1"/>
    <col min="4377" max="4377" width="8.7109375" style="1" customWidth="1"/>
    <col min="4378" max="4379" width="9.7109375" style="1" customWidth="1"/>
    <col min="4380" max="4380" width="13.5703125" style="1" bestFit="1" customWidth="1"/>
    <col min="4381" max="4381" width="9.140625" style="1"/>
    <col min="4382" max="4382" width="12.140625" style="1" bestFit="1" customWidth="1"/>
    <col min="4383" max="4608" width="9.140625" style="1"/>
    <col min="4609" max="4609" width="0" style="1" hidden="1" customWidth="1"/>
    <col min="4610" max="4610" width="6.85546875" style="1" bestFit="1" customWidth="1"/>
    <col min="4611" max="4611" width="23.28515625" style="1" customWidth="1"/>
    <col min="4612" max="4612" width="6.7109375" style="1" customWidth="1"/>
    <col min="4613" max="4613" width="7.7109375" style="1" customWidth="1"/>
    <col min="4614" max="4615" width="6.7109375" style="1" customWidth="1"/>
    <col min="4616" max="4616" width="5.7109375" style="1" customWidth="1"/>
    <col min="4617" max="4617" width="6.7109375" style="1" customWidth="1"/>
    <col min="4618" max="4618" width="6.42578125" style="1" customWidth="1"/>
    <col min="4619" max="4619" width="8.7109375" style="1" customWidth="1"/>
    <col min="4620" max="4620" width="4.7109375" style="1" customWidth="1"/>
    <col min="4621" max="4621" width="5.7109375" style="1" customWidth="1"/>
    <col min="4622" max="4622" width="10.5703125" style="1" customWidth="1"/>
    <col min="4623" max="4623" width="9.7109375" style="1" customWidth="1"/>
    <col min="4624" max="4624" width="10.7109375" style="1" customWidth="1"/>
    <col min="4625" max="4626" width="7.7109375" style="1" customWidth="1"/>
    <col min="4627" max="4627" width="5.7109375" style="1" customWidth="1"/>
    <col min="4628" max="4628" width="7.7109375" style="1" customWidth="1"/>
    <col min="4629" max="4629" width="6.7109375" style="1" customWidth="1"/>
    <col min="4630" max="4630" width="8.7109375" style="1" customWidth="1"/>
    <col min="4631" max="4631" width="7.7109375" style="1" customWidth="1"/>
    <col min="4632" max="4632" width="3.7109375" style="1" customWidth="1"/>
    <col min="4633" max="4633" width="8.7109375" style="1" customWidth="1"/>
    <col min="4634" max="4635" width="9.7109375" style="1" customWidth="1"/>
    <col min="4636" max="4636" width="13.5703125" style="1" bestFit="1" customWidth="1"/>
    <col min="4637" max="4637" width="9.140625" style="1"/>
    <col min="4638" max="4638" width="12.140625" style="1" bestFit="1" customWidth="1"/>
    <col min="4639" max="4864" width="9.140625" style="1"/>
    <col min="4865" max="4865" width="0" style="1" hidden="1" customWidth="1"/>
    <col min="4866" max="4866" width="6.85546875" style="1" bestFit="1" customWidth="1"/>
    <col min="4867" max="4867" width="23.28515625" style="1" customWidth="1"/>
    <col min="4868" max="4868" width="6.7109375" style="1" customWidth="1"/>
    <col min="4869" max="4869" width="7.7109375" style="1" customWidth="1"/>
    <col min="4870" max="4871" width="6.7109375" style="1" customWidth="1"/>
    <col min="4872" max="4872" width="5.7109375" style="1" customWidth="1"/>
    <col min="4873" max="4873" width="6.7109375" style="1" customWidth="1"/>
    <col min="4874" max="4874" width="6.42578125" style="1" customWidth="1"/>
    <col min="4875" max="4875" width="8.7109375" style="1" customWidth="1"/>
    <col min="4876" max="4876" width="4.7109375" style="1" customWidth="1"/>
    <col min="4877" max="4877" width="5.7109375" style="1" customWidth="1"/>
    <col min="4878" max="4878" width="10.5703125" style="1" customWidth="1"/>
    <col min="4879" max="4879" width="9.7109375" style="1" customWidth="1"/>
    <col min="4880" max="4880" width="10.7109375" style="1" customWidth="1"/>
    <col min="4881" max="4882" width="7.7109375" style="1" customWidth="1"/>
    <col min="4883" max="4883" width="5.7109375" style="1" customWidth="1"/>
    <col min="4884" max="4884" width="7.7109375" style="1" customWidth="1"/>
    <col min="4885" max="4885" width="6.7109375" style="1" customWidth="1"/>
    <col min="4886" max="4886" width="8.7109375" style="1" customWidth="1"/>
    <col min="4887" max="4887" width="7.7109375" style="1" customWidth="1"/>
    <col min="4888" max="4888" width="3.7109375" style="1" customWidth="1"/>
    <col min="4889" max="4889" width="8.7109375" style="1" customWidth="1"/>
    <col min="4890" max="4891" width="9.7109375" style="1" customWidth="1"/>
    <col min="4892" max="4892" width="13.5703125" style="1" bestFit="1" customWidth="1"/>
    <col min="4893" max="4893" width="9.140625" style="1"/>
    <col min="4894" max="4894" width="12.140625" style="1" bestFit="1" customWidth="1"/>
    <col min="4895" max="5120" width="9.140625" style="1"/>
    <col min="5121" max="5121" width="0" style="1" hidden="1" customWidth="1"/>
    <col min="5122" max="5122" width="6.85546875" style="1" bestFit="1" customWidth="1"/>
    <col min="5123" max="5123" width="23.28515625" style="1" customWidth="1"/>
    <col min="5124" max="5124" width="6.7109375" style="1" customWidth="1"/>
    <col min="5125" max="5125" width="7.7109375" style="1" customWidth="1"/>
    <col min="5126" max="5127" width="6.7109375" style="1" customWidth="1"/>
    <col min="5128" max="5128" width="5.7109375" style="1" customWidth="1"/>
    <col min="5129" max="5129" width="6.7109375" style="1" customWidth="1"/>
    <col min="5130" max="5130" width="6.42578125" style="1" customWidth="1"/>
    <col min="5131" max="5131" width="8.7109375" style="1" customWidth="1"/>
    <col min="5132" max="5132" width="4.7109375" style="1" customWidth="1"/>
    <col min="5133" max="5133" width="5.7109375" style="1" customWidth="1"/>
    <col min="5134" max="5134" width="10.5703125" style="1" customWidth="1"/>
    <col min="5135" max="5135" width="9.7109375" style="1" customWidth="1"/>
    <col min="5136" max="5136" width="10.7109375" style="1" customWidth="1"/>
    <col min="5137" max="5138" width="7.7109375" style="1" customWidth="1"/>
    <col min="5139" max="5139" width="5.7109375" style="1" customWidth="1"/>
    <col min="5140" max="5140" width="7.7109375" style="1" customWidth="1"/>
    <col min="5141" max="5141" width="6.7109375" style="1" customWidth="1"/>
    <col min="5142" max="5142" width="8.7109375" style="1" customWidth="1"/>
    <col min="5143" max="5143" width="7.7109375" style="1" customWidth="1"/>
    <col min="5144" max="5144" width="3.7109375" style="1" customWidth="1"/>
    <col min="5145" max="5145" width="8.7109375" style="1" customWidth="1"/>
    <col min="5146" max="5147" width="9.7109375" style="1" customWidth="1"/>
    <col min="5148" max="5148" width="13.5703125" style="1" bestFit="1" customWidth="1"/>
    <col min="5149" max="5149" width="9.140625" style="1"/>
    <col min="5150" max="5150" width="12.140625" style="1" bestFit="1" customWidth="1"/>
    <col min="5151" max="5376" width="9.140625" style="1"/>
    <col min="5377" max="5377" width="0" style="1" hidden="1" customWidth="1"/>
    <col min="5378" max="5378" width="6.85546875" style="1" bestFit="1" customWidth="1"/>
    <col min="5379" max="5379" width="23.28515625" style="1" customWidth="1"/>
    <col min="5380" max="5380" width="6.7109375" style="1" customWidth="1"/>
    <col min="5381" max="5381" width="7.7109375" style="1" customWidth="1"/>
    <col min="5382" max="5383" width="6.7109375" style="1" customWidth="1"/>
    <col min="5384" max="5384" width="5.7109375" style="1" customWidth="1"/>
    <col min="5385" max="5385" width="6.7109375" style="1" customWidth="1"/>
    <col min="5386" max="5386" width="6.42578125" style="1" customWidth="1"/>
    <col min="5387" max="5387" width="8.7109375" style="1" customWidth="1"/>
    <col min="5388" max="5388" width="4.7109375" style="1" customWidth="1"/>
    <col min="5389" max="5389" width="5.7109375" style="1" customWidth="1"/>
    <col min="5390" max="5390" width="10.5703125" style="1" customWidth="1"/>
    <col min="5391" max="5391" width="9.7109375" style="1" customWidth="1"/>
    <col min="5392" max="5392" width="10.7109375" style="1" customWidth="1"/>
    <col min="5393" max="5394" width="7.7109375" style="1" customWidth="1"/>
    <col min="5395" max="5395" width="5.7109375" style="1" customWidth="1"/>
    <col min="5396" max="5396" width="7.7109375" style="1" customWidth="1"/>
    <col min="5397" max="5397" width="6.7109375" style="1" customWidth="1"/>
    <col min="5398" max="5398" width="8.7109375" style="1" customWidth="1"/>
    <col min="5399" max="5399" width="7.7109375" style="1" customWidth="1"/>
    <col min="5400" max="5400" width="3.7109375" style="1" customWidth="1"/>
    <col min="5401" max="5401" width="8.7109375" style="1" customWidth="1"/>
    <col min="5402" max="5403" width="9.7109375" style="1" customWidth="1"/>
    <col min="5404" max="5404" width="13.5703125" style="1" bestFit="1" customWidth="1"/>
    <col min="5405" max="5405" width="9.140625" style="1"/>
    <col min="5406" max="5406" width="12.140625" style="1" bestFit="1" customWidth="1"/>
    <col min="5407" max="5632" width="9.140625" style="1"/>
    <col min="5633" max="5633" width="0" style="1" hidden="1" customWidth="1"/>
    <col min="5634" max="5634" width="6.85546875" style="1" bestFit="1" customWidth="1"/>
    <col min="5635" max="5635" width="23.28515625" style="1" customWidth="1"/>
    <col min="5636" max="5636" width="6.7109375" style="1" customWidth="1"/>
    <col min="5637" max="5637" width="7.7109375" style="1" customWidth="1"/>
    <col min="5638" max="5639" width="6.7109375" style="1" customWidth="1"/>
    <col min="5640" max="5640" width="5.7109375" style="1" customWidth="1"/>
    <col min="5641" max="5641" width="6.7109375" style="1" customWidth="1"/>
    <col min="5642" max="5642" width="6.42578125" style="1" customWidth="1"/>
    <col min="5643" max="5643" width="8.7109375" style="1" customWidth="1"/>
    <col min="5644" max="5644" width="4.7109375" style="1" customWidth="1"/>
    <col min="5645" max="5645" width="5.7109375" style="1" customWidth="1"/>
    <col min="5646" max="5646" width="10.5703125" style="1" customWidth="1"/>
    <col min="5647" max="5647" width="9.7109375" style="1" customWidth="1"/>
    <col min="5648" max="5648" width="10.7109375" style="1" customWidth="1"/>
    <col min="5649" max="5650" width="7.7109375" style="1" customWidth="1"/>
    <col min="5651" max="5651" width="5.7109375" style="1" customWidth="1"/>
    <col min="5652" max="5652" width="7.7109375" style="1" customWidth="1"/>
    <col min="5653" max="5653" width="6.7109375" style="1" customWidth="1"/>
    <col min="5654" max="5654" width="8.7109375" style="1" customWidth="1"/>
    <col min="5655" max="5655" width="7.7109375" style="1" customWidth="1"/>
    <col min="5656" max="5656" width="3.7109375" style="1" customWidth="1"/>
    <col min="5657" max="5657" width="8.7109375" style="1" customWidth="1"/>
    <col min="5658" max="5659" width="9.7109375" style="1" customWidth="1"/>
    <col min="5660" max="5660" width="13.5703125" style="1" bestFit="1" customWidth="1"/>
    <col min="5661" max="5661" width="9.140625" style="1"/>
    <col min="5662" max="5662" width="12.140625" style="1" bestFit="1" customWidth="1"/>
    <col min="5663" max="5888" width="9.140625" style="1"/>
    <col min="5889" max="5889" width="0" style="1" hidden="1" customWidth="1"/>
    <col min="5890" max="5890" width="6.85546875" style="1" bestFit="1" customWidth="1"/>
    <col min="5891" max="5891" width="23.28515625" style="1" customWidth="1"/>
    <col min="5892" max="5892" width="6.7109375" style="1" customWidth="1"/>
    <col min="5893" max="5893" width="7.7109375" style="1" customWidth="1"/>
    <col min="5894" max="5895" width="6.7109375" style="1" customWidth="1"/>
    <col min="5896" max="5896" width="5.7109375" style="1" customWidth="1"/>
    <col min="5897" max="5897" width="6.7109375" style="1" customWidth="1"/>
    <col min="5898" max="5898" width="6.42578125" style="1" customWidth="1"/>
    <col min="5899" max="5899" width="8.7109375" style="1" customWidth="1"/>
    <col min="5900" max="5900" width="4.7109375" style="1" customWidth="1"/>
    <col min="5901" max="5901" width="5.7109375" style="1" customWidth="1"/>
    <col min="5902" max="5902" width="10.5703125" style="1" customWidth="1"/>
    <col min="5903" max="5903" width="9.7109375" style="1" customWidth="1"/>
    <col min="5904" max="5904" width="10.7109375" style="1" customWidth="1"/>
    <col min="5905" max="5906" width="7.7109375" style="1" customWidth="1"/>
    <col min="5907" max="5907" width="5.7109375" style="1" customWidth="1"/>
    <col min="5908" max="5908" width="7.7109375" style="1" customWidth="1"/>
    <col min="5909" max="5909" width="6.7109375" style="1" customWidth="1"/>
    <col min="5910" max="5910" width="8.7109375" style="1" customWidth="1"/>
    <col min="5911" max="5911" width="7.7109375" style="1" customWidth="1"/>
    <col min="5912" max="5912" width="3.7109375" style="1" customWidth="1"/>
    <col min="5913" max="5913" width="8.7109375" style="1" customWidth="1"/>
    <col min="5914" max="5915" width="9.7109375" style="1" customWidth="1"/>
    <col min="5916" max="5916" width="13.5703125" style="1" bestFit="1" customWidth="1"/>
    <col min="5917" max="5917" width="9.140625" style="1"/>
    <col min="5918" max="5918" width="12.140625" style="1" bestFit="1" customWidth="1"/>
    <col min="5919" max="6144" width="9.140625" style="1"/>
    <col min="6145" max="6145" width="0" style="1" hidden="1" customWidth="1"/>
    <col min="6146" max="6146" width="6.85546875" style="1" bestFit="1" customWidth="1"/>
    <col min="6147" max="6147" width="23.28515625" style="1" customWidth="1"/>
    <col min="6148" max="6148" width="6.7109375" style="1" customWidth="1"/>
    <col min="6149" max="6149" width="7.7109375" style="1" customWidth="1"/>
    <col min="6150" max="6151" width="6.7109375" style="1" customWidth="1"/>
    <col min="6152" max="6152" width="5.7109375" style="1" customWidth="1"/>
    <col min="6153" max="6153" width="6.7109375" style="1" customWidth="1"/>
    <col min="6154" max="6154" width="6.42578125" style="1" customWidth="1"/>
    <col min="6155" max="6155" width="8.7109375" style="1" customWidth="1"/>
    <col min="6156" max="6156" width="4.7109375" style="1" customWidth="1"/>
    <col min="6157" max="6157" width="5.7109375" style="1" customWidth="1"/>
    <col min="6158" max="6158" width="10.5703125" style="1" customWidth="1"/>
    <col min="6159" max="6159" width="9.7109375" style="1" customWidth="1"/>
    <col min="6160" max="6160" width="10.7109375" style="1" customWidth="1"/>
    <col min="6161" max="6162" width="7.7109375" style="1" customWidth="1"/>
    <col min="6163" max="6163" width="5.7109375" style="1" customWidth="1"/>
    <col min="6164" max="6164" width="7.7109375" style="1" customWidth="1"/>
    <col min="6165" max="6165" width="6.7109375" style="1" customWidth="1"/>
    <col min="6166" max="6166" width="8.7109375" style="1" customWidth="1"/>
    <col min="6167" max="6167" width="7.7109375" style="1" customWidth="1"/>
    <col min="6168" max="6168" width="3.7109375" style="1" customWidth="1"/>
    <col min="6169" max="6169" width="8.7109375" style="1" customWidth="1"/>
    <col min="6170" max="6171" width="9.7109375" style="1" customWidth="1"/>
    <col min="6172" max="6172" width="13.5703125" style="1" bestFit="1" customWidth="1"/>
    <col min="6173" max="6173" width="9.140625" style="1"/>
    <col min="6174" max="6174" width="12.140625" style="1" bestFit="1" customWidth="1"/>
    <col min="6175" max="6400" width="9.140625" style="1"/>
    <col min="6401" max="6401" width="0" style="1" hidden="1" customWidth="1"/>
    <col min="6402" max="6402" width="6.85546875" style="1" bestFit="1" customWidth="1"/>
    <col min="6403" max="6403" width="23.28515625" style="1" customWidth="1"/>
    <col min="6404" max="6404" width="6.7109375" style="1" customWidth="1"/>
    <col min="6405" max="6405" width="7.7109375" style="1" customWidth="1"/>
    <col min="6406" max="6407" width="6.7109375" style="1" customWidth="1"/>
    <col min="6408" max="6408" width="5.7109375" style="1" customWidth="1"/>
    <col min="6409" max="6409" width="6.7109375" style="1" customWidth="1"/>
    <col min="6410" max="6410" width="6.42578125" style="1" customWidth="1"/>
    <col min="6411" max="6411" width="8.7109375" style="1" customWidth="1"/>
    <col min="6412" max="6412" width="4.7109375" style="1" customWidth="1"/>
    <col min="6413" max="6413" width="5.7109375" style="1" customWidth="1"/>
    <col min="6414" max="6414" width="10.5703125" style="1" customWidth="1"/>
    <col min="6415" max="6415" width="9.7109375" style="1" customWidth="1"/>
    <col min="6416" max="6416" width="10.7109375" style="1" customWidth="1"/>
    <col min="6417" max="6418" width="7.7109375" style="1" customWidth="1"/>
    <col min="6419" max="6419" width="5.7109375" style="1" customWidth="1"/>
    <col min="6420" max="6420" width="7.7109375" style="1" customWidth="1"/>
    <col min="6421" max="6421" width="6.7109375" style="1" customWidth="1"/>
    <col min="6422" max="6422" width="8.7109375" style="1" customWidth="1"/>
    <col min="6423" max="6423" width="7.7109375" style="1" customWidth="1"/>
    <col min="6424" max="6424" width="3.7109375" style="1" customWidth="1"/>
    <col min="6425" max="6425" width="8.7109375" style="1" customWidth="1"/>
    <col min="6426" max="6427" width="9.7109375" style="1" customWidth="1"/>
    <col min="6428" max="6428" width="13.5703125" style="1" bestFit="1" customWidth="1"/>
    <col min="6429" max="6429" width="9.140625" style="1"/>
    <col min="6430" max="6430" width="12.140625" style="1" bestFit="1" customWidth="1"/>
    <col min="6431" max="6656" width="9.140625" style="1"/>
    <col min="6657" max="6657" width="0" style="1" hidden="1" customWidth="1"/>
    <col min="6658" max="6658" width="6.85546875" style="1" bestFit="1" customWidth="1"/>
    <col min="6659" max="6659" width="23.28515625" style="1" customWidth="1"/>
    <col min="6660" max="6660" width="6.7109375" style="1" customWidth="1"/>
    <col min="6661" max="6661" width="7.7109375" style="1" customWidth="1"/>
    <col min="6662" max="6663" width="6.7109375" style="1" customWidth="1"/>
    <col min="6664" max="6664" width="5.7109375" style="1" customWidth="1"/>
    <col min="6665" max="6665" width="6.7109375" style="1" customWidth="1"/>
    <col min="6666" max="6666" width="6.42578125" style="1" customWidth="1"/>
    <col min="6667" max="6667" width="8.7109375" style="1" customWidth="1"/>
    <col min="6668" max="6668" width="4.7109375" style="1" customWidth="1"/>
    <col min="6669" max="6669" width="5.7109375" style="1" customWidth="1"/>
    <col min="6670" max="6670" width="10.5703125" style="1" customWidth="1"/>
    <col min="6671" max="6671" width="9.7109375" style="1" customWidth="1"/>
    <col min="6672" max="6672" width="10.7109375" style="1" customWidth="1"/>
    <col min="6673" max="6674" width="7.7109375" style="1" customWidth="1"/>
    <col min="6675" max="6675" width="5.7109375" style="1" customWidth="1"/>
    <col min="6676" max="6676" width="7.7109375" style="1" customWidth="1"/>
    <col min="6677" max="6677" width="6.7109375" style="1" customWidth="1"/>
    <col min="6678" max="6678" width="8.7109375" style="1" customWidth="1"/>
    <col min="6679" max="6679" width="7.7109375" style="1" customWidth="1"/>
    <col min="6680" max="6680" width="3.7109375" style="1" customWidth="1"/>
    <col min="6681" max="6681" width="8.7109375" style="1" customWidth="1"/>
    <col min="6682" max="6683" width="9.7109375" style="1" customWidth="1"/>
    <col min="6684" max="6684" width="13.5703125" style="1" bestFit="1" customWidth="1"/>
    <col min="6685" max="6685" width="9.140625" style="1"/>
    <col min="6686" max="6686" width="12.140625" style="1" bestFit="1" customWidth="1"/>
    <col min="6687" max="6912" width="9.140625" style="1"/>
    <col min="6913" max="6913" width="0" style="1" hidden="1" customWidth="1"/>
    <col min="6914" max="6914" width="6.85546875" style="1" bestFit="1" customWidth="1"/>
    <col min="6915" max="6915" width="23.28515625" style="1" customWidth="1"/>
    <col min="6916" max="6916" width="6.7109375" style="1" customWidth="1"/>
    <col min="6917" max="6917" width="7.7109375" style="1" customWidth="1"/>
    <col min="6918" max="6919" width="6.7109375" style="1" customWidth="1"/>
    <col min="6920" max="6920" width="5.7109375" style="1" customWidth="1"/>
    <col min="6921" max="6921" width="6.7109375" style="1" customWidth="1"/>
    <col min="6922" max="6922" width="6.42578125" style="1" customWidth="1"/>
    <col min="6923" max="6923" width="8.7109375" style="1" customWidth="1"/>
    <col min="6924" max="6924" width="4.7109375" style="1" customWidth="1"/>
    <col min="6925" max="6925" width="5.7109375" style="1" customWidth="1"/>
    <col min="6926" max="6926" width="10.5703125" style="1" customWidth="1"/>
    <col min="6927" max="6927" width="9.7109375" style="1" customWidth="1"/>
    <col min="6928" max="6928" width="10.7109375" style="1" customWidth="1"/>
    <col min="6929" max="6930" width="7.7109375" style="1" customWidth="1"/>
    <col min="6931" max="6931" width="5.7109375" style="1" customWidth="1"/>
    <col min="6932" max="6932" width="7.7109375" style="1" customWidth="1"/>
    <col min="6933" max="6933" width="6.7109375" style="1" customWidth="1"/>
    <col min="6934" max="6934" width="8.7109375" style="1" customWidth="1"/>
    <col min="6935" max="6935" width="7.7109375" style="1" customWidth="1"/>
    <col min="6936" max="6936" width="3.7109375" style="1" customWidth="1"/>
    <col min="6937" max="6937" width="8.7109375" style="1" customWidth="1"/>
    <col min="6938" max="6939" width="9.7109375" style="1" customWidth="1"/>
    <col min="6940" max="6940" width="13.5703125" style="1" bestFit="1" customWidth="1"/>
    <col min="6941" max="6941" width="9.140625" style="1"/>
    <col min="6942" max="6942" width="12.140625" style="1" bestFit="1" customWidth="1"/>
    <col min="6943" max="7168" width="9.140625" style="1"/>
    <col min="7169" max="7169" width="0" style="1" hidden="1" customWidth="1"/>
    <col min="7170" max="7170" width="6.85546875" style="1" bestFit="1" customWidth="1"/>
    <col min="7171" max="7171" width="23.28515625" style="1" customWidth="1"/>
    <col min="7172" max="7172" width="6.7109375" style="1" customWidth="1"/>
    <col min="7173" max="7173" width="7.7109375" style="1" customWidth="1"/>
    <col min="7174" max="7175" width="6.7109375" style="1" customWidth="1"/>
    <col min="7176" max="7176" width="5.7109375" style="1" customWidth="1"/>
    <col min="7177" max="7177" width="6.7109375" style="1" customWidth="1"/>
    <col min="7178" max="7178" width="6.42578125" style="1" customWidth="1"/>
    <col min="7179" max="7179" width="8.7109375" style="1" customWidth="1"/>
    <col min="7180" max="7180" width="4.7109375" style="1" customWidth="1"/>
    <col min="7181" max="7181" width="5.7109375" style="1" customWidth="1"/>
    <col min="7182" max="7182" width="10.5703125" style="1" customWidth="1"/>
    <col min="7183" max="7183" width="9.7109375" style="1" customWidth="1"/>
    <col min="7184" max="7184" width="10.7109375" style="1" customWidth="1"/>
    <col min="7185" max="7186" width="7.7109375" style="1" customWidth="1"/>
    <col min="7187" max="7187" width="5.7109375" style="1" customWidth="1"/>
    <col min="7188" max="7188" width="7.7109375" style="1" customWidth="1"/>
    <col min="7189" max="7189" width="6.7109375" style="1" customWidth="1"/>
    <col min="7190" max="7190" width="8.7109375" style="1" customWidth="1"/>
    <col min="7191" max="7191" width="7.7109375" style="1" customWidth="1"/>
    <col min="7192" max="7192" width="3.7109375" style="1" customWidth="1"/>
    <col min="7193" max="7193" width="8.7109375" style="1" customWidth="1"/>
    <col min="7194" max="7195" width="9.7109375" style="1" customWidth="1"/>
    <col min="7196" max="7196" width="13.5703125" style="1" bestFit="1" customWidth="1"/>
    <col min="7197" max="7197" width="9.140625" style="1"/>
    <col min="7198" max="7198" width="12.140625" style="1" bestFit="1" customWidth="1"/>
    <col min="7199" max="7424" width="9.140625" style="1"/>
    <col min="7425" max="7425" width="0" style="1" hidden="1" customWidth="1"/>
    <col min="7426" max="7426" width="6.85546875" style="1" bestFit="1" customWidth="1"/>
    <col min="7427" max="7427" width="23.28515625" style="1" customWidth="1"/>
    <col min="7428" max="7428" width="6.7109375" style="1" customWidth="1"/>
    <col min="7429" max="7429" width="7.7109375" style="1" customWidth="1"/>
    <col min="7430" max="7431" width="6.7109375" style="1" customWidth="1"/>
    <col min="7432" max="7432" width="5.7109375" style="1" customWidth="1"/>
    <col min="7433" max="7433" width="6.7109375" style="1" customWidth="1"/>
    <col min="7434" max="7434" width="6.42578125" style="1" customWidth="1"/>
    <col min="7435" max="7435" width="8.7109375" style="1" customWidth="1"/>
    <col min="7436" max="7436" width="4.7109375" style="1" customWidth="1"/>
    <col min="7437" max="7437" width="5.7109375" style="1" customWidth="1"/>
    <col min="7438" max="7438" width="10.5703125" style="1" customWidth="1"/>
    <col min="7439" max="7439" width="9.7109375" style="1" customWidth="1"/>
    <col min="7440" max="7440" width="10.7109375" style="1" customWidth="1"/>
    <col min="7441" max="7442" width="7.7109375" style="1" customWidth="1"/>
    <col min="7443" max="7443" width="5.7109375" style="1" customWidth="1"/>
    <col min="7444" max="7444" width="7.7109375" style="1" customWidth="1"/>
    <col min="7445" max="7445" width="6.7109375" style="1" customWidth="1"/>
    <col min="7446" max="7446" width="8.7109375" style="1" customWidth="1"/>
    <col min="7447" max="7447" width="7.7109375" style="1" customWidth="1"/>
    <col min="7448" max="7448" width="3.7109375" style="1" customWidth="1"/>
    <col min="7449" max="7449" width="8.7109375" style="1" customWidth="1"/>
    <col min="7450" max="7451" width="9.7109375" style="1" customWidth="1"/>
    <col min="7452" max="7452" width="13.5703125" style="1" bestFit="1" customWidth="1"/>
    <col min="7453" max="7453" width="9.140625" style="1"/>
    <col min="7454" max="7454" width="12.140625" style="1" bestFit="1" customWidth="1"/>
    <col min="7455" max="7680" width="9.140625" style="1"/>
    <col min="7681" max="7681" width="0" style="1" hidden="1" customWidth="1"/>
    <col min="7682" max="7682" width="6.85546875" style="1" bestFit="1" customWidth="1"/>
    <col min="7683" max="7683" width="23.28515625" style="1" customWidth="1"/>
    <col min="7684" max="7684" width="6.7109375" style="1" customWidth="1"/>
    <col min="7685" max="7685" width="7.7109375" style="1" customWidth="1"/>
    <col min="7686" max="7687" width="6.7109375" style="1" customWidth="1"/>
    <col min="7688" max="7688" width="5.7109375" style="1" customWidth="1"/>
    <col min="7689" max="7689" width="6.7109375" style="1" customWidth="1"/>
    <col min="7690" max="7690" width="6.42578125" style="1" customWidth="1"/>
    <col min="7691" max="7691" width="8.7109375" style="1" customWidth="1"/>
    <col min="7692" max="7692" width="4.7109375" style="1" customWidth="1"/>
    <col min="7693" max="7693" width="5.7109375" style="1" customWidth="1"/>
    <col min="7694" max="7694" width="10.5703125" style="1" customWidth="1"/>
    <col min="7695" max="7695" width="9.7109375" style="1" customWidth="1"/>
    <col min="7696" max="7696" width="10.7109375" style="1" customWidth="1"/>
    <col min="7697" max="7698" width="7.7109375" style="1" customWidth="1"/>
    <col min="7699" max="7699" width="5.7109375" style="1" customWidth="1"/>
    <col min="7700" max="7700" width="7.7109375" style="1" customWidth="1"/>
    <col min="7701" max="7701" width="6.7109375" style="1" customWidth="1"/>
    <col min="7702" max="7702" width="8.7109375" style="1" customWidth="1"/>
    <col min="7703" max="7703" width="7.7109375" style="1" customWidth="1"/>
    <col min="7704" max="7704" width="3.7109375" style="1" customWidth="1"/>
    <col min="7705" max="7705" width="8.7109375" style="1" customWidth="1"/>
    <col min="7706" max="7707" width="9.7109375" style="1" customWidth="1"/>
    <col min="7708" max="7708" width="13.5703125" style="1" bestFit="1" customWidth="1"/>
    <col min="7709" max="7709" width="9.140625" style="1"/>
    <col min="7710" max="7710" width="12.140625" style="1" bestFit="1" customWidth="1"/>
    <col min="7711" max="7936" width="9.140625" style="1"/>
    <col min="7937" max="7937" width="0" style="1" hidden="1" customWidth="1"/>
    <col min="7938" max="7938" width="6.85546875" style="1" bestFit="1" customWidth="1"/>
    <col min="7939" max="7939" width="23.28515625" style="1" customWidth="1"/>
    <col min="7940" max="7940" width="6.7109375" style="1" customWidth="1"/>
    <col min="7941" max="7941" width="7.7109375" style="1" customWidth="1"/>
    <col min="7942" max="7943" width="6.7109375" style="1" customWidth="1"/>
    <col min="7944" max="7944" width="5.7109375" style="1" customWidth="1"/>
    <col min="7945" max="7945" width="6.7109375" style="1" customWidth="1"/>
    <col min="7946" max="7946" width="6.42578125" style="1" customWidth="1"/>
    <col min="7947" max="7947" width="8.7109375" style="1" customWidth="1"/>
    <col min="7948" max="7948" width="4.7109375" style="1" customWidth="1"/>
    <col min="7949" max="7949" width="5.7109375" style="1" customWidth="1"/>
    <col min="7950" max="7950" width="10.5703125" style="1" customWidth="1"/>
    <col min="7951" max="7951" width="9.7109375" style="1" customWidth="1"/>
    <col min="7952" max="7952" width="10.7109375" style="1" customWidth="1"/>
    <col min="7953" max="7954" width="7.7109375" style="1" customWidth="1"/>
    <col min="7955" max="7955" width="5.7109375" style="1" customWidth="1"/>
    <col min="7956" max="7956" width="7.7109375" style="1" customWidth="1"/>
    <col min="7957" max="7957" width="6.7109375" style="1" customWidth="1"/>
    <col min="7958" max="7958" width="8.7109375" style="1" customWidth="1"/>
    <col min="7959" max="7959" width="7.7109375" style="1" customWidth="1"/>
    <col min="7960" max="7960" width="3.7109375" style="1" customWidth="1"/>
    <col min="7961" max="7961" width="8.7109375" style="1" customWidth="1"/>
    <col min="7962" max="7963" width="9.7109375" style="1" customWidth="1"/>
    <col min="7964" max="7964" width="13.5703125" style="1" bestFit="1" customWidth="1"/>
    <col min="7965" max="7965" width="9.140625" style="1"/>
    <col min="7966" max="7966" width="12.140625" style="1" bestFit="1" customWidth="1"/>
    <col min="7967" max="8192" width="9.140625" style="1"/>
    <col min="8193" max="8193" width="0" style="1" hidden="1" customWidth="1"/>
    <col min="8194" max="8194" width="6.85546875" style="1" bestFit="1" customWidth="1"/>
    <col min="8195" max="8195" width="23.28515625" style="1" customWidth="1"/>
    <col min="8196" max="8196" width="6.7109375" style="1" customWidth="1"/>
    <col min="8197" max="8197" width="7.7109375" style="1" customWidth="1"/>
    <col min="8198" max="8199" width="6.7109375" style="1" customWidth="1"/>
    <col min="8200" max="8200" width="5.7109375" style="1" customWidth="1"/>
    <col min="8201" max="8201" width="6.7109375" style="1" customWidth="1"/>
    <col min="8202" max="8202" width="6.42578125" style="1" customWidth="1"/>
    <col min="8203" max="8203" width="8.7109375" style="1" customWidth="1"/>
    <col min="8204" max="8204" width="4.7109375" style="1" customWidth="1"/>
    <col min="8205" max="8205" width="5.7109375" style="1" customWidth="1"/>
    <col min="8206" max="8206" width="10.5703125" style="1" customWidth="1"/>
    <col min="8207" max="8207" width="9.7109375" style="1" customWidth="1"/>
    <col min="8208" max="8208" width="10.7109375" style="1" customWidth="1"/>
    <col min="8209" max="8210" width="7.7109375" style="1" customWidth="1"/>
    <col min="8211" max="8211" width="5.7109375" style="1" customWidth="1"/>
    <col min="8212" max="8212" width="7.7109375" style="1" customWidth="1"/>
    <col min="8213" max="8213" width="6.7109375" style="1" customWidth="1"/>
    <col min="8214" max="8214" width="8.7109375" style="1" customWidth="1"/>
    <col min="8215" max="8215" width="7.7109375" style="1" customWidth="1"/>
    <col min="8216" max="8216" width="3.7109375" style="1" customWidth="1"/>
    <col min="8217" max="8217" width="8.7109375" style="1" customWidth="1"/>
    <col min="8218" max="8219" width="9.7109375" style="1" customWidth="1"/>
    <col min="8220" max="8220" width="13.5703125" style="1" bestFit="1" customWidth="1"/>
    <col min="8221" max="8221" width="9.140625" style="1"/>
    <col min="8222" max="8222" width="12.140625" style="1" bestFit="1" customWidth="1"/>
    <col min="8223" max="8448" width="9.140625" style="1"/>
    <col min="8449" max="8449" width="0" style="1" hidden="1" customWidth="1"/>
    <col min="8450" max="8450" width="6.85546875" style="1" bestFit="1" customWidth="1"/>
    <col min="8451" max="8451" width="23.28515625" style="1" customWidth="1"/>
    <col min="8452" max="8452" width="6.7109375" style="1" customWidth="1"/>
    <col min="8453" max="8453" width="7.7109375" style="1" customWidth="1"/>
    <col min="8454" max="8455" width="6.7109375" style="1" customWidth="1"/>
    <col min="8456" max="8456" width="5.7109375" style="1" customWidth="1"/>
    <col min="8457" max="8457" width="6.7109375" style="1" customWidth="1"/>
    <col min="8458" max="8458" width="6.42578125" style="1" customWidth="1"/>
    <col min="8459" max="8459" width="8.7109375" style="1" customWidth="1"/>
    <col min="8460" max="8460" width="4.7109375" style="1" customWidth="1"/>
    <col min="8461" max="8461" width="5.7109375" style="1" customWidth="1"/>
    <col min="8462" max="8462" width="10.5703125" style="1" customWidth="1"/>
    <col min="8463" max="8463" width="9.7109375" style="1" customWidth="1"/>
    <col min="8464" max="8464" width="10.7109375" style="1" customWidth="1"/>
    <col min="8465" max="8466" width="7.7109375" style="1" customWidth="1"/>
    <col min="8467" max="8467" width="5.7109375" style="1" customWidth="1"/>
    <col min="8468" max="8468" width="7.7109375" style="1" customWidth="1"/>
    <col min="8469" max="8469" width="6.7109375" style="1" customWidth="1"/>
    <col min="8470" max="8470" width="8.7109375" style="1" customWidth="1"/>
    <col min="8471" max="8471" width="7.7109375" style="1" customWidth="1"/>
    <col min="8472" max="8472" width="3.7109375" style="1" customWidth="1"/>
    <col min="8473" max="8473" width="8.7109375" style="1" customWidth="1"/>
    <col min="8474" max="8475" width="9.7109375" style="1" customWidth="1"/>
    <col min="8476" max="8476" width="13.5703125" style="1" bestFit="1" customWidth="1"/>
    <col min="8477" max="8477" width="9.140625" style="1"/>
    <col min="8478" max="8478" width="12.140625" style="1" bestFit="1" customWidth="1"/>
    <col min="8479" max="8704" width="9.140625" style="1"/>
    <col min="8705" max="8705" width="0" style="1" hidden="1" customWidth="1"/>
    <col min="8706" max="8706" width="6.85546875" style="1" bestFit="1" customWidth="1"/>
    <col min="8707" max="8707" width="23.28515625" style="1" customWidth="1"/>
    <col min="8708" max="8708" width="6.7109375" style="1" customWidth="1"/>
    <col min="8709" max="8709" width="7.7109375" style="1" customWidth="1"/>
    <col min="8710" max="8711" width="6.7109375" style="1" customWidth="1"/>
    <col min="8712" max="8712" width="5.7109375" style="1" customWidth="1"/>
    <col min="8713" max="8713" width="6.7109375" style="1" customWidth="1"/>
    <col min="8714" max="8714" width="6.42578125" style="1" customWidth="1"/>
    <col min="8715" max="8715" width="8.7109375" style="1" customWidth="1"/>
    <col min="8716" max="8716" width="4.7109375" style="1" customWidth="1"/>
    <col min="8717" max="8717" width="5.7109375" style="1" customWidth="1"/>
    <col min="8718" max="8718" width="10.5703125" style="1" customWidth="1"/>
    <col min="8719" max="8719" width="9.7109375" style="1" customWidth="1"/>
    <col min="8720" max="8720" width="10.7109375" style="1" customWidth="1"/>
    <col min="8721" max="8722" width="7.7109375" style="1" customWidth="1"/>
    <col min="8723" max="8723" width="5.7109375" style="1" customWidth="1"/>
    <col min="8724" max="8724" width="7.7109375" style="1" customWidth="1"/>
    <col min="8725" max="8725" width="6.7109375" style="1" customWidth="1"/>
    <col min="8726" max="8726" width="8.7109375" style="1" customWidth="1"/>
    <col min="8727" max="8727" width="7.7109375" style="1" customWidth="1"/>
    <col min="8728" max="8728" width="3.7109375" style="1" customWidth="1"/>
    <col min="8729" max="8729" width="8.7109375" style="1" customWidth="1"/>
    <col min="8730" max="8731" width="9.7109375" style="1" customWidth="1"/>
    <col min="8732" max="8732" width="13.5703125" style="1" bestFit="1" customWidth="1"/>
    <col min="8733" max="8733" width="9.140625" style="1"/>
    <col min="8734" max="8734" width="12.140625" style="1" bestFit="1" customWidth="1"/>
    <col min="8735" max="8960" width="9.140625" style="1"/>
    <col min="8961" max="8961" width="0" style="1" hidden="1" customWidth="1"/>
    <col min="8962" max="8962" width="6.85546875" style="1" bestFit="1" customWidth="1"/>
    <col min="8963" max="8963" width="23.28515625" style="1" customWidth="1"/>
    <col min="8964" max="8964" width="6.7109375" style="1" customWidth="1"/>
    <col min="8965" max="8965" width="7.7109375" style="1" customWidth="1"/>
    <col min="8966" max="8967" width="6.7109375" style="1" customWidth="1"/>
    <col min="8968" max="8968" width="5.7109375" style="1" customWidth="1"/>
    <col min="8969" max="8969" width="6.7109375" style="1" customWidth="1"/>
    <col min="8970" max="8970" width="6.42578125" style="1" customWidth="1"/>
    <col min="8971" max="8971" width="8.7109375" style="1" customWidth="1"/>
    <col min="8972" max="8972" width="4.7109375" style="1" customWidth="1"/>
    <col min="8973" max="8973" width="5.7109375" style="1" customWidth="1"/>
    <col min="8974" max="8974" width="10.5703125" style="1" customWidth="1"/>
    <col min="8975" max="8975" width="9.7109375" style="1" customWidth="1"/>
    <col min="8976" max="8976" width="10.7109375" style="1" customWidth="1"/>
    <col min="8977" max="8978" width="7.7109375" style="1" customWidth="1"/>
    <col min="8979" max="8979" width="5.7109375" style="1" customWidth="1"/>
    <col min="8980" max="8980" width="7.7109375" style="1" customWidth="1"/>
    <col min="8981" max="8981" width="6.7109375" style="1" customWidth="1"/>
    <col min="8982" max="8982" width="8.7109375" style="1" customWidth="1"/>
    <col min="8983" max="8983" width="7.7109375" style="1" customWidth="1"/>
    <col min="8984" max="8984" width="3.7109375" style="1" customWidth="1"/>
    <col min="8985" max="8985" width="8.7109375" style="1" customWidth="1"/>
    <col min="8986" max="8987" width="9.7109375" style="1" customWidth="1"/>
    <col min="8988" max="8988" width="13.5703125" style="1" bestFit="1" customWidth="1"/>
    <col min="8989" max="8989" width="9.140625" style="1"/>
    <col min="8990" max="8990" width="12.140625" style="1" bestFit="1" customWidth="1"/>
    <col min="8991" max="9216" width="9.140625" style="1"/>
    <col min="9217" max="9217" width="0" style="1" hidden="1" customWidth="1"/>
    <col min="9218" max="9218" width="6.85546875" style="1" bestFit="1" customWidth="1"/>
    <col min="9219" max="9219" width="23.28515625" style="1" customWidth="1"/>
    <col min="9220" max="9220" width="6.7109375" style="1" customWidth="1"/>
    <col min="9221" max="9221" width="7.7109375" style="1" customWidth="1"/>
    <col min="9222" max="9223" width="6.7109375" style="1" customWidth="1"/>
    <col min="9224" max="9224" width="5.7109375" style="1" customWidth="1"/>
    <col min="9225" max="9225" width="6.7109375" style="1" customWidth="1"/>
    <col min="9226" max="9226" width="6.42578125" style="1" customWidth="1"/>
    <col min="9227" max="9227" width="8.7109375" style="1" customWidth="1"/>
    <col min="9228" max="9228" width="4.7109375" style="1" customWidth="1"/>
    <col min="9229" max="9229" width="5.7109375" style="1" customWidth="1"/>
    <col min="9230" max="9230" width="10.5703125" style="1" customWidth="1"/>
    <col min="9231" max="9231" width="9.7109375" style="1" customWidth="1"/>
    <col min="9232" max="9232" width="10.7109375" style="1" customWidth="1"/>
    <col min="9233" max="9234" width="7.7109375" style="1" customWidth="1"/>
    <col min="9235" max="9235" width="5.7109375" style="1" customWidth="1"/>
    <col min="9236" max="9236" width="7.7109375" style="1" customWidth="1"/>
    <col min="9237" max="9237" width="6.7109375" style="1" customWidth="1"/>
    <col min="9238" max="9238" width="8.7109375" style="1" customWidth="1"/>
    <col min="9239" max="9239" width="7.7109375" style="1" customWidth="1"/>
    <col min="9240" max="9240" width="3.7109375" style="1" customWidth="1"/>
    <col min="9241" max="9241" width="8.7109375" style="1" customWidth="1"/>
    <col min="9242" max="9243" width="9.7109375" style="1" customWidth="1"/>
    <col min="9244" max="9244" width="13.5703125" style="1" bestFit="1" customWidth="1"/>
    <col min="9245" max="9245" width="9.140625" style="1"/>
    <col min="9246" max="9246" width="12.140625" style="1" bestFit="1" customWidth="1"/>
    <col min="9247" max="9472" width="9.140625" style="1"/>
    <col min="9473" max="9473" width="0" style="1" hidden="1" customWidth="1"/>
    <col min="9474" max="9474" width="6.85546875" style="1" bestFit="1" customWidth="1"/>
    <col min="9475" max="9475" width="23.28515625" style="1" customWidth="1"/>
    <col min="9476" max="9476" width="6.7109375" style="1" customWidth="1"/>
    <col min="9477" max="9477" width="7.7109375" style="1" customWidth="1"/>
    <col min="9478" max="9479" width="6.7109375" style="1" customWidth="1"/>
    <col min="9480" max="9480" width="5.7109375" style="1" customWidth="1"/>
    <col min="9481" max="9481" width="6.7109375" style="1" customWidth="1"/>
    <col min="9482" max="9482" width="6.42578125" style="1" customWidth="1"/>
    <col min="9483" max="9483" width="8.7109375" style="1" customWidth="1"/>
    <col min="9484" max="9484" width="4.7109375" style="1" customWidth="1"/>
    <col min="9485" max="9485" width="5.7109375" style="1" customWidth="1"/>
    <col min="9486" max="9486" width="10.5703125" style="1" customWidth="1"/>
    <col min="9487" max="9487" width="9.7109375" style="1" customWidth="1"/>
    <col min="9488" max="9488" width="10.7109375" style="1" customWidth="1"/>
    <col min="9489" max="9490" width="7.7109375" style="1" customWidth="1"/>
    <col min="9491" max="9491" width="5.7109375" style="1" customWidth="1"/>
    <col min="9492" max="9492" width="7.7109375" style="1" customWidth="1"/>
    <col min="9493" max="9493" width="6.7109375" style="1" customWidth="1"/>
    <col min="9494" max="9494" width="8.7109375" style="1" customWidth="1"/>
    <col min="9495" max="9495" width="7.7109375" style="1" customWidth="1"/>
    <col min="9496" max="9496" width="3.7109375" style="1" customWidth="1"/>
    <col min="9497" max="9497" width="8.7109375" style="1" customWidth="1"/>
    <col min="9498" max="9499" width="9.7109375" style="1" customWidth="1"/>
    <col min="9500" max="9500" width="13.5703125" style="1" bestFit="1" customWidth="1"/>
    <col min="9501" max="9501" width="9.140625" style="1"/>
    <col min="9502" max="9502" width="12.140625" style="1" bestFit="1" customWidth="1"/>
    <col min="9503" max="9728" width="9.140625" style="1"/>
    <col min="9729" max="9729" width="0" style="1" hidden="1" customWidth="1"/>
    <col min="9730" max="9730" width="6.85546875" style="1" bestFit="1" customWidth="1"/>
    <col min="9731" max="9731" width="23.28515625" style="1" customWidth="1"/>
    <col min="9732" max="9732" width="6.7109375" style="1" customWidth="1"/>
    <col min="9733" max="9733" width="7.7109375" style="1" customWidth="1"/>
    <col min="9734" max="9735" width="6.7109375" style="1" customWidth="1"/>
    <col min="9736" max="9736" width="5.7109375" style="1" customWidth="1"/>
    <col min="9737" max="9737" width="6.7109375" style="1" customWidth="1"/>
    <col min="9738" max="9738" width="6.42578125" style="1" customWidth="1"/>
    <col min="9739" max="9739" width="8.7109375" style="1" customWidth="1"/>
    <col min="9740" max="9740" width="4.7109375" style="1" customWidth="1"/>
    <col min="9741" max="9741" width="5.7109375" style="1" customWidth="1"/>
    <col min="9742" max="9742" width="10.5703125" style="1" customWidth="1"/>
    <col min="9743" max="9743" width="9.7109375" style="1" customWidth="1"/>
    <col min="9744" max="9744" width="10.7109375" style="1" customWidth="1"/>
    <col min="9745" max="9746" width="7.7109375" style="1" customWidth="1"/>
    <col min="9747" max="9747" width="5.7109375" style="1" customWidth="1"/>
    <col min="9748" max="9748" width="7.7109375" style="1" customWidth="1"/>
    <col min="9749" max="9749" width="6.7109375" style="1" customWidth="1"/>
    <col min="9750" max="9750" width="8.7109375" style="1" customWidth="1"/>
    <col min="9751" max="9751" width="7.7109375" style="1" customWidth="1"/>
    <col min="9752" max="9752" width="3.7109375" style="1" customWidth="1"/>
    <col min="9753" max="9753" width="8.7109375" style="1" customWidth="1"/>
    <col min="9754" max="9755" width="9.7109375" style="1" customWidth="1"/>
    <col min="9756" max="9756" width="13.5703125" style="1" bestFit="1" customWidth="1"/>
    <col min="9757" max="9757" width="9.140625" style="1"/>
    <col min="9758" max="9758" width="12.140625" style="1" bestFit="1" customWidth="1"/>
    <col min="9759" max="9984" width="9.140625" style="1"/>
    <col min="9985" max="9985" width="0" style="1" hidden="1" customWidth="1"/>
    <col min="9986" max="9986" width="6.85546875" style="1" bestFit="1" customWidth="1"/>
    <col min="9987" max="9987" width="23.28515625" style="1" customWidth="1"/>
    <col min="9988" max="9988" width="6.7109375" style="1" customWidth="1"/>
    <col min="9989" max="9989" width="7.7109375" style="1" customWidth="1"/>
    <col min="9990" max="9991" width="6.7109375" style="1" customWidth="1"/>
    <col min="9992" max="9992" width="5.7109375" style="1" customWidth="1"/>
    <col min="9993" max="9993" width="6.7109375" style="1" customWidth="1"/>
    <col min="9994" max="9994" width="6.42578125" style="1" customWidth="1"/>
    <col min="9995" max="9995" width="8.7109375" style="1" customWidth="1"/>
    <col min="9996" max="9996" width="4.7109375" style="1" customWidth="1"/>
    <col min="9997" max="9997" width="5.7109375" style="1" customWidth="1"/>
    <col min="9998" max="9998" width="10.5703125" style="1" customWidth="1"/>
    <col min="9999" max="9999" width="9.7109375" style="1" customWidth="1"/>
    <col min="10000" max="10000" width="10.7109375" style="1" customWidth="1"/>
    <col min="10001" max="10002" width="7.7109375" style="1" customWidth="1"/>
    <col min="10003" max="10003" width="5.7109375" style="1" customWidth="1"/>
    <col min="10004" max="10004" width="7.7109375" style="1" customWidth="1"/>
    <col min="10005" max="10005" width="6.7109375" style="1" customWidth="1"/>
    <col min="10006" max="10006" width="8.7109375" style="1" customWidth="1"/>
    <col min="10007" max="10007" width="7.7109375" style="1" customWidth="1"/>
    <col min="10008" max="10008" width="3.7109375" style="1" customWidth="1"/>
    <col min="10009" max="10009" width="8.7109375" style="1" customWidth="1"/>
    <col min="10010" max="10011" width="9.7109375" style="1" customWidth="1"/>
    <col min="10012" max="10012" width="13.5703125" style="1" bestFit="1" customWidth="1"/>
    <col min="10013" max="10013" width="9.140625" style="1"/>
    <col min="10014" max="10014" width="12.140625" style="1" bestFit="1" customWidth="1"/>
    <col min="10015" max="10240" width="9.140625" style="1"/>
    <col min="10241" max="10241" width="0" style="1" hidden="1" customWidth="1"/>
    <col min="10242" max="10242" width="6.85546875" style="1" bestFit="1" customWidth="1"/>
    <col min="10243" max="10243" width="23.28515625" style="1" customWidth="1"/>
    <col min="10244" max="10244" width="6.7109375" style="1" customWidth="1"/>
    <col min="10245" max="10245" width="7.7109375" style="1" customWidth="1"/>
    <col min="10246" max="10247" width="6.7109375" style="1" customWidth="1"/>
    <col min="10248" max="10248" width="5.7109375" style="1" customWidth="1"/>
    <col min="10249" max="10249" width="6.7109375" style="1" customWidth="1"/>
    <col min="10250" max="10250" width="6.42578125" style="1" customWidth="1"/>
    <col min="10251" max="10251" width="8.7109375" style="1" customWidth="1"/>
    <col min="10252" max="10252" width="4.7109375" style="1" customWidth="1"/>
    <col min="10253" max="10253" width="5.7109375" style="1" customWidth="1"/>
    <col min="10254" max="10254" width="10.5703125" style="1" customWidth="1"/>
    <col min="10255" max="10255" width="9.7109375" style="1" customWidth="1"/>
    <col min="10256" max="10256" width="10.7109375" style="1" customWidth="1"/>
    <col min="10257" max="10258" width="7.7109375" style="1" customWidth="1"/>
    <col min="10259" max="10259" width="5.7109375" style="1" customWidth="1"/>
    <col min="10260" max="10260" width="7.7109375" style="1" customWidth="1"/>
    <col min="10261" max="10261" width="6.7109375" style="1" customWidth="1"/>
    <col min="10262" max="10262" width="8.7109375" style="1" customWidth="1"/>
    <col min="10263" max="10263" width="7.7109375" style="1" customWidth="1"/>
    <col min="10264" max="10264" width="3.7109375" style="1" customWidth="1"/>
    <col min="10265" max="10265" width="8.7109375" style="1" customWidth="1"/>
    <col min="10266" max="10267" width="9.7109375" style="1" customWidth="1"/>
    <col min="10268" max="10268" width="13.5703125" style="1" bestFit="1" customWidth="1"/>
    <col min="10269" max="10269" width="9.140625" style="1"/>
    <col min="10270" max="10270" width="12.140625" style="1" bestFit="1" customWidth="1"/>
    <col min="10271" max="10496" width="9.140625" style="1"/>
    <col min="10497" max="10497" width="0" style="1" hidden="1" customWidth="1"/>
    <col min="10498" max="10498" width="6.85546875" style="1" bestFit="1" customWidth="1"/>
    <col min="10499" max="10499" width="23.28515625" style="1" customWidth="1"/>
    <col min="10500" max="10500" width="6.7109375" style="1" customWidth="1"/>
    <col min="10501" max="10501" width="7.7109375" style="1" customWidth="1"/>
    <col min="10502" max="10503" width="6.7109375" style="1" customWidth="1"/>
    <col min="10504" max="10504" width="5.7109375" style="1" customWidth="1"/>
    <col min="10505" max="10505" width="6.7109375" style="1" customWidth="1"/>
    <col min="10506" max="10506" width="6.42578125" style="1" customWidth="1"/>
    <col min="10507" max="10507" width="8.7109375" style="1" customWidth="1"/>
    <col min="10508" max="10508" width="4.7109375" style="1" customWidth="1"/>
    <col min="10509" max="10509" width="5.7109375" style="1" customWidth="1"/>
    <col min="10510" max="10510" width="10.5703125" style="1" customWidth="1"/>
    <col min="10511" max="10511" width="9.7109375" style="1" customWidth="1"/>
    <col min="10512" max="10512" width="10.7109375" style="1" customWidth="1"/>
    <col min="10513" max="10514" width="7.7109375" style="1" customWidth="1"/>
    <col min="10515" max="10515" width="5.7109375" style="1" customWidth="1"/>
    <col min="10516" max="10516" width="7.7109375" style="1" customWidth="1"/>
    <col min="10517" max="10517" width="6.7109375" style="1" customWidth="1"/>
    <col min="10518" max="10518" width="8.7109375" style="1" customWidth="1"/>
    <col min="10519" max="10519" width="7.7109375" style="1" customWidth="1"/>
    <col min="10520" max="10520" width="3.7109375" style="1" customWidth="1"/>
    <col min="10521" max="10521" width="8.7109375" style="1" customWidth="1"/>
    <col min="10522" max="10523" width="9.7109375" style="1" customWidth="1"/>
    <col min="10524" max="10524" width="13.5703125" style="1" bestFit="1" customWidth="1"/>
    <col min="10525" max="10525" width="9.140625" style="1"/>
    <col min="10526" max="10526" width="12.140625" style="1" bestFit="1" customWidth="1"/>
    <col min="10527" max="10752" width="9.140625" style="1"/>
    <col min="10753" max="10753" width="0" style="1" hidden="1" customWidth="1"/>
    <col min="10754" max="10754" width="6.85546875" style="1" bestFit="1" customWidth="1"/>
    <col min="10755" max="10755" width="23.28515625" style="1" customWidth="1"/>
    <col min="10756" max="10756" width="6.7109375" style="1" customWidth="1"/>
    <col min="10757" max="10757" width="7.7109375" style="1" customWidth="1"/>
    <col min="10758" max="10759" width="6.7109375" style="1" customWidth="1"/>
    <col min="10760" max="10760" width="5.7109375" style="1" customWidth="1"/>
    <col min="10761" max="10761" width="6.7109375" style="1" customWidth="1"/>
    <col min="10762" max="10762" width="6.42578125" style="1" customWidth="1"/>
    <col min="10763" max="10763" width="8.7109375" style="1" customWidth="1"/>
    <col min="10764" max="10764" width="4.7109375" style="1" customWidth="1"/>
    <col min="10765" max="10765" width="5.7109375" style="1" customWidth="1"/>
    <col min="10766" max="10766" width="10.5703125" style="1" customWidth="1"/>
    <col min="10767" max="10767" width="9.7109375" style="1" customWidth="1"/>
    <col min="10768" max="10768" width="10.7109375" style="1" customWidth="1"/>
    <col min="10769" max="10770" width="7.7109375" style="1" customWidth="1"/>
    <col min="10771" max="10771" width="5.7109375" style="1" customWidth="1"/>
    <col min="10772" max="10772" width="7.7109375" style="1" customWidth="1"/>
    <col min="10773" max="10773" width="6.7109375" style="1" customWidth="1"/>
    <col min="10774" max="10774" width="8.7109375" style="1" customWidth="1"/>
    <col min="10775" max="10775" width="7.7109375" style="1" customWidth="1"/>
    <col min="10776" max="10776" width="3.7109375" style="1" customWidth="1"/>
    <col min="10777" max="10777" width="8.7109375" style="1" customWidth="1"/>
    <col min="10778" max="10779" width="9.7109375" style="1" customWidth="1"/>
    <col min="10780" max="10780" width="13.5703125" style="1" bestFit="1" customWidth="1"/>
    <col min="10781" max="10781" width="9.140625" style="1"/>
    <col min="10782" max="10782" width="12.140625" style="1" bestFit="1" customWidth="1"/>
    <col min="10783" max="11008" width="9.140625" style="1"/>
    <col min="11009" max="11009" width="0" style="1" hidden="1" customWidth="1"/>
    <col min="11010" max="11010" width="6.85546875" style="1" bestFit="1" customWidth="1"/>
    <col min="11011" max="11011" width="23.28515625" style="1" customWidth="1"/>
    <col min="11012" max="11012" width="6.7109375" style="1" customWidth="1"/>
    <col min="11013" max="11013" width="7.7109375" style="1" customWidth="1"/>
    <col min="11014" max="11015" width="6.7109375" style="1" customWidth="1"/>
    <col min="11016" max="11016" width="5.7109375" style="1" customWidth="1"/>
    <col min="11017" max="11017" width="6.7109375" style="1" customWidth="1"/>
    <col min="11018" max="11018" width="6.42578125" style="1" customWidth="1"/>
    <col min="11019" max="11019" width="8.7109375" style="1" customWidth="1"/>
    <col min="11020" max="11020" width="4.7109375" style="1" customWidth="1"/>
    <col min="11021" max="11021" width="5.7109375" style="1" customWidth="1"/>
    <col min="11022" max="11022" width="10.5703125" style="1" customWidth="1"/>
    <col min="11023" max="11023" width="9.7109375" style="1" customWidth="1"/>
    <col min="11024" max="11024" width="10.7109375" style="1" customWidth="1"/>
    <col min="11025" max="11026" width="7.7109375" style="1" customWidth="1"/>
    <col min="11027" max="11027" width="5.7109375" style="1" customWidth="1"/>
    <col min="11028" max="11028" width="7.7109375" style="1" customWidth="1"/>
    <col min="11029" max="11029" width="6.7109375" style="1" customWidth="1"/>
    <col min="11030" max="11030" width="8.7109375" style="1" customWidth="1"/>
    <col min="11031" max="11031" width="7.7109375" style="1" customWidth="1"/>
    <col min="11032" max="11032" width="3.7109375" style="1" customWidth="1"/>
    <col min="11033" max="11033" width="8.7109375" style="1" customWidth="1"/>
    <col min="11034" max="11035" width="9.7109375" style="1" customWidth="1"/>
    <col min="11036" max="11036" width="13.5703125" style="1" bestFit="1" customWidth="1"/>
    <col min="11037" max="11037" width="9.140625" style="1"/>
    <col min="11038" max="11038" width="12.140625" style="1" bestFit="1" customWidth="1"/>
    <col min="11039" max="11264" width="9.140625" style="1"/>
    <col min="11265" max="11265" width="0" style="1" hidden="1" customWidth="1"/>
    <col min="11266" max="11266" width="6.85546875" style="1" bestFit="1" customWidth="1"/>
    <col min="11267" max="11267" width="23.28515625" style="1" customWidth="1"/>
    <col min="11268" max="11268" width="6.7109375" style="1" customWidth="1"/>
    <col min="11269" max="11269" width="7.7109375" style="1" customWidth="1"/>
    <col min="11270" max="11271" width="6.7109375" style="1" customWidth="1"/>
    <col min="11272" max="11272" width="5.7109375" style="1" customWidth="1"/>
    <col min="11273" max="11273" width="6.7109375" style="1" customWidth="1"/>
    <col min="11274" max="11274" width="6.42578125" style="1" customWidth="1"/>
    <col min="11275" max="11275" width="8.7109375" style="1" customWidth="1"/>
    <col min="11276" max="11276" width="4.7109375" style="1" customWidth="1"/>
    <col min="11277" max="11277" width="5.7109375" style="1" customWidth="1"/>
    <col min="11278" max="11278" width="10.5703125" style="1" customWidth="1"/>
    <col min="11279" max="11279" width="9.7109375" style="1" customWidth="1"/>
    <col min="11280" max="11280" width="10.7109375" style="1" customWidth="1"/>
    <col min="11281" max="11282" width="7.7109375" style="1" customWidth="1"/>
    <col min="11283" max="11283" width="5.7109375" style="1" customWidth="1"/>
    <col min="11284" max="11284" width="7.7109375" style="1" customWidth="1"/>
    <col min="11285" max="11285" width="6.7109375" style="1" customWidth="1"/>
    <col min="11286" max="11286" width="8.7109375" style="1" customWidth="1"/>
    <col min="11287" max="11287" width="7.7109375" style="1" customWidth="1"/>
    <col min="11288" max="11288" width="3.7109375" style="1" customWidth="1"/>
    <col min="11289" max="11289" width="8.7109375" style="1" customWidth="1"/>
    <col min="11290" max="11291" width="9.7109375" style="1" customWidth="1"/>
    <col min="11292" max="11292" width="13.5703125" style="1" bestFit="1" customWidth="1"/>
    <col min="11293" max="11293" width="9.140625" style="1"/>
    <col min="11294" max="11294" width="12.140625" style="1" bestFit="1" customWidth="1"/>
    <col min="11295" max="11520" width="9.140625" style="1"/>
    <col min="11521" max="11521" width="0" style="1" hidden="1" customWidth="1"/>
    <col min="11522" max="11522" width="6.85546875" style="1" bestFit="1" customWidth="1"/>
    <col min="11523" max="11523" width="23.28515625" style="1" customWidth="1"/>
    <col min="11524" max="11524" width="6.7109375" style="1" customWidth="1"/>
    <col min="11525" max="11525" width="7.7109375" style="1" customWidth="1"/>
    <col min="11526" max="11527" width="6.7109375" style="1" customWidth="1"/>
    <col min="11528" max="11528" width="5.7109375" style="1" customWidth="1"/>
    <col min="11529" max="11529" width="6.7109375" style="1" customWidth="1"/>
    <col min="11530" max="11530" width="6.42578125" style="1" customWidth="1"/>
    <col min="11531" max="11531" width="8.7109375" style="1" customWidth="1"/>
    <col min="11532" max="11532" width="4.7109375" style="1" customWidth="1"/>
    <col min="11533" max="11533" width="5.7109375" style="1" customWidth="1"/>
    <col min="11534" max="11534" width="10.5703125" style="1" customWidth="1"/>
    <col min="11535" max="11535" width="9.7109375" style="1" customWidth="1"/>
    <col min="11536" max="11536" width="10.7109375" style="1" customWidth="1"/>
    <col min="11537" max="11538" width="7.7109375" style="1" customWidth="1"/>
    <col min="11539" max="11539" width="5.7109375" style="1" customWidth="1"/>
    <col min="11540" max="11540" width="7.7109375" style="1" customWidth="1"/>
    <col min="11541" max="11541" width="6.7109375" style="1" customWidth="1"/>
    <col min="11542" max="11542" width="8.7109375" style="1" customWidth="1"/>
    <col min="11543" max="11543" width="7.7109375" style="1" customWidth="1"/>
    <col min="11544" max="11544" width="3.7109375" style="1" customWidth="1"/>
    <col min="11545" max="11545" width="8.7109375" style="1" customWidth="1"/>
    <col min="11546" max="11547" width="9.7109375" style="1" customWidth="1"/>
    <col min="11548" max="11548" width="13.5703125" style="1" bestFit="1" customWidth="1"/>
    <col min="11549" max="11549" width="9.140625" style="1"/>
    <col min="11550" max="11550" width="12.140625" style="1" bestFit="1" customWidth="1"/>
    <col min="11551" max="11776" width="9.140625" style="1"/>
    <col min="11777" max="11777" width="0" style="1" hidden="1" customWidth="1"/>
    <col min="11778" max="11778" width="6.85546875" style="1" bestFit="1" customWidth="1"/>
    <col min="11779" max="11779" width="23.28515625" style="1" customWidth="1"/>
    <col min="11780" max="11780" width="6.7109375" style="1" customWidth="1"/>
    <col min="11781" max="11781" width="7.7109375" style="1" customWidth="1"/>
    <col min="11782" max="11783" width="6.7109375" style="1" customWidth="1"/>
    <col min="11784" max="11784" width="5.7109375" style="1" customWidth="1"/>
    <col min="11785" max="11785" width="6.7109375" style="1" customWidth="1"/>
    <col min="11786" max="11786" width="6.42578125" style="1" customWidth="1"/>
    <col min="11787" max="11787" width="8.7109375" style="1" customWidth="1"/>
    <col min="11788" max="11788" width="4.7109375" style="1" customWidth="1"/>
    <col min="11789" max="11789" width="5.7109375" style="1" customWidth="1"/>
    <col min="11790" max="11790" width="10.5703125" style="1" customWidth="1"/>
    <col min="11791" max="11791" width="9.7109375" style="1" customWidth="1"/>
    <col min="11792" max="11792" width="10.7109375" style="1" customWidth="1"/>
    <col min="11793" max="11794" width="7.7109375" style="1" customWidth="1"/>
    <col min="11795" max="11795" width="5.7109375" style="1" customWidth="1"/>
    <col min="11796" max="11796" width="7.7109375" style="1" customWidth="1"/>
    <col min="11797" max="11797" width="6.7109375" style="1" customWidth="1"/>
    <col min="11798" max="11798" width="8.7109375" style="1" customWidth="1"/>
    <col min="11799" max="11799" width="7.7109375" style="1" customWidth="1"/>
    <col min="11800" max="11800" width="3.7109375" style="1" customWidth="1"/>
    <col min="11801" max="11801" width="8.7109375" style="1" customWidth="1"/>
    <col min="11802" max="11803" width="9.7109375" style="1" customWidth="1"/>
    <col min="11804" max="11804" width="13.5703125" style="1" bestFit="1" customWidth="1"/>
    <col min="11805" max="11805" width="9.140625" style="1"/>
    <col min="11806" max="11806" width="12.140625" style="1" bestFit="1" customWidth="1"/>
    <col min="11807" max="12032" width="9.140625" style="1"/>
    <col min="12033" max="12033" width="0" style="1" hidden="1" customWidth="1"/>
    <col min="12034" max="12034" width="6.85546875" style="1" bestFit="1" customWidth="1"/>
    <col min="12035" max="12035" width="23.28515625" style="1" customWidth="1"/>
    <col min="12036" max="12036" width="6.7109375" style="1" customWidth="1"/>
    <col min="12037" max="12037" width="7.7109375" style="1" customWidth="1"/>
    <col min="12038" max="12039" width="6.7109375" style="1" customWidth="1"/>
    <col min="12040" max="12040" width="5.7109375" style="1" customWidth="1"/>
    <col min="12041" max="12041" width="6.7109375" style="1" customWidth="1"/>
    <col min="12042" max="12042" width="6.42578125" style="1" customWidth="1"/>
    <col min="12043" max="12043" width="8.7109375" style="1" customWidth="1"/>
    <col min="12044" max="12044" width="4.7109375" style="1" customWidth="1"/>
    <col min="12045" max="12045" width="5.7109375" style="1" customWidth="1"/>
    <col min="12046" max="12046" width="10.5703125" style="1" customWidth="1"/>
    <col min="12047" max="12047" width="9.7109375" style="1" customWidth="1"/>
    <col min="12048" max="12048" width="10.7109375" style="1" customWidth="1"/>
    <col min="12049" max="12050" width="7.7109375" style="1" customWidth="1"/>
    <col min="12051" max="12051" width="5.7109375" style="1" customWidth="1"/>
    <col min="12052" max="12052" width="7.7109375" style="1" customWidth="1"/>
    <col min="12053" max="12053" width="6.7109375" style="1" customWidth="1"/>
    <col min="12054" max="12054" width="8.7109375" style="1" customWidth="1"/>
    <col min="12055" max="12055" width="7.7109375" style="1" customWidth="1"/>
    <col min="12056" max="12056" width="3.7109375" style="1" customWidth="1"/>
    <col min="12057" max="12057" width="8.7109375" style="1" customWidth="1"/>
    <col min="12058" max="12059" width="9.7109375" style="1" customWidth="1"/>
    <col min="12060" max="12060" width="13.5703125" style="1" bestFit="1" customWidth="1"/>
    <col min="12061" max="12061" width="9.140625" style="1"/>
    <col min="12062" max="12062" width="12.140625" style="1" bestFit="1" customWidth="1"/>
    <col min="12063" max="12288" width="9.140625" style="1"/>
    <col min="12289" max="12289" width="0" style="1" hidden="1" customWidth="1"/>
    <col min="12290" max="12290" width="6.85546875" style="1" bestFit="1" customWidth="1"/>
    <col min="12291" max="12291" width="23.28515625" style="1" customWidth="1"/>
    <col min="12292" max="12292" width="6.7109375" style="1" customWidth="1"/>
    <col min="12293" max="12293" width="7.7109375" style="1" customWidth="1"/>
    <col min="12294" max="12295" width="6.7109375" style="1" customWidth="1"/>
    <col min="12296" max="12296" width="5.7109375" style="1" customWidth="1"/>
    <col min="12297" max="12297" width="6.7109375" style="1" customWidth="1"/>
    <col min="12298" max="12298" width="6.42578125" style="1" customWidth="1"/>
    <col min="12299" max="12299" width="8.7109375" style="1" customWidth="1"/>
    <col min="12300" max="12300" width="4.7109375" style="1" customWidth="1"/>
    <col min="12301" max="12301" width="5.7109375" style="1" customWidth="1"/>
    <col min="12302" max="12302" width="10.5703125" style="1" customWidth="1"/>
    <col min="12303" max="12303" width="9.7109375" style="1" customWidth="1"/>
    <col min="12304" max="12304" width="10.7109375" style="1" customWidth="1"/>
    <col min="12305" max="12306" width="7.7109375" style="1" customWidth="1"/>
    <col min="12307" max="12307" width="5.7109375" style="1" customWidth="1"/>
    <col min="12308" max="12308" width="7.7109375" style="1" customWidth="1"/>
    <col min="12309" max="12309" width="6.7109375" style="1" customWidth="1"/>
    <col min="12310" max="12310" width="8.7109375" style="1" customWidth="1"/>
    <col min="12311" max="12311" width="7.7109375" style="1" customWidth="1"/>
    <col min="12312" max="12312" width="3.7109375" style="1" customWidth="1"/>
    <col min="12313" max="12313" width="8.7109375" style="1" customWidth="1"/>
    <col min="12314" max="12315" width="9.7109375" style="1" customWidth="1"/>
    <col min="12316" max="12316" width="13.5703125" style="1" bestFit="1" customWidth="1"/>
    <col min="12317" max="12317" width="9.140625" style="1"/>
    <col min="12318" max="12318" width="12.140625" style="1" bestFit="1" customWidth="1"/>
    <col min="12319" max="12544" width="9.140625" style="1"/>
    <col min="12545" max="12545" width="0" style="1" hidden="1" customWidth="1"/>
    <col min="12546" max="12546" width="6.85546875" style="1" bestFit="1" customWidth="1"/>
    <col min="12547" max="12547" width="23.28515625" style="1" customWidth="1"/>
    <col min="12548" max="12548" width="6.7109375" style="1" customWidth="1"/>
    <col min="12549" max="12549" width="7.7109375" style="1" customWidth="1"/>
    <col min="12550" max="12551" width="6.7109375" style="1" customWidth="1"/>
    <col min="12552" max="12552" width="5.7109375" style="1" customWidth="1"/>
    <col min="12553" max="12553" width="6.7109375" style="1" customWidth="1"/>
    <col min="12554" max="12554" width="6.42578125" style="1" customWidth="1"/>
    <col min="12555" max="12555" width="8.7109375" style="1" customWidth="1"/>
    <col min="12556" max="12556" width="4.7109375" style="1" customWidth="1"/>
    <col min="12557" max="12557" width="5.7109375" style="1" customWidth="1"/>
    <col min="12558" max="12558" width="10.5703125" style="1" customWidth="1"/>
    <col min="12559" max="12559" width="9.7109375" style="1" customWidth="1"/>
    <col min="12560" max="12560" width="10.7109375" style="1" customWidth="1"/>
    <col min="12561" max="12562" width="7.7109375" style="1" customWidth="1"/>
    <col min="12563" max="12563" width="5.7109375" style="1" customWidth="1"/>
    <col min="12564" max="12564" width="7.7109375" style="1" customWidth="1"/>
    <col min="12565" max="12565" width="6.7109375" style="1" customWidth="1"/>
    <col min="12566" max="12566" width="8.7109375" style="1" customWidth="1"/>
    <col min="12567" max="12567" width="7.7109375" style="1" customWidth="1"/>
    <col min="12568" max="12568" width="3.7109375" style="1" customWidth="1"/>
    <col min="12569" max="12569" width="8.7109375" style="1" customWidth="1"/>
    <col min="12570" max="12571" width="9.7109375" style="1" customWidth="1"/>
    <col min="12572" max="12572" width="13.5703125" style="1" bestFit="1" customWidth="1"/>
    <col min="12573" max="12573" width="9.140625" style="1"/>
    <col min="12574" max="12574" width="12.140625" style="1" bestFit="1" customWidth="1"/>
    <col min="12575" max="12800" width="9.140625" style="1"/>
    <col min="12801" max="12801" width="0" style="1" hidden="1" customWidth="1"/>
    <col min="12802" max="12802" width="6.85546875" style="1" bestFit="1" customWidth="1"/>
    <col min="12803" max="12803" width="23.28515625" style="1" customWidth="1"/>
    <col min="12804" max="12804" width="6.7109375" style="1" customWidth="1"/>
    <col min="12805" max="12805" width="7.7109375" style="1" customWidth="1"/>
    <col min="12806" max="12807" width="6.7109375" style="1" customWidth="1"/>
    <col min="12808" max="12808" width="5.7109375" style="1" customWidth="1"/>
    <col min="12809" max="12809" width="6.7109375" style="1" customWidth="1"/>
    <col min="12810" max="12810" width="6.42578125" style="1" customWidth="1"/>
    <col min="12811" max="12811" width="8.7109375" style="1" customWidth="1"/>
    <col min="12812" max="12812" width="4.7109375" style="1" customWidth="1"/>
    <col min="12813" max="12813" width="5.7109375" style="1" customWidth="1"/>
    <col min="12814" max="12814" width="10.5703125" style="1" customWidth="1"/>
    <col min="12815" max="12815" width="9.7109375" style="1" customWidth="1"/>
    <col min="12816" max="12816" width="10.7109375" style="1" customWidth="1"/>
    <col min="12817" max="12818" width="7.7109375" style="1" customWidth="1"/>
    <col min="12819" max="12819" width="5.7109375" style="1" customWidth="1"/>
    <col min="12820" max="12820" width="7.7109375" style="1" customWidth="1"/>
    <col min="12821" max="12821" width="6.7109375" style="1" customWidth="1"/>
    <col min="12822" max="12822" width="8.7109375" style="1" customWidth="1"/>
    <col min="12823" max="12823" width="7.7109375" style="1" customWidth="1"/>
    <col min="12824" max="12824" width="3.7109375" style="1" customWidth="1"/>
    <col min="12825" max="12825" width="8.7109375" style="1" customWidth="1"/>
    <col min="12826" max="12827" width="9.7109375" style="1" customWidth="1"/>
    <col min="12828" max="12828" width="13.5703125" style="1" bestFit="1" customWidth="1"/>
    <col min="12829" max="12829" width="9.140625" style="1"/>
    <col min="12830" max="12830" width="12.140625" style="1" bestFit="1" customWidth="1"/>
    <col min="12831" max="13056" width="9.140625" style="1"/>
    <col min="13057" max="13057" width="0" style="1" hidden="1" customWidth="1"/>
    <col min="13058" max="13058" width="6.85546875" style="1" bestFit="1" customWidth="1"/>
    <col min="13059" max="13059" width="23.28515625" style="1" customWidth="1"/>
    <col min="13060" max="13060" width="6.7109375" style="1" customWidth="1"/>
    <col min="13061" max="13061" width="7.7109375" style="1" customWidth="1"/>
    <col min="13062" max="13063" width="6.7109375" style="1" customWidth="1"/>
    <col min="13064" max="13064" width="5.7109375" style="1" customWidth="1"/>
    <col min="13065" max="13065" width="6.7109375" style="1" customWidth="1"/>
    <col min="13066" max="13066" width="6.42578125" style="1" customWidth="1"/>
    <col min="13067" max="13067" width="8.7109375" style="1" customWidth="1"/>
    <col min="13068" max="13068" width="4.7109375" style="1" customWidth="1"/>
    <col min="13069" max="13069" width="5.7109375" style="1" customWidth="1"/>
    <col min="13070" max="13070" width="10.5703125" style="1" customWidth="1"/>
    <col min="13071" max="13071" width="9.7109375" style="1" customWidth="1"/>
    <col min="13072" max="13072" width="10.7109375" style="1" customWidth="1"/>
    <col min="13073" max="13074" width="7.7109375" style="1" customWidth="1"/>
    <col min="13075" max="13075" width="5.7109375" style="1" customWidth="1"/>
    <col min="13076" max="13076" width="7.7109375" style="1" customWidth="1"/>
    <col min="13077" max="13077" width="6.7109375" style="1" customWidth="1"/>
    <col min="13078" max="13078" width="8.7109375" style="1" customWidth="1"/>
    <col min="13079" max="13079" width="7.7109375" style="1" customWidth="1"/>
    <col min="13080" max="13080" width="3.7109375" style="1" customWidth="1"/>
    <col min="13081" max="13081" width="8.7109375" style="1" customWidth="1"/>
    <col min="13082" max="13083" width="9.7109375" style="1" customWidth="1"/>
    <col min="13084" max="13084" width="13.5703125" style="1" bestFit="1" customWidth="1"/>
    <col min="13085" max="13085" width="9.140625" style="1"/>
    <col min="13086" max="13086" width="12.140625" style="1" bestFit="1" customWidth="1"/>
    <col min="13087" max="13312" width="9.140625" style="1"/>
    <col min="13313" max="13313" width="0" style="1" hidden="1" customWidth="1"/>
    <col min="13314" max="13314" width="6.85546875" style="1" bestFit="1" customWidth="1"/>
    <col min="13315" max="13315" width="23.28515625" style="1" customWidth="1"/>
    <col min="13316" max="13316" width="6.7109375" style="1" customWidth="1"/>
    <col min="13317" max="13317" width="7.7109375" style="1" customWidth="1"/>
    <col min="13318" max="13319" width="6.7109375" style="1" customWidth="1"/>
    <col min="13320" max="13320" width="5.7109375" style="1" customWidth="1"/>
    <col min="13321" max="13321" width="6.7109375" style="1" customWidth="1"/>
    <col min="13322" max="13322" width="6.42578125" style="1" customWidth="1"/>
    <col min="13323" max="13323" width="8.7109375" style="1" customWidth="1"/>
    <col min="13324" max="13324" width="4.7109375" style="1" customWidth="1"/>
    <col min="13325" max="13325" width="5.7109375" style="1" customWidth="1"/>
    <col min="13326" max="13326" width="10.5703125" style="1" customWidth="1"/>
    <col min="13327" max="13327" width="9.7109375" style="1" customWidth="1"/>
    <col min="13328" max="13328" width="10.7109375" style="1" customWidth="1"/>
    <col min="13329" max="13330" width="7.7109375" style="1" customWidth="1"/>
    <col min="13331" max="13331" width="5.7109375" style="1" customWidth="1"/>
    <col min="13332" max="13332" width="7.7109375" style="1" customWidth="1"/>
    <col min="13333" max="13333" width="6.7109375" style="1" customWidth="1"/>
    <col min="13334" max="13334" width="8.7109375" style="1" customWidth="1"/>
    <col min="13335" max="13335" width="7.7109375" style="1" customWidth="1"/>
    <col min="13336" max="13336" width="3.7109375" style="1" customWidth="1"/>
    <col min="13337" max="13337" width="8.7109375" style="1" customWidth="1"/>
    <col min="13338" max="13339" width="9.7109375" style="1" customWidth="1"/>
    <col min="13340" max="13340" width="13.5703125" style="1" bestFit="1" customWidth="1"/>
    <col min="13341" max="13341" width="9.140625" style="1"/>
    <col min="13342" max="13342" width="12.140625" style="1" bestFit="1" customWidth="1"/>
    <col min="13343" max="13568" width="9.140625" style="1"/>
    <col min="13569" max="13569" width="0" style="1" hidden="1" customWidth="1"/>
    <col min="13570" max="13570" width="6.85546875" style="1" bestFit="1" customWidth="1"/>
    <col min="13571" max="13571" width="23.28515625" style="1" customWidth="1"/>
    <col min="13572" max="13572" width="6.7109375" style="1" customWidth="1"/>
    <col min="13573" max="13573" width="7.7109375" style="1" customWidth="1"/>
    <col min="13574" max="13575" width="6.7109375" style="1" customWidth="1"/>
    <col min="13576" max="13576" width="5.7109375" style="1" customWidth="1"/>
    <col min="13577" max="13577" width="6.7109375" style="1" customWidth="1"/>
    <col min="13578" max="13578" width="6.42578125" style="1" customWidth="1"/>
    <col min="13579" max="13579" width="8.7109375" style="1" customWidth="1"/>
    <col min="13580" max="13580" width="4.7109375" style="1" customWidth="1"/>
    <col min="13581" max="13581" width="5.7109375" style="1" customWidth="1"/>
    <col min="13582" max="13582" width="10.5703125" style="1" customWidth="1"/>
    <col min="13583" max="13583" width="9.7109375" style="1" customWidth="1"/>
    <col min="13584" max="13584" width="10.7109375" style="1" customWidth="1"/>
    <col min="13585" max="13586" width="7.7109375" style="1" customWidth="1"/>
    <col min="13587" max="13587" width="5.7109375" style="1" customWidth="1"/>
    <col min="13588" max="13588" width="7.7109375" style="1" customWidth="1"/>
    <col min="13589" max="13589" width="6.7109375" style="1" customWidth="1"/>
    <col min="13590" max="13590" width="8.7109375" style="1" customWidth="1"/>
    <col min="13591" max="13591" width="7.7109375" style="1" customWidth="1"/>
    <col min="13592" max="13592" width="3.7109375" style="1" customWidth="1"/>
    <col min="13593" max="13593" width="8.7109375" style="1" customWidth="1"/>
    <col min="13594" max="13595" width="9.7109375" style="1" customWidth="1"/>
    <col min="13596" max="13596" width="13.5703125" style="1" bestFit="1" customWidth="1"/>
    <col min="13597" max="13597" width="9.140625" style="1"/>
    <col min="13598" max="13598" width="12.140625" style="1" bestFit="1" customWidth="1"/>
    <col min="13599" max="13824" width="9.140625" style="1"/>
    <col min="13825" max="13825" width="0" style="1" hidden="1" customWidth="1"/>
    <col min="13826" max="13826" width="6.85546875" style="1" bestFit="1" customWidth="1"/>
    <col min="13827" max="13827" width="23.28515625" style="1" customWidth="1"/>
    <col min="13828" max="13828" width="6.7109375" style="1" customWidth="1"/>
    <col min="13829" max="13829" width="7.7109375" style="1" customWidth="1"/>
    <col min="13830" max="13831" width="6.7109375" style="1" customWidth="1"/>
    <col min="13832" max="13832" width="5.7109375" style="1" customWidth="1"/>
    <col min="13833" max="13833" width="6.7109375" style="1" customWidth="1"/>
    <col min="13834" max="13834" width="6.42578125" style="1" customWidth="1"/>
    <col min="13835" max="13835" width="8.7109375" style="1" customWidth="1"/>
    <col min="13836" max="13836" width="4.7109375" style="1" customWidth="1"/>
    <col min="13837" max="13837" width="5.7109375" style="1" customWidth="1"/>
    <col min="13838" max="13838" width="10.5703125" style="1" customWidth="1"/>
    <col min="13839" max="13839" width="9.7109375" style="1" customWidth="1"/>
    <col min="13840" max="13840" width="10.7109375" style="1" customWidth="1"/>
    <col min="13841" max="13842" width="7.7109375" style="1" customWidth="1"/>
    <col min="13843" max="13843" width="5.7109375" style="1" customWidth="1"/>
    <col min="13844" max="13844" width="7.7109375" style="1" customWidth="1"/>
    <col min="13845" max="13845" width="6.7109375" style="1" customWidth="1"/>
    <col min="13846" max="13846" width="8.7109375" style="1" customWidth="1"/>
    <col min="13847" max="13847" width="7.7109375" style="1" customWidth="1"/>
    <col min="13848" max="13848" width="3.7109375" style="1" customWidth="1"/>
    <col min="13849" max="13849" width="8.7109375" style="1" customWidth="1"/>
    <col min="13850" max="13851" width="9.7109375" style="1" customWidth="1"/>
    <col min="13852" max="13852" width="13.5703125" style="1" bestFit="1" customWidth="1"/>
    <col min="13853" max="13853" width="9.140625" style="1"/>
    <col min="13854" max="13854" width="12.140625" style="1" bestFit="1" customWidth="1"/>
    <col min="13855" max="14080" width="9.140625" style="1"/>
    <col min="14081" max="14081" width="0" style="1" hidden="1" customWidth="1"/>
    <col min="14082" max="14082" width="6.85546875" style="1" bestFit="1" customWidth="1"/>
    <col min="14083" max="14083" width="23.28515625" style="1" customWidth="1"/>
    <col min="14084" max="14084" width="6.7109375" style="1" customWidth="1"/>
    <col min="14085" max="14085" width="7.7109375" style="1" customWidth="1"/>
    <col min="14086" max="14087" width="6.7109375" style="1" customWidth="1"/>
    <col min="14088" max="14088" width="5.7109375" style="1" customWidth="1"/>
    <col min="14089" max="14089" width="6.7109375" style="1" customWidth="1"/>
    <col min="14090" max="14090" width="6.42578125" style="1" customWidth="1"/>
    <col min="14091" max="14091" width="8.7109375" style="1" customWidth="1"/>
    <col min="14092" max="14092" width="4.7109375" style="1" customWidth="1"/>
    <col min="14093" max="14093" width="5.7109375" style="1" customWidth="1"/>
    <col min="14094" max="14094" width="10.5703125" style="1" customWidth="1"/>
    <col min="14095" max="14095" width="9.7109375" style="1" customWidth="1"/>
    <col min="14096" max="14096" width="10.7109375" style="1" customWidth="1"/>
    <col min="14097" max="14098" width="7.7109375" style="1" customWidth="1"/>
    <col min="14099" max="14099" width="5.7109375" style="1" customWidth="1"/>
    <col min="14100" max="14100" width="7.7109375" style="1" customWidth="1"/>
    <col min="14101" max="14101" width="6.7109375" style="1" customWidth="1"/>
    <col min="14102" max="14102" width="8.7109375" style="1" customWidth="1"/>
    <col min="14103" max="14103" width="7.7109375" style="1" customWidth="1"/>
    <col min="14104" max="14104" width="3.7109375" style="1" customWidth="1"/>
    <col min="14105" max="14105" width="8.7109375" style="1" customWidth="1"/>
    <col min="14106" max="14107" width="9.7109375" style="1" customWidth="1"/>
    <col min="14108" max="14108" width="13.5703125" style="1" bestFit="1" customWidth="1"/>
    <col min="14109" max="14109" width="9.140625" style="1"/>
    <col min="14110" max="14110" width="12.140625" style="1" bestFit="1" customWidth="1"/>
    <col min="14111" max="14336" width="9.140625" style="1"/>
    <col min="14337" max="14337" width="0" style="1" hidden="1" customWidth="1"/>
    <col min="14338" max="14338" width="6.85546875" style="1" bestFit="1" customWidth="1"/>
    <col min="14339" max="14339" width="23.28515625" style="1" customWidth="1"/>
    <col min="14340" max="14340" width="6.7109375" style="1" customWidth="1"/>
    <col min="14341" max="14341" width="7.7109375" style="1" customWidth="1"/>
    <col min="14342" max="14343" width="6.7109375" style="1" customWidth="1"/>
    <col min="14344" max="14344" width="5.7109375" style="1" customWidth="1"/>
    <col min="14345" max="14345" width="6.7109375" style="1" customWidth="1"/>
    <col min="14346" max="14346" width="6.42578125" style="1" customWidth="1"/>
    <col min="14347" max="14347" width="8.7109375" style="1" customWidth="1"/>
    <col min="14348" max="14348" width="4.7109375" style="1" customWidth="1"/>
    <col min="14349" max="14349" width="5.7109375" style="1" customWidth="1"/>
    <col min="14350" max="14350" width="10.5703125" style="1" customWidth="1"/>
    <col min="14351" max="14351" width="9.7109375" style="1" customWidth="1"/>
    <col min="14352" max="14352" width="10.7109375" style="1" customWidth="1"/>
    <col min="14353" max="14354" width="7.7109375" style="1" customWidth="1"/>
    <col min="14355" max="14355" width="5.7109375" style="1" customWidth="1"/>
    <col min="14356" max="14356" width="7.7109375" style="1" customWidth="1"/>
    <col min="14357" max="14357" width="6.7109375" style="1" customWidth="1"/>
    <col min="14358" max="14358" width="8.7109375" style="1" customWidth="1"/>
    <col min="14359" max="14359" width="7.7109375" style="1" customWidth="1"/>
    <col min="14360" max="14360" width="3.7109375" style="1" customWidth="1"/>
    <col min="14361" max="14361" width="8.7109375" style="1" customWidth="1"/>
    <col min="14362" max="14363" width="9.7109375" style="1" customWidth="1"/>
    <col min="14364" max="14364" width="13.5703125" style="1" bestFit="1" customWidth="1"/>
    <col min="14365" max="14365" width="9.140625" style="1"/>
    <col min="14366" max="14366" width="12.140625" style="1" bestFit="1" customWidth="1"/>
    <col min="14367" max="14592" width="9.140625" style="1"/>
    <col min="14593" max="14593" width="0" style="1" hidden="1" customWidth="1"/>
    <col min="14594" max="14594" width="6.85546875" style="1" bestFit="1" customWidth="1"/>
    <col min="14595" max="14595" width="23.28515625" style="1" customWidth="1"/>
    <col min="14596" max="14596" width="6.7109375" style="1" customWidth="1"/>
    <col min="14597" max="14597" width="7.7109375" style="1" customWidth="1"/>
    <col min="14598" max="14599" width="6.7109375" style="1" customWidth="1"/>
    <col min="14600" max="14600" width="5.7109375" style="1" customWidth="1"/>
    <col min="14601" max="14601" width="6.7109375" style="1" customWidth="1"/>
    <col min="14602" max="14602" width="6.42578125" style="1" customWidth="1"/>
    <col min="14603" max="14603" width="8.7109375" style="1" customWidth="1"/>
    <col min="14604" max="14604" width="4.7109375" style="1" customWidth="1"/>
    <col min="14605" max="14605" width="5.7109375" style="1" customWidth="1"/>
    <col min="14606" max="14606" width="10.5703125" style="1" customWidth="1"/>
    <col min="14607" max="14607" width="9.7109375" style="1" customWidth="1"/>
    <col min="14608" max="14608" width="10.7109375" style="1" customWidth="1"/>
    <col min="14609" max="14610" width="7.7109375" style="1" customWidth="1"/>
    <col min="14611" max="14611" width="5.7109375" style="1" customWidth="1"/>
    <col min="14612" max="14612" width="7.7109375" style="1" customWidth="1"/>
    <col min="14613" max="14613" width="6.7109375" style="1" customWidth="1"/>
    <col min="14614" max="14614" width="8.7109375" style="1" customWidth="1"/>
    <col min="14615" max="14615" width="7.7109375" style="1" customWidth="1"/>
    <col min="14616" max="14616" width="3.7109375" style="1" customWidth="1"/>
    <col min="14617" max="14617" width="8.7109375" style="1" customWidth="1"/>
    <col min="14618" max="14619" width="9.7109375" style="1" customWidth="1"/>
    <col min="14620" max="14620" width="13.5703125" style="1" bestFit="1" customWidth="1"/>
    <col min="14621" max="14621" width="9.140625" style="1"/>
    <col min="14622" max="14622" width="12.140625" style="1" bestFit="1" customWidth="1"/>
    <col min="14623" max="14848" width="9.140625" style="1"/>
    <col min="14849" max="14849" width="0" style="1" hidden="1" customWidth="1"/>
    <col min="14850" max="14850" width="6.85546875" style="1" bestFit="1" customWidth="1"/>
    <col min="14851" max="14851" width="23.28515625" style="1" customWidth="1"/>
    <col min="14852" max="14852" width="6.7109375" style="1" customWidth="1"/>
    <col min="14853" max="14853" width="7.7109375" style="1" customWidth="1"/>
    <col min="14854" max="14855" width="6.7109375" style="1" customWidth="1"/>
    <col min="14856" max="14856" width="5.7109375" style="1" customWidth="1"/>
    <col min="14857" max="14857" width="6.7109375" style="1" customWidth="1"/>
    <col min="14858" max="14858" width="6.42578125" style="1" customWidth="1"/>
    <col min="14859" max="14859" width="8.7109375" style="1" customWidth="1"/>
    <col min="14860" max="14860" width="4.7109375" style="1" customWidth="1"/>
    <col min="14861" max="14861" width="5.7109375" style="1" customWidth="1"/>
    <col min="14862" max="14862" width="10.5703125" style="1" customWidth="1"/>
    <col min="14863" max="14863" width="9.7109375" style="1" customWidth="1"/>
    <col min="14864" max="14864" width="10.7109375" style="1" customWidth="1"/>
    <col min="14865" max="14866" width="7.7109375" style="1" customWidth="1"/>
    <col min="14867" max="14867" width="5.7109375" style="1" customWidth="1"/>
    <col min="14868" max="14868" width="7.7109375" style="1" customWidth="1"/>
    <col min="14869" max="14869" width="6.7109375" style="1" customWidth="1"/>
    <col min="14870" max="14870" width="8.7109375" style="1" customWidth="1"/>
    <col min="14871" max="14871" width="7.7109375" style="1" customWidth="1"/>
    <col min="14872" max="14872" width="3.7109375" style="1" customWidth="1"/>
    <col min="14873" max="14873" width="8.7109375" style="1" customWidth="1"/>
    <col min="14874" max="14875" width="9.7109375" style="1" customWidth="1"/>
    <col min="14876" max="14876" width="13.5703125" style="1" bestFit="1" customWidth="1"/>
    <col min="14877" max="14877" width="9.140625" style="1"/>
    <col min="14878" max="14878" width="12.140625" style="1" bestFit="1" customWidth="1"/>
    <col min="14879" max="15104" width="9.140625" style="1"/>
    <col min="15105" max="15105" width="0" style="1" hidden="1" customWidth="1"/>
    <col min="15106" max="15106" width="6.85546875" style="1" bestFit="1" customWidth="1"/>
    <col min="15107" max="15107" width="23.28515625" style="1" customWidth="1"/>
    <col min="15108" max="15108" width="6.7109375" style="1" customWidth="1"/>
    <col min="15109" max="15109" width="7.7109375" style="1" customWidth="1"/>
    <col min="15110" max="15111" width="6.7109375" style="1" customWidth="1"/>
    <col min="15112" max="15112" width="5.7109375" style="1" customWidth="1"/>
    <col min="15113" max="15113" width="6.7109375" style="1" customWidth="1"/>
    <col min="15114" max="15114" width="6.42578125" style="1" customWidth="1"/>
    <col min="15115" max="15115" width="8.7109375" style="1" customWidth="1"/>
    <col min="15116" max="15116" width="4.7109375" style="1" customWidth="1"/>
    <col min="15117" max="15117" width="5.7109375" style="1" customWidth="1"/>
    <col min="15118" max="15118" width="10.5703125" style="1" customWidth="1"/>
    <col min="15119" max="15119" width="9.7109375" style="1" customWidth="1"/>
    <col min="15120" max="15120" width="10.7109375" style="1" customWidth="1"/>
    <col min="15121" max="15122" width="7.7109375" style="1" customWidth="1"/>
    <col min="15123" max="15123" width="5.7109375" style="1" customWidth="1"/>
    <col min="15124" max="15124" width="7.7109375" style="1" customWidth="1"/>
    <col min="15125" max="15125" width="6.7109375" style="1" customWidth="1"/>
    <col min="15126" max="15126" width="8.7109375" style="1" customWidth="1"/>
    <col min="15127" max="15127" width="7.7109375" style="1" customWidth="1"/>
    <col min="15128" max="15128" width="3.7109375" style="1" customWidth="1"/>
    <col min="15129" max="15129" width="8.7109375" style="1" customWidth="1"/>
    <col min="15130" max="15131" width="9.7109375" style="1" customWidth="1"/>
    <col min="15132" max="15132" width="13.5703125" style="1" bestFit="1" customWidth="1"/>
    <col min="15133" max="15133" width="9.140625" style="1"/>
    <col min="15134" max="15134" width="12.140625" style="1" bestFit="1" customWidth="1"/>
    <col min="15135" max="15360" width="9.140625" style="1"/>
    <col min="15361" max="15361" width="0" style="1" hidden="1" customWidth="1"/>
    <col min="15362" max="15362" width="6.85546875" style="1" bestFit="1" customWidth="1"/>
    <col min="15363" max="15363" width="23.28515625" style="1" customWidth="1"/>
    <col min="15364" max="15364" width="6.7109375" style="1" customWidth="1"/>
    <col min="15365" max="15365" width="7.7109375" style="1" customWidth="1"/>
    <col min="15366" max="15367" width="6.7109375" style="1" customWidth="1"/>
    <col min="15368" max="15368" width="5.7109375" style="1" customWidth="1"/>
    <col min="15369" max="15369" width="6.7109375" style="1" customWidth="1"/>
    <col min="15370" max="15370" width="6.42578125" style="1" customWidth="1"/>
    <col min="15371" max="15371" width="8.7109375" style="1" customWidth="1"/>
    <col min="15372" max="15372" width="4.7109375" style="1" customWidth="1"/>
    <col min="15373" max="15373" width="5.7109375" style="1" customWidth="1"/>
    <col min="15374" max="15374" width="10.5703125" style="1" customWidth="1"/>
    <col min="15375" max="15375" width="9.7109375" style="1" customWidth="1"/>
    <col min="15376" max="15376" width="10.7109375" style="1" customWidth="1"/>
    <col min="15377" max="15378" width="7.7109375" style="1" customWidth="1"/>
    <col min="15379" max="15379" width="5.7109375" style="1" customWidth="1"/>
    <col min="15380" max="15380" width="7.7109375" style="1" customWidth="1"/>
    <col min="15381" max="15381" width="6.7109375" style="1" customWidth="1"/>
    <col min="15382" max="15382" width="8.7109375" style="1" customWidth="1"/>
    <col min="15383" max="15383" width="7.7109375" style="1" customWidth="1"/>
    <col min="15384" max="15384" width="3.7109375" style="1" customWidth="1"/>
    <col min="15385" max="15385" width="8.7109375" style="1" customWidth="1"/>
    <col min="15386" max="15387" width="9.7109375" style="1" customWidth="1"/>
    <col min="15388" max="15388" width="13.5703125" style="1" bestFit="1" customWidth="1"/>
    <col min="15389" max="15389" width="9.140625" style="1"/>
    <col min="15390" max="15390" width="12.140625" style="1" bestFit="1" customWidth="1"/>
    <col min="15391" max="15616" width="9.140625" style="1"/>
    <col min="15617" max="15617" width="0" style="1" hidden="1" customWidth="1"/>
    <col min="15618" max="15618" width="6.85546875" style="1" bestFit="1" customWidth="1"/>
    <col min="15619" max="15619" width="23.28515625" style="1" customWidth="1"/>
    <col min="15620" max="15620" width="6.7109375" style="1" customWidth="1"/>
    <col min="15621" max="15621" width="7.7109375" style="1" customWidth="1"/>
    <col min="15622" max="15623" width="6.7109375" style="1" customWidth="1"/>
    <col min="15624" max="15624" width="5.7109375" style="1" customWidth="1"/>
    <col min="15625" max="15625" width="6.7109375" style="1" customWidth="1"/>
    <col min="15626" max="15626" width="6.42578125" style="1" customWidth="1"/>
    <col min="15627" max="15627" width="8.7109375" style="1" customWidth="1"/>
    <col min="15628" max="15628" width="4.7109375" style="1" customWidth="1"/>
    <col min="15629" max="15629" width="5.7109375" style="1" customWidth="1"/>
    <col min="15630" max="15630" width="10.5703125" style="1" customWidth="1"/>
    <col min="15631" max="15631" width="9.7109375" style="1" customWidth="1"/>
    <col min="15632" max="15632" width="10.7109375" style="1" customWidth="1"/>
    <col min="15633" max="15634" width="7.7109375" style="1" customWidth="1"/>
    <col min="15635" max="15635" width="5.7109375" style="1" customWidth="1"/>
    <col min="15636" max="15636" width="7.7109375" style="1" customWidth="1"/>
    <col min="15637" max="15637" width="6.7109375" style="1" customWidth="1"/>
    <col min="15638" max="15638" width="8.7109375" style="1" customWidth="1"/>
    <col min="15639" max="15639" width="7.7109375" style="1" customWidth="1"/>
    <col min="15640" max="15640" width="3.7109375" style="1" customWidth="1"/>
    <col min="15641" max="15641" width="8.7109375" style="1" customWidth="1"/>
    <col min="15642" max="15643" width="9.7109375" style="1" customWidth="1"/>
    <col min="15644" max="15644" width="13.5703125" style="1" bestFit="1" customWidth="1"/>
    <col min="15645" max="15645" width="9.140625" style="1"/>
    <col min="15646" max="15646" width="12.140625" style="1" bestFit="1" customWidth="1"/>
    <col min="15647" max="15872" width="9.140625" style="1"/>
    <col min="15873" max="15873" width="0" style="1" hidden="1" customWidth="1"/>
    <col min="15874" max="15874" width="6.85546875" style="1" bestFit="1" customWidth="1"/>
    <col min="15875" max="15875" width="23.28515625" style="1" customWidth="1"/>
    <col min="15876" max="15876" width="6.7109375" style="1" customWidth="1"/>
    <col min="15877" max="15877" width="7.7109375" style="1" customWidth="1"/>
    <col min="15878" max="15879" width="6.7109375" style="1" customWidth="1"/>
    <col min="15880" max="15880" width="5.7109375" style="1" customWidth="1"/>
    <col min="15881" max="15881" width="6.7109375" style="1" customWidth="1"/>
    <col min="15882" max="15882" width="6.42578125" style="1" customWidth="1"/>
    <col min="15883" max="15883" width="8.7109375" style="1" customWidth="1"/>
    <col min="15884" max="15884" width="4.7109375" style="1" customWidth="1"/>
    <col min="15885" max="15885" width="5.7109375" style="1" customWidth="1"/>
    <col min="15886" max="15886" width="10.5703125" style="1" customWidth="1"/>
    <col min="15887" max="15887" width="9.7109375" style="1" customWidth="1"/>
    <col min="15888" max="15888" width="10.7109375" style="1" customWidth="1"/>
    <col min="15889" max="15890" width="7.7109375" style="1" customWidth="1"/>
    <col min="15891" max="15891" width="5.7109375" style="1" customWidth="1"/>
    <col min="15892" max="15892" width="7.7109375" style="1" customWidth="1"/>
    <col min="15893" max="15893" width="6.7109375" style="1" customWidth="1"/>
    <col min="15894" max="15894" width="8.7109375" style="1" customWidth="1"/>
    <col min="15895" max="15895" width="7.7109375" style="1" customWidth="1"/>
    <col min="15896" max="15896" width="3.7109375" style="1" customWidth="1"/>
    <col min="15897" max="15897" width="8.7109375" style="1" customWidth="1"/>
    <col min="15898" max="15899" width="9.7109375" style="1" customWidth="1"/>
    <col min="15900" max="15900" width="13.5703125" style="1" bestFit="1" customWidth="1"/>
    <col min="15901" max="15901" width="9.140625" style="1"/>
    <col min="15902" max="15902" width="12.140625" style="1" bestFit="1" customWidth="1"/>
    <col min="15903" max="16128" width="9.140625" style="1"/>
    <col min="16129" max="16129" width="0" style="1" hidden="1" customWidth="1"/>
    <col min="16130" max="16130" width="6.85546875" style="1" bestFit="1" customWidth="1"/>
    <col min="16131" max="16131" width="23.28515625" style="1" customWidth="1"/>
    <col min="16132" max="16132" width="6.7109375" style="1" customWidth="1"/>
    <col min="16133" max="16133" width="7.7109375" style="1" customWidth="1"/>
    <col min="16134" max="16135" width="6.7109375" style="1" customWidth="1"/>
    <col min="16136" max="16136" width="5.7109375" style="1" customWidth="1"/>
    <col min="16137" max="16137" width="6.7109375" style="1" customWidth="1"/>
    <col min="16138" max="16138" width="6.42578125" style="1" customWidth="1"/>
    <col min="16139" max="16139" width="8.7109375" style="1" customWidth="1"/>
    <col min="16140" max="16140" width="4.7109375" style="1" customWidth="1"/>
    <col min="16141" max="16141" width="5.7109375" style="1" customWidth="1"/>
    <col min="16142" max="16142" width="10.5703125" style="1" customWidth="1"/>
    <col min="16143" max="16143" width="9.7109375" style="1" customWidth="1"/>
    <col min="16144" max="16144" width="10.7109375" style="1" customWidth="1"/>
    <col min="16145" max="16146" width="7.7109375" style="1" customWidth="1"/>
    <col min="16147" max="16147" width="5.7109375" style="1" customWidth="1"/>
    <col min="16148" max="16148" width="7.7109375" style="1" customWidth="1"/>
    <col min="16149" max="16149" width="6.7109375" style="1" customWidth="1"/>
    <col min="16150" max="16150" width="8.7109375" style="1" customWidth="1"/>
    <col min="16151" max="16151" width="7.7109375" style="1" customWidth="1"/>
    <col min="16152" max="16152" width="3.7109375" style="1" customWidth="1"/>
    <col min="16153" max="16153" width="8.7109375" style="1" customWidth="1"/>
    <col min="16154" max="16155" width="9.7109375" style="1" customWidth="1"/>
    <col min="16156" max="16156" width="13.5703125" style="1" bestFit="1" customWidth="1"/>
    <col min="16157" max="16157" width="9.140625" style="1"/>
    <col min="16158" max="16158" width="12.140625" style="1" bestFit="1" customWidth="1"/>
    <col min="16159" max="16384" width="9.140625" style="1"/>
  </cols>
  <sheetData>
    <row r="1" spans="1:6" x14ac:dyDescent="0.2">
      <c r="A1" s="1" t="s">
        <v>0</v>
      </c>
    </row>
    <row r="2" spans="1:6" x14ac:dyDescent="0.2">
      <c r="B2" s="2" t="s">
        <v>1</v>
      </c>
      <c r="C2" s="1" t="s">
        <v>2</v>
      </c>
      <c r="F2" s="1" t="s">
        <v>1</v>
      </c>
    </row>
    <row r="3" spans="1:6" x14ac:dyDescent="0.2">
      <c r="B3" s="2" t="s">
        <v>1</v>
      </c>
      <c r="D3" s="1" t="s">
        <v>3</v>
      </c>
      <c r="E3" s="1" t="s">
        <v>4</v>
      </c>
      <c r="F3" s="1" t="s">
        <v>1</v>
      </c>
    </row>
    <row r="4" spans="1:6" x14ac:dyDescent="0.2">
      <c r="B4" s="2" t="s">
        <v>1</v>
      </c>
      <c r="F4" s="1" t="s">
        <v>1</v>
      </c>
    </row>
    <row r="5" spans="1:6" x14ac:dyDescent="0.2">
      <c r="B5" s="2" t="s">
        <v>1</v>
      </c>
      <c r="C5" s="1">
        <v>6.9999999999999994E-5</v>
      </c>
      <c r="D5" s="1">
        <v>0.01</v>
      </c>
      <c r="E5" s="1">
        <v>1.2999999999999999E-3</v>
      </c>
      <c r="F5" s="1" t="s">
        <v>1</v>
      </c>
    </row>
    <row r="6" spans="1:6" x14ac:dyDescent="0.2">
      <c r="B6" s="2" t="s">
        <v>1</v>
      </c>
      <c r="C6" s="1">
        <v>3.1E-4</v>
      </c>
      <c r="D6" s="1">
        <v>0.02</v>
      </c>
      <c r="E6" s="1">
        <v>3.7000000000000002E-3</v>
      </c>
      <c r="F6" s="1" t="s">
        <v>1</v>
      </c>
    </row>
    <row r="7" spans="1:6" x14ac:dyDescent="0.2">
      <c r="B7" s="2" t="s">
        <v>1</v>
      </c>
      <c r="C7" s="1">
        <v>7.3999999999999999E-4</v>
      </c>
      <c r="D7" s="1">
        <v>0.03</v>
      </c>
      <c r="E7" s="1">
        <v>6.8999999999999999E-3</v>
      </c>
      <c r="F7" s="1" t="s">
        <v>1</v>
      </c>
    </row>
    <row r="8" spans="1:6" x14ac:dyDescent="0.2">
      <c r="B8" s="2" t="s">
        <v>1</v>
      </c>
      <c r="C8" s="1">
        <v>1.3799999999999999E-3</v>
      </c>
      <c r="D8" s="1">
        <v>0.04</v>
      </c>
      <c r="E8" s="1">
        <v>1.0500000000000001E-2</v>
      </c>
      <c r="F8" s="1" t="s">
        <v>1</v>
      </c>
    </row>
    <row r="9" spans="1:6" x14ac:dyDescent="0.2">
      <c r="B9" s="2" t="s">
        <v>1</v>
      </c>
      <c r="C9" s="1">
        <v>2.2200000000000002E-3</v>
      </c>
      <c r="D9" s="1">
        <v>0.05</v>
      </c>
      <c r="E9" s="1">
        <v>1.47E-2</v>
      </c>
      <c r="F9" s="1" t="s">
        <v>1</v>
      </c>
    </row>
    <row r="10" spans="1:6" x14ac:dyDescent="0.2">
      <c r="B10" s="2" t="s">
        <v>1</v>
      </c>
      <c r="C10" s="1">
        <v>3.2799999999999999E-3</v>
      </c>
      <c r="D10" s="1">
        <v>0.06</v>
      </c>
      <c r="E10" s="1">
        <v>1.9199999999999998E-2</v>
      </c>
      <c r="F10" s="1" t="s">
        <v>1</v>
      </c>
    </row>
    <row r="11" spans="1:6" x14ac:dyDescent="0.2">
      <c r="B11" s="2" t="s">
        <v>1</v>
      </c>
      <c r="C11" s="1">
        <v>4.5500000000000002E-3</v>
      </c>
      <c r="D11" s="1">
        <v>7.0000000000000007E-2</v>
      </c>
      <c r="E11" s="1">
        <v>2.4199999999999999E-2</v>
      </c>
      <c r="F11" s="1" t="s">
        <v>1</v>
      </c>
    </row>
    <row r="12" spans="1:6" x14ac:dyDescent="0.2">
      <c r="B12" s="2" t="s">
        <v>1</v>
      </c>
      <c r="C12" s="1">
        <v>6.0400000000000002E-3</v>
      </c>
      <c r="D12" s="1">
        <v>0.08</v>
      </c>
      <c r="E12" s="1">
        <v>2.9399999999999999E-2</v>
      </c>
      <c r="F12" s="1" t="s">
        <v>1</v>
      </c>
    </row>
    <row r="13" spans="1:6" x14ac:dyDescent="0.2">
      <c r="B13" s="2" t="s">
        <v>1</v>
      </c>
      <c r="C13" s="1">
        <v>7.7499999999999999E-3</v>
      </c>
      <c r="D13" s="1">
        <v>0.09</v>
      </c>
      <c r="E13" s="1">
        <v>3.5000000000000003E-2</v>
      </c>
      <c r="F13" s="1" t="s">
        <v>1</v>
      </c>
    </row>
    <row r="14" spans="1:6" x14ac:dyDescent="0.2">
      <c r="B14" s="2" t="s">
        <v>1</v>
      </c>
      <c r="C14" s="1">
        <v>9.6699999999999998E-3</v>
      </c>
      <c r="D14" s="1">
        <v>0.1</v>
      </c>
      <c r="E14" s="1">
        <v>4.0899999999999999E-2</v>
      </c>
      <c r="F14" s="1" t="s">
        <v>1</v>
      </c>
    </row>
    <row r="15" spans="1:6" x14ac:dyDescent="0.2">
      <c r="B15" s="2" t="s">
        <v>1</v>
      </c>
      <c r="C15" s="1">
        <v>1.1809999999999999E-2</v>
      </c>
      <c r="D15" s="1">
        <v>0.11</v>
      </c>
      <c r="E15" s="1">
        <v>4.7E-2</v>
      </c>
      <c r="F15" s="1" t="s">
        <v>1</v>
      </c>
    </row>
    <row r="16" spans="1:6" x14ac:dyDescent="0.2">
      <c r="B16" s="2" t="s">
        <v>1</v>
      </c>
      <c r="C16" s="1">
        <v>1.417E-2</v>
      </c>
      <c r="D16" s="1">
        <v>0.12</v>
      </c>
      <c r="E16" s="1">
        <v>5.3400000000000003E-2</v>
      </c>
      <c r="F16" s="1" t="s">
        <v>1</v>
      </c>
    </row>
    <row r="17" spans="2:6" x14ac:dyDescent="0.2">
      <c r="B17" s="2" t="s">
        <v>1</v>
      </c>
      <c r="C17" s="1">
        <v>1.6740000000000001E-2</v>
      </c>
      <c r="D17" s="1">
        <v>0.13</v>
      </c>
      <c r="E17" s="1">
        <v>0.06</v>
      </c>
      <c r="F17" s="1" t="s">
        <v>1</v>
      </c>
    </row>
    <row r="18" spans="2:6" x14ac:dyDescent="0.2">
      <c r="B18" s="2" t="s">
        <v>1</v>
      </c>
      <c r="C18" s="1">
        <v>1.9519999999999999E-2</v>
      </c>
      <c r="D18" s="1">
        <v>0.14000000000000001</v>
      </c>
      <c r="E18" s="1">
        <v>6.6799999999999998E-2</v>
      </c>
      <c r="F18" s="1" t="s">
        <v>1</v>
      </c>
    </row>
    <row r="19" spans="2:6" x14ac:dyDescent="0.2">
      <c r="B19" s="2" t="s">
        <v>1</v>
      </c>
      <c r="C19" s="1">
        <v>2.2499999999999999E-2</v>
      </c>
      <c r="D19" s="1">
        <v>0.15</v>
      </c>
      <c r="E19" s="1">
        <v>7.3899999999999993E-2</v>
      </c>
      <c r="F19" s="1" t="s">
        <v>1</v>
      </c>
    </row>
    <row r="20" spans="2:6" x14ac:dyDescent="0.2">
      <c r="B20" s="2" t="s">
        <v>1</v>
      </c>
      <c r="C20" s="1">
        <v>2.5700000000000001E-2</v>
      </c>
      <c r="D20" s="1">
        <v>0.16</v>
      </c>
      <c r="E20" s="1">
        <v>8.1100000000000005E-2</v>
      </c>
      <c r="F20" s="1" t="s">
        <v>1</v>
      </c>
    </row>
    <row r="21" spans="2:6" x14ac:dyDescent="0.2">
      <c r="B21" s="2" t="s">
        <v>1</v>
      </c>
      <c r="C21" s="1">
        <v>2.9100000000000001E-2</v>
      </c>
      <c r="D21" s="1">
        <v>0.17</v>
      </c>
      <c r="E21" s="1">
        <v>8.8499999999999995E-2</v>
      </c>
      <c r="F21" s="1" t="s">
        <v>1</v>
      </c>
    </row>
    <row r="22" spans="2:6" x14ac:dyDescent="0.2">
      <c r="B22" s="2" t="s">
        <v>1</v>
      </c>
      <c r="C22" s="1">
        <v>3.27E-2</v>
      </c>
      <c r="D22" s="1">
        <v>0.18</v>
      </c>
      <c r="E22" s="1">
        <v>9.6100000000000005E-2</v>
      </c>
      <c r="F22" s="1" t="s">
        <v>1</v>
      </c>
    </row>
    <row r="23" spans="2:6" x14ac:dyDescent="0.2">
      <c r="B23" s="2" t="s">
        <v>1</v>
      </c>
      <c r="C23" s="1">
        <v>3.6499999999999998E-2</v>
      </c>
      <c r="D23" s="1">
        <v>0.19</v>
      </c>
      <c r="E23" s="1">
        <v>0.10390000000000001</v>
      </c>
      <c r="F23" s="1" t="s">
        <v>1</v>
      </c>
    </row>
    <row r="24" spans="2:6" x14ac:dyDescent="0.2">
      <c r="B24" s="2" t="s">
        <v>1</v>
      </c>
      <c r="C24" s="1">
        <v>4.0599999999999997E-2</v>
      </c>
      <c r="D24" s="1">
        <v>0.2</v>
      </c>
      <c r="E24" s="1">
        <v>0.1118</v>
      </c>
      <c r="F24" s="1" t="s">
        <v>1</v>
      </c>
    </row>
    <row r="25" spans="2:6" x14ac:dyDescent="0.2">
      <c r="B25" s="2" t="s">
        <v>1</v>
      </c>
      <c r="C25" s="1">
        <v>4.48E-2</v>
      </c>
      <c r="D25" s="1">
        <v>0.21</v>
      </c>
      <c r="E25" s="1">
        <v>0.11990000000000001</v>
      </c>
      <c r="F25" s="1" t="s">
        <v>1</v>
      </c>
    </row>
    <row r="26" spans="2:6" x14ac:dyDescent="0.2">
      <c r="B26" s="2" t="s">
        <v>1</v>
      </c>
      <c r="C26" s="1">
        <v>4.9200000000000001E-2</v>
      </c>
      <c r="D26" s="1">
        <v>0.22</v>
      </c>
      <c r="E26" s="1">
        <v>0.12809999999999999</v>
      </c>
      <c r="F26" s="1" t="s">
        <v>1</v>
      </c>
    </row>
    <row r="27" spans="2:6" x14ac:dyDescent="0.2">
      <c r="B27" s="2" t="s">
        <v>1</v>
      </c>
      <c r="C27" s="1">
        <v>5.3699999999999998E-2</v>
      </c>
      <c r="D27" s="1">
        <v>0.23</v>
      </c>
      <c r="E27" s="1">
        <v>0.13650000000000001</v>
      </c>
      <c r="F27" s="1" t="s">
        <v>1</v>
      </c>
    </row>
    <row r="28" spans="2:6" x14ac:dyDescent="0.2">
      <c r="B28" s="2" t="s">
        <v>1</v>
      </c>
      <c r="C28" s="1">
        <v>5.8500000000000003E-2</v>
      </c>
      <c r="D28" s="1">
        <v>0.24</v>
      </c>
      <c r="E28" s="1">
        <v>0.1449</v>
      </c>
      <c r="F28" s="1" t="s">
        <v>1</v>
      </c>
    </row>
    <row r="29" spans="2:6" x14ac:dyDescent="0.2">
      <c r="B29" s="2" t="s">
        <v>1</v>
      </c>
      <c r="C29" s="1">
        <v>6.3399999999999998E-2</v>
      </c>
      <c r="D29" s="1">
        <v>0.25</v>
      </c>
      <c r="E29" s="1">
        <v>0.1535</v>
      </c>
      <c r="F29" s="1" t="s">
        <v>1</v>
      </c>
    </row>
    <row r="30" spans="2:6" x14ac:dyDescent="0.2">
      <c r="B30" s="2" t="s">
        <v>1</v>
      </c>
      <c r="C30" s="1">
        <v>6.8599999999999994E-2</v>
      </c>
      <c r="D30" s="1">
        <v>0.26</v>
      </c>
      <c r="E30" s="1">
        <v>0.1623</v>
      </c>
      <c r="F30" s="1" t="s">
        <v>1</v>
      </c>
    </row>
    <row r="31" spans="2:6" x14ac:dyDescent="0.2">
      <c r="B31" s="2" t="s">
        <v>1</v>
      </c>
      <c r="C31" s="1">
        <v>7.3899999999999993E-2</v>
      </c>
      <c r="D31" s="1">
        <v>0.27</v>
      </c>
      <c r="E31" s="1">
        <v>0.1711</v>
      </c>
      <c r="F31" s="1" t="s">
        <v>1</v>
      </c>
    </row>
    <row r="32" spans="2:6" x14ac:dyDescent="0.2">
      <c r="B32" s="2" t="s">
        <v>1</v>
      </c>
      <c r="C32" s="1">
        <v>7.9299999999999995E-2</v>
      </c>
      <c r="D32" s="1">
        <v>0.28000000000000003</v>
      </c>
      <c r="E32" s="1">
        <v>0.18</v>
      </c>
      <c r="F32" s="1" t="s">
        <v>1</v>
      </c>
    </row>
    <row r="33" spans="2:6" x14ac:dyDescent="0.2">
      <c r="B33" s="2" t="s">
        <v>1</v>
      </c>
      <c r="C33" s="1">
        <v>8.4900000000000003E-2</v>
      </c>
      <c r="D33" s="1">
        <v>0.28999999999999998</v>
      </c>
      <c r="E33" s="1">
        <v>0.189</v>
      </c>
      <c r="F33" s="1" t="s">
        <v>1</v>
      </c>
    </row>
    <row r="34" spans="2:6" x14ac:dyDescent="0.2">
      <c r="B34" s="2" t="s">
        <v>1</v>
      </c>
      <c r="C34" s="1">
        <v>9.0700000000000003E-2</v>
      </c>
      <c r="D34" s="1">
        <v>0.3</v>
      </c>
      <c r="E34" s="1">
        <v>0.19819999999999999</v>
      </c>
      <c r="F34" s="1" t="s">
        <v>1</v>
      </c>
    </row>
    <row r="35" spans="2:6" x14ac:dyDescent="0.2">
      <c r="B35" s="2" t="s">
        <v>1</v>
      </c>
      <c r="C35" s="1">
        <v>9.6600000000000005E-2</v>
      </c>
      <c r="D35" s="1">
        <v>0.31</v>
      </c>
      <c r="E35" s="1">
        <v>0.2074</v>
      </c>
      <c r="F35" s="1" t="s">
        <v>1</v>
      </c>
    </row>
    <row r="36" spans="2:6" x14ac:dyDescent="0.2">
      <c r="B36" s="2" t="s">
        <v>1</v>
      </c>
      <c r="C36" s="1">
        <v>0.1027</v>
      </c>
      <c r="D36" s="1">
        <v>0.32</v>
      </c>
      <c r="E36" s="1">
        <v>0.2167</v>
      </c>
      <c r="F36" s="1" t="s">
        <v>1</v>
      </c>
    </row>
    <row r="37" spans="2:6" x14ac:dyDescent="0.2">
      <c r="B37" s="2" t="s">
        <v>1</v>
      </c>
      <c r="C37" s="1">
        <v>0.1089</v>
      </c>
      <c r="D37" s="1">
        <v>0.33</v>
      </c>
      <c r="E37" s="1">
        <v>0.22600000000000001</v>
      </c>
      <c r="F37" s="1" t="s">
        <v>1</v>
      </c>
    </row>
    <row r="38" spans="2:6" x14ac:dyDescent="0.2">
      <c r="B38" s="2" t="s">
        <v>1</v>
      </c>
      <c r="C38" s="1">
        <v>0.1153</v>
      </c>
      <c r="D38" s="1">
        <v>0.34</v>
      </c>
      <c r="E38" s="1">
        <v>0.23549999999999999</v>
      </c>
      <c r="F38" s="1" t="s">
        <v>1</v>
      </c>
    </row>
    <row r="39" spans="2:6" x14ac:dyDescent="0.2">
      <c r="B39" s="2" t="s">
        <v>1</v>
      </c>
      <c r="C39" s="1">
        <v>0.12180000000000001</v>
      </c>
      <c r="D39" s="1">
        <v>0.35</v>
      </c>
      <c r="E39" s="1">
        <v>0.245</v>
      </c>
      <c r="F39" s="1" t="s">
        <v>1</v>
      </c>
    </row>
    <row r="40" spans="2:6" x14ac:dyDescent="0.2">
      <c r="B40" s="2" t="s">
        <v>1</v>
      </c>
      <c r="C40" s="1">
        <v>0.12839999999999999</v>
      </c>
      <c r="D40" s="1">
        <v>0.36</v>
      </c>
      <c r="E40" s="1">
        <v>0.25459999999999999</v>
      </c>
      <c r="F40" s="1" t="s">
        <v>1</v>
      </c>
    </row>
    <row r="41" spans="2:6" x14ac:dyDescent="0.2">
      <c r="B41" s="2" t="s">
        <v>1</v>
      </c>
      <c r="C41" s="1">
        <v>0.1351</v>
      </c>
      <c r="D41" s="1">
        <v>0.37</v>
      </c>
      <c r="E41" s="1">
        <v>0.26419999999999999</v>
      </c>
      <c r="F41" s="1" t="s">
        <v>1</v>
      </c>
    </row>
    <row r="42" spans="2:6" x14ac:dyDescent="0.2">
      <c r="B42" s="2" t="s">
        <v>1</v>
      </c>
      <c r="C42" s="1">
        <v>0.14199999999999999</v>
      </c>
      <c r="D42" s="1">
        <v>0.38</v>
      </c>
      <c r="E42" s="1">
        <v>0.27389999999999998</v>
      </c>
      <c r="F42" s="1" t="s">
        <v>1</v>
      </c>
    </row>
    <row r="43" spans="2:6" x14ac:dyDescent="0.2">
      <c r="B43" s="2" t="s">
        <v>1</v>
      </c>
      <c r="C43" s="1">
        <v>0.14899999999999999</v>
      </c>
      <c r="D43" s="1">
        <v>0.39</v>
      </c>
      <c r="E43" s="1">
        <v>0.28360000000000002</v>
      </c>
      <c r="F43" s="1" t="s">
        <v>1</v>
      </c>
    </row>
    <row r="44" spans="2:6" x14ac:dyDescent="0.2">
      <c r="B44" s="2" t="s">
        <v>1</v>
      </c>
      <c r="C44" s="1">
        <v>0.15609999999999999</v>
      </c>
      <c r="D44" s="1">
        <v>0.4</v>
      </c>
      <c r="E44" s="1">
        <v>0.29339999999999999</v>
      </c>
      <c r="F44" s="1" t="s">
        <v>1</v>
      </c>
    </row>
    <row r="45" spans="2:6" x14ac:dyDescent="0.2">
      <c r="B45" s="2" t="s">
        <v>1</v>
      </c>
      <c r="C45" s="1">
        <v>0.1633</v>
      </c>
      <c r="D45" s="1">
        <v>0.41</v>
      </c>
      <c r="E45" s="1">
        <v>0.30320000000000003</v>
      </c>
      <c r="F45" s="1" t="s">
        <v>1</v>
      </c>
    </row>
    <row r="46" spans="2:6" x14ac:dyDescent="0.2">
      <c r="B46" s="2" t="s">
        <v>1</v>
      </c>
      <c r="C46" s="1">
        <v>0.17050000000000001</v>
      </c>
      <c r="D46" s="1">
        <v>0.42</v>
      </c>
      <c r="E46" s="1">
        <v>0.313</v>
      </c>
      <c r="F46" s="1" t="s">
        <v>1</v>
      </c>
    </row>
    <row r="47" spans="2:6" x14ac:dyDescent="0.2">
      <c r="B47" s="2" t="s">
        <v>1</v>
      </c>
      <c r="C47" s="1">
        <v>0.1779</v>
      </c>
      <c r="D47" s="1">
        <v>0.43</v>
      </c>
      <c r="E47" s="1">
        <v>0.32290000000000002</v>
      </c>
      <c r="F47" s="1" t="s">
        <v>1</v>
      </c>
    </row>
    <row r="48" spans="2:6" x14ac:dyDescent="0.2">
      <c r="B48" s="2" t="s">
        <v>1</v>
      </c>
      <c r="C48" s="1">
        <v>0.18540000000000001</v>
      </c>
      <c r="D48" s="1">
        <v>0.44</v>
      </c>
      <c r="E48" s="1">
        <v>0.33279999999999998</v>
      </c>
      <c r="F48" s="1" t="s">
        <v>1</v>
      </c>
    </row>
    <row r="49" spans="2:6" x14ac:dyDescent="0.2">
      <c r="B49" s="2" t="s">
        <v>1</v>
      </c>
      <c r="C49" s="1">
        <v>0.19289999999999999</v>
      </c>
      <c r="D49" s="1">
        <v>0.45</v>
      </c>
      <c r="E49" s="1">
        <v>0.34279999999999999</v>
      </c>
      <c r="F49" s="1" t="s">
        <v>1</v>
      </c>
    </row>
    <row r="50" spans="2:6" x14ac:dyDescent="0.2">
      <c r="B50" s="2" t="s">
        <v>1</v>
      </c>
      <c r="C50" s="1">
        <v>0.20100000000000001</v>
      </c>
      <c r="D50" s="1">
        <v>0.46</v>
      </c>
      <c r="E50" s="1">
        <v>0.35270000000000001</v>
      </c>
      <c r="F50" s="1" t="s">
        <v>1</v>
      </c>
    </row>
    <row r="51" spans="2:6" x14ac:dyDescent="0.2">
      <c r="B51" s="2" t="s">
        <v>1</v>
      </c>
      <c r="C51" s="1">
        <v>0.20799999999999999</v>
      </c>
      <c r="D51" s="1">
        <v>0.47</v>
      </c>
      <c r="E51" s="1">
        <v>0.36270000000000002</v>
      </c>
      <c r="F51" s="1" t="s">
        <v>1</v>
      </c>
    </row>
    <row r="52" spans="2:6" x14ac:dyDescent="0.2">
      <c r="B52" s="2" t="s">
        <v>1</v>
      </c>
      <c r="C52" s="1">
        <v>0.216</v>
      </c>
      <c r="D52" s="1">
        <v>0.48</v>
      </c>
      <c r="E52" s="1">
        <v>0.37269999999999998</v>
      </c>
      <c r="F52" s="1" t="s">
        <v>1</v>
      </c>
    </row>
    <row r="53" spans="2:6" x14ac:dyDescent="0.2">
      <c r="B53" s="2" t="s">
        <v>1</v>
      </c>
      <c r="C53" s="1">
        <v>0.224</v>
      </c>
      <c r="D53" s="1">
        <v>0.49</v>
      </c>
      <c r="E53" s="1">
        <v>0.38269999999999998</v>
      </c>
      <c r="F53" s="1" t="s">
        <v>1</v>
      </c>
    </row>
    <row r="54" spans="2:6" x14ac:dyDescent="0.2">
      <c r="B54" s="2" t="s">
        <v>1</v>
      </c>
      <c r="C54" s="1">
        <v>0.23200000000000001</v>
      </c>
      <c r="D54" s="1">
        <v>0.5</v>
      </c>
      <c r="E54" s="1">
        <v>0.39269999999999999</v>
      </c>
      <c r="F54" s="1" t="s">
        <v>1</v>
      </c>
    </row>
    <row r="55" spans="2:6" x14ac:dyDescent="0.2">
      <c r="B55" s="2" t="s">
        <v>1</v>
      </c>
      <c r="C55" s="1">
        <v>0.23899999999999999</v>
      </c>
      <c r="D55" s="1">
        <v>0.51</v>
      </c>
      <c r="E55" s="1">
        <v>0.4027</v>
      </c>
      <c r="F55" s="1" t="s">
        <v>1</v>
      </c>
    </row>
    <row r="56" spans="2:6" x14ac:dyDescent="0.2">
      <c r="B56" s="2" t="s">
        <v>1</v>
      </c>
      <c r="C56" s="1">
        <v>0.247</v>
      </c>
      <c r="D56" s="1">
        <v>0.52</v>
      </c>
      <c r="E56" s="1">
        <v>0.41270000000000001</v>
      </c>
      <c r="F56" s="1" t="s">
        <v>1</v>
      </c>
    </row>
    <row r="57" spans="2:6" x14ac:dyDescent="0.2">
      <c r="B57" s="2" t="s">
        <v>1</v>
      </c>
      <c r="C57" s="1">
        <v>0.255</v>
      </c>
      <c r="D57" s="1">
        <v>0.53</v>
      </c>
      <c r="E57" s="1">
        <v>0.42270000000000002</v>
      </c>
      <c r="F57" s="1" t="s">
        <v>1</v>
      </c>
    </row>
    <row r="58" spans="2:6" x14ac:dyDescent="0.2">
      <c r="B58" s="2" t="s">
        <v>1</v>
      </c>
      <c r="C58" s="1">
        <v>0.26300000000000001</v>
      </c>
      <c r="D58" s="1">
        <v>0.54</v>
      </c>
      <c r="E58" s="1">
        <v>0.43269999999999997</v>
      </c>
      <c r="F58" s="1" t="s">
        <v>1</v>
      </c>
    </row>
    <row r="59" spans="2:6" x14ac:dyDescent="0.2">
      <c r="B59" s="2" t="s">
        <v>1</v>
      </c>
      <c r="C59" s="1">
        <v>0.27100000000000002</v>
      </c>
      <c r="D59" s="1">
        <v>0.55000000000000004</v>
      </c>
      <c r="E59" s="1">
        <v>0.44259999999999999</v>
      </c>
      <c r="F59" s="1" t="s">
        <v>1</v>
      </c>
    </row>
    <row r="60" spans="2:6" x14ac:dyDescent="0.2">
      <c r="B60" s="2" t="s">
        <v>1</v>
      </c>
      <c r="C60" s="1">
        <v>0.27900000000000003</v>
      </c>
      <c r="D60" s="1">
        <v>0.56000000000000005</v>
      </c>
      <c r="E60" s="1">
        <v>0.4526</v>
      </c>
      <c r="F60" s="1" t="s">
        <v>1</v>
      </c>
    </row>
    <row r="61" spans="2:6" x14ac:dyDescent="0.2">
      <c r="B61" s="2" t="s">
        <v>1</v>
      </c>
      <c r="C61" s="1">
        <v>0.28699999999999998</v>
      </c>
      <c r="D61" s="1">
        <v>0.56999999999999995</v>
      </c>
      <c r="E61" s="1">
        <v>0.46250000000000002</v>
      </c>
      <c r="F61" s="1" t="s">
        <v>1</v>
      </c>
    </row>
    <row r="62" spans="2:6" x14ac:dyDescent="0.2">
      <c r="B62" s="2" t="s">
        <v>1</v>
      </c>
      <c r="C62" s="1">
        <v>0.29499999999999998</v>
      </c>
      <c r="D62" s="1">
        <v>0.57999999999999996</v>
      </c>
      <c r="E62" s="1">
        <v>0.47239999999999999</v>
      </c>
      <c r="F62" s="1" t="s">
        <v>1</v>
      </c>
    </row>
    <row r="63" spans="2:6" x14ac:dyDescent="0.2">
      <c r="B63" s="2" t="s">
        <v>1</v>
      </c>
      <c r="C63" s="1">
        <v>0.30299999999999999</v>
      </c>
      <c r="D63" s="1">
        <v>0.59</v>
      </c>
      <c r="E63" s="1">
        <v>0.48220000000000002</v>
      </c>
      <c r="F63" s="1" t="s">
        <v>1</v>
      </c>
    </row>
    <row r="64" spans="2:6" x14ac:dyDescent="0.2">
      <c r="B64" s="2" t="s">
        <v>1</v>
      </c>
      <c r="C64" s="1">
        <v>0.311</v>
      </c>
      <c r="D64" s="1">
        <v>0.6</v>
      </c>
      <c r="E64" s="1">
        <v>0.49199999999999999</v>
      </c>
      <c r="F64" s="1" t="s">
        <v>1</v>
      </c>
    </row>
    <row r="65" spans="2:6" x14ac:dyDescent="0.2">
      <c r="B65" s="2" t="s">
        <v>1</v>
      </c>
      <c r="C65" s="1">
        <v>0.31900000000000001</v>
      </c>
      <c r="D65" s="1">
        <v>0.61</v>
      </c>
      <c r="E65" s="1">
        <v>0.50180000000000002</v>
      </c>
      <c r="F65" s="1" t="s">
        <v>1</v>
      </c>
    </row>
    <row r="66" spans="2:6" x14ac:dyDescent="0.2">
      <c r="B66" s="2" t="s">
        <v>1</v>
      </c>
      <c r="C66" s="1">
        <v>0.32700000000000001</v>
      </c>
      <c r="D66" s="1">
        <v>0.62</v>
      </c>
      <c r="E66" s="1">
        <v>0.51149999999999995</v>
      </c>
      <c r="F66" s="1" t="s">
        <v>1</v>
      </c>
    </row>
    <row r="67" spans="2:6" x14ac:dyDescent="0.2">
      <c r="B67" s="2" t="s">
        <v>1</v>
      </c>
      <c r="C67" s="1">
        <v>0.33500000000000002</v>
      </c>
      <c r="D67" s="1">
        <v>0.63</v>
      </c>
      <c r="E67" s="1">
        <v>0.5212</v>
      </c>
      <c r="F67" s="1" t="s">
        <v>1</v>
      </c>
    </row>
    <row r="68" spans="2:6" x14ac:dyDescent="0.2">
      <c r="B68" s="2" t="s">
        <v>1</v>
      </c>
      <c r="C68" s="1">
        <v>0.34300000000000003</v>
      </c>
      <c r="D68" s="1">
        <v>0.64</v>
      </c>
      <c r="E68" s="1">
        <v>0.53080000000000005</v>
      </c>
      <c r="F68" s="1" t="s">
        <v>1</v>
      </c>
    </row>
    <row r="69" spans="2:6" x14ac:dyDescent="0.2">
      <c r="B69" s="2" t="s">
        <v>1</v>
      </c>
      <c r="C69" s="1">
        <v>0.35</v>
      </c>
      <c r="D69" s="1">
        <v>0.65</v>
      </c>
      <c r="E69" s="1">
        <v>0.54039999999999999</v>
      </c>
      <c r="F69" s="1" t="s">
        <v>1</v>
      </c>
    </row>
    <row r="70" spans="2:6" x14ac:dyDescent="0.2">
      <c r="B70" s="2" t="s">
        <v>1</v>
      </c>
      <c r="C70" s="1">
        <v>0.35799999999999998</v>
      </c>
      <c r="D70" s="1">
        <v>0.66</v>
      </c>
      <c r="E70" s="1">
        <v>0.54990000000000006</v>
      </c>
      <c r="F70" s="1" t="s">
        <v>1</v>
      </c>
    </row>
    <row r="71" spans="2:6" x14ac:dyDescent="0.2">
      <c r="B71" s="2" t="s">
        <v>1</v>
      </c>
      <c r="C71" s="1">
        <v>0.36599999999999999</v>
      </c>
      <c r="D71" s="1">
        <v>0.67</v>
      </c>
      <c r="E71" s="1">
        <v>0.55940000000000001</v>
      </c>
      <c r="F71" s="1" t="s">
        <v>1</v>
      </c>
    </row>
    <row r="72" spans="2:6" x14ac:dyDescent="0.2">
      <c r="B72" s="2" t="s">
        <v>1</v>
      </c>
      <c r="C72" s="1">
        <v>0.373</v>
      </c>
      <c r="D72" s="1">
        <v>0.68</v>
      </c>
      <c r="E72" s="1">
        <v>0.56869999999999998</v>
      </c>
      <c r="F72" s="1" t="s">
        <v>1</v>
      </c>
    </row>
    <row r="73" spans="2:6" x14ac:dyDescent="0.2">
      <c r="B73" s="2" t="s">
        <v>1</v>
      </c>
      <c r="C73" s="1">
        <v>0.38</v>
      </c>
      <c r="D73" s="1">
        <v>0.69</v>
      </c>
      <c r="E73" s="1">
        <v>0.57799999999999996</v>
      </c>
      <c r="F73" s="1" t="s">
        <v>1</v>
      </c>
    </row>
    <row r="74" spans="2:6" x14ac:dyDescent="0.2">
      <c r="B74" s="2" t="s">
        <v>1</v>
      </c>
      <c r="C74" s="1">
        <v>0.38800000000000001</v>
      </c>
      <c r="D74" s="1">
        <v>0.7</v>
      </c>
      <c r="E74" s="1">
        <v>0.58720000000000006</v>
      </c>
      <c r="F74" s="1" t="s">
        <v>1</v>
      </c>
    </row>
    <row r="75" spans="2:6" x14ac:dyDescent="0.2">
      <c r="B75" s="2" t="s">
        <v>1</v>
      </c>
      <c r="C75" s="1">
        <v>0.39500000000000002</v>
      </c>
      <c r="D75" s="1">
        <v>0.71</v>
      </c>
      <c r="E75" s="1">
        <v>0.59640000000000004</v>
      </c>
      <c r="F75" s="1" t="s">
        <v>1</v>
      </c>
    </row>
    <row r="76" spans="2:6" x14ac:dyDescent="0.2">
      <c r="B76" s="2" t="s">
        <v>1</v>
      </c>
      <c r="C76" s="1">
        <v>0.40200000000000002</v>
      </c>
      <c r="D76" s="1">
        <v>0.72</v>
      </c>
      <c r="E76" s="1">
        <v>0.60540000000000005</v>
      </c>
      <c r="F76" s="1" t="s">
        <v>1</v>
      </c>
    </row>
    <row r="77" spans="2:6" x14ac:dyDescent="0.2">
      <c r="B77" s="2" t="s">
        <v>1</v>
      </c>
      <c r="C77" s="1">
        <v>0.40899999999999997</v>
      </c>
      <c r="D77" s="1">
        <v>0.73</v>
      </c>
      <c r="E77" s="1">
        <v>0.61429999999999996</v>
      </c>
      <c r="F77" s="1" t="s">
        <v>1</v>
      </c>
    </row>
    <row r="78" spans="2:6" x14ac:dyDescent="0.2">
      <c r="B78" s="2" t="s">
        <v>1</v>
      </c>
      <c r="C78" s="1">
        <v>0.41599999999999998</v>
      </c>
      <c r="D78" s="1">
        <v>0.74</v>
      </c>
      <c r="E78" s="1">
        <v>0.62309999999999999</v>
      </c>
      <c r="F78" s="1" t="s">
        <v>1</v>
      </c>
    </row>
    <row r="79" spans="2:6" x14ac:dyDescent="0.2">
      <c r="B79" s="2" t="s">
        <v>1</v>
      </c>
      <c r="C79" s="1">
        <v>0.42199999999999999</v>
      </c>
      <c r="D79" s="1">
        <v>0.75</v>
      </c>
      <c r="E79" s="1">
        <v>0.63190000000000002</v>
      </c>
      <c r="F79" s="1" t="s">
        <v>1</v>
      </c>
    </row>
    <row r="80" spans="2:6" x14ac:dyDescent="0.2">
      <c r="B80" s="2" t="s">
        <v>1</v>
      </c>
      <c r="C80" s="1">
        <v>0.42899999999999999</v>
      </c>
      <c r="D80" s="1">
        <v>0.76</v>
      </c>
      <c r="E80" s="1">
        <v>0.64049999999999996</v>
      </c>
      <c r="F80" s="1" t="s">
        <v>1</v>
      </c>
    </row>
    <row r="81" spans="2:6" x14ac:dyDescent="0.2">
      <c r="B81" s="2" t="s">
        <v>1</v>
      </c>
      <c r="C81" s="1">
        <v>0.435</v>
      </c>
      <c r="D81" s="1">
        <v>0.77</v>
      </c>
      <c r="E81" s="1">
        <v>0.64890000000000003</v>
      </c>
      <c r="F81" s="1" t="s">
        <v>1</v>
      </c>
    </row>
    <row r="82" spans="2:6" x14ac:dyDescent="0.2">
      <c r="B82" s="2" t="s">
        <v>1</v>
      </c>
      <c r="C82" s="1">
        <v>0.441</v>
      </c>
      <c r="D82" s="1">
        <v>0.78</v>
      </c>
      <c r="E82" s="1">
        <v>0.6573</v>
      </c>
      <c r="F82" s="1" t="s">
        <v>1</v>
      </c>
    </row>
    <row r="83" spans="2:6" x14ac:dyDescent="0.2">
      <c r="B83" s="2" t="s">
        <v>1</v>
      </c>
      <c r="C83" s="1">
        <v>0.44700000000000001</v>
      </c>
      <c r="D83" s="1">
        <v>0.79</v>
      </c>
      <c r="E83" s="1">
        <v>0.66549999999999998</v>
      </c>
      <c r="F83" s="1" t="s">
        <v>1</v>
      </c>
    </row>
    <row r="84" spans="2:6" x14ac:dyDescent="0.2">
      <c r="B84" s="2" t="s">
        <v>1</v>
      </c>
      <c r="C84" s="1">
        <v>0.45300000000000001</v>
      </c>
      <c r="D84" s="1">
        <v>0.8</v>
      </c>
      <c r="E84" s="1">
        <v>0.67359999999999998</v>
      </c>
      <c r="F84" s="1" t="s">
        <v>1</v>
      </c>
    </row>
    <row r="85" spans="2:6" x14ac:dyDescent="0.2">
      <c r="B85" s="2" t="s">
        <v>1</v>
      </c>
      <c r="C85" s="1">
        <v>0.45800000000000002</v>
      </c>
      <c r="D85" s="1">
        <v>0.81</v>
      </c>
      <c r="E85" s="1">
        <v>0.68149999999999999</v>
      </c>
      <c r="F85" s="1" t="s">
        <v>1</v>
      </c>
    </row>
    <row r="86" spans="2:6" x14ac:dyDescent="0.2">
      <c r="B86" s="2" t="s">
        <v>1</v>
      </c>
      <c r="C86" s="1">
        <v>0.46300000000000002</v>
      </c>
      <c r="D86" s="1">
        <v>0.82</v>
      </c>
      <c r="E86" s="1">
        <v>0.68930000000000002</v>
      </c>
      <c r="F86" s="1" t="s">
        <v>1</v>
      </c>
    </row>
    <row r="87" spans="2:6" x14ac:dyDescent="0.2">
      <c r="B87" s="2" t="s">
        <v>1</v>
      </c>
      <c r="C87" s="1">
        <v>0.46800000000000003</v>
      </c>
      <c r="D87" s="1">
        <v>0.83</v>
      </c>
      <c r="E87" s="1">
        <v>0.69689999999999996</v>
      </c>
      <c r="F87" s="1" t="s">
        <v>1</v>
      </c>
    </row>
    <row r="88" spans="2:6" x14ac:dyDescent="0.2">
      <c r="B88" s="2" t="s">
        <v>1</v>
      </c>
      <c r="C88" s="1">
        <v>0.47299999999999998</v>
      </c>
      <c r="D88" s="1">
        <v>0.84</v>
      </c>
      <c r="E88" s="1">
        <v>0.70430000000000004</v>
      </c>
      <c r="F88" s="1" t="s">
        <v>1</v>
      </c>
    </row>
    <row r="89" spans="2:6" x14ac:dyDescent="0.2">
      <c r="B89" s="2" t="s">
        <v>1</v>
      </c>
      <c r="C89" s="1">
        <v>0.47699999999999998</v>
      </c>
      <c r="D89" s="1">
        <v>0.85</v>
      </c>
      <c r="E89" s="1">
        <v>0.71150000000000002</v>
      </c>
      <c r="F89" s="1" t="s">
        <v>1</v>
      </c>
    </row>
    <row r="90" spans="2:6" x14ac:dyDescent="0.2">
      <c r="B90" s="2" t="s">
        <v>1</v>
      </c>
      <c r="C90" s="1">
        <v>0.48099999999999998</v>
      </c>
      <c r="D90" s="1">
        <v>0.86</v>
      </c>
      <c r="E90" s="1">
        <v>0.71860000000000002</v>
      </c>
      <c r="F90" s="1" t="s">
        <v>1</v>
      </c>
    </row>
    <row r="91" spans="2:6" x14ac:dyDescent="0.2">
      <c r="B91" s="2" t="s">
        <v>1</v>
      </c>
      <c r="C91" s="1">
        <v>0.48499999999999999</v>
      </c>
      <c r="D91" s="1">
        <v>0.87</v>
      </c>
      <c r="E91" s="1">
        <v>0.72540000000000004</v>
      </c>
      <c r="F91" s="1" t="s">
        <v>1</v>
      </c>
    </row>
    <row r="92" spans="2:6" x14ac:dyDescent="0.2">
      <c r="B92" s="2" t="s">
        <v>1</v>
      </c>
      <c r="C92" s="1">
        <v>0.48799999999999999</v>
      </c>
      <c r="D92" s="1">
        <v>0.88</v>
      </c>
      <c r="E92" s="1">
        <v>0.73199999999999998</v>
      </c>
      <c r="F92" s="1" t="s">
        <v>1</v>
      </c>
    </row>
    <row r="93" spans="2:6" x14ac:dyDescent="0.2">
      <c r="B93" s="2" t="s">
        <v>1</v>
      </c>
      <c r="C93" s="1">
        <v>0.49099999999999999</v>
      </c>
      <c r="D93" s="1">
        <v>0.89</v>
      </c>
      <c r="E93" s="1">
        <v>0.73839999999999995</v>
      </c>
      <c r="F93" s="1" t="s">
        <v>1</v>
      </c>
    </row>
    <row r="94" spans="2:6" x14ac:dyDescent="0.2">
      <c r="B94" s="2" t="s">
        <v>1</v>
      </c>
      <c r="C94" s="1">
        <v>0.49399999999999999</v>
      </c>
      <c r="D94" s="1">
        <v>0.9</v>
      </c>
      <c r="E94" s="1">
        <v>0.74450000000000005</v>
      </c>
      <c r="F94" s="1" t="s">
        <v>1</v>
      </c>
    </row>
    <row r="95" spans="2:6" x14ac:dyDescent="0.2">
      <c r="B95" s="2" t="s">
        <v>1</v>
      </c>
      <c r="C95" s="1">
        <v>0.496</v>
      </c>
      <c r="D95" s="1">
        <v>0.91</v>
      </c>
      <c r="E95" s="1">
        <v>0.75039999999999996</v>
      </c>
      <c r="F95" s="1" t="s">
        <v>1</v>
      </c>
    </row>
    <row r="96" spans="2:6" x14ac:dyDescent="0.2">
      <c r="B96" s="2" t="s">
        <v>1</v>
      </c>
      <c r="C96" s="1">
        <v>0.497</v>
      </c>
      <c r="D96" s="1">
        <v>0.92</v>
      </c>
      <c r="E96" s="1">
        <v>0.75600000000000001</v>
      </c>
      <c r="F96" s="1" t="s">
        <v>1</v>
      </c>
    </row>
    <row r="97" spans="1:31" x14ac:dyDescent="0.2">
      <c r="B97" s="2" t="s">
        <v>1</v>
      </c>
      <c r="C97" s="1">
        <v>0.498</v>
      </c>
      <c r="D97" s="1">
        <v>0.93</v>
      </c>
      <c r="E97" s="1">
        <v>0.76119999999999999</v>
      </c>
      <c r="F97" s="1" t="s">
        <v>1</v>
      </c>
    </row>
    <row r="98" spans="1:31" x14ac:dyDescent="0.2">
      <c r="B98" s="2" t="s">
        <v>5</v>
      </c>
      <c r="C98" s="1" t="s">
        <v>6</v>
      </c>
      <c r="D98" s="1" t="s">
        <v>7</v>
      </c>
      <c r="E98" s="1" t="s">
        <v>8</v>
      </c>
      <c r="F98" s="1" t="s">
        <v>9</v>
      </c>
    </row>
    <row r="99" spans="1:31" x14ac:dyDescent="0.2">
      <c r="A99" s="1" t="s">
        <v>10</v>
      </c>
      <c r="I99" s="1" t="s">
        <v>10</v>
      </c>
      <c r="P99" s="1" t="s">
        <v>10</v>
      </c>
      <c r="X99" s="1" t="s">
        <v>11</v>
      </c>
    </row>
    <row r="100" spans="1:31" x14ac:dyDescent="0.2">
      <c r="C100" s="1" t="s">
        <v>12</v>
      </c>
      <c r="D100" s="1" t="s">
        <v>13</v>
      </c>
      <c r="G100" s="1" t="s">
        <v>14</v>
      </c>
      <c r="J100" s="1" t="s">
        <v>50</v>
      </c>
      <c r="M100" s="1" t="s">
        <v>74</v>
      </c>
      <c r="P100" s="1" t="s">
        <v>15</v>
      </c>
      <c r="R100" s="1" t="s">
        <v>73</v>
      </c>
      <c r="V100" s="1" t="s">
        <v>16</v>
      </c>
      <c r="AA100" s="1" t="s">
        <v>17</v>
      </c>
    </row>
    <row r="101" spans="1:31" x14ac:dyDescent="0.2">
      <c r="C101" s="1">
        <v>1.4999999999999999E-2</v>
      </c>
      <c r="E101" s="1">
        <v>10</v>
      </c>
      <c r="H101" s="1">
        <v>25</v>
      </c>
      <c r="J101" s="4" t="s">
        <v>75</v>
      </c>
      <c r="K101" s="5"/>
      <c r="P101" s="1" t="s">
        <v>18</v>
      </c>
      <c r="R101" s="54">
        <v>173620147</v>
      </c>
      <c r="S101" s="55"/>
      <c r="AA101" s="1" t="s">
        <v>19</v>
      </c>
    </row>
    <row r="102" spans="1:31" x14ac:dyDescent="0.2">
      <c r="AA102" s="1" t="s">
        <v>20</v>
      </c>
    </row>
    <row r="105" spans="1:31" s="2" customFormat="1" x14ac:dyDescent="0.2">
      <c r="B105" s="2" t="s">
        <v>21</v>
      </c>
      <c r="C105" s="2" t="s">
        <v>22</v>
      </c>
      <c r="D105" s="2" t="s">
        <v>23</v>
      </c>
      <c r="E105" s="2" t="s">
        <v>24</v>
      </c>
      <c r="F105" s="2" t="s">
        <v>25</v>
      </c>
      <c r="G105" s="2" t="s">
        <v>26</v>
      </c>
      <c r="H105" s="2" t="s">
        <v>27</v>
      </c>
      <c r="I105" s="2" t="s">
        <v>28</v>
      </c>
      <c r="J105" s="2" t="s">
        <v>29</v>
      </c>
      <c r="K105" s="2" t="s">
        <v>30</v>
      </c>
      <c r="L105" s="2" t="s">
        <v>31</v>
      </c>
      <c r="M105" s="2" t="s">
        <v>32</v>
      </c>
      <c r="N105" s="2" t="s">
        <v>33</v>
      </c>
      <c r="O105" s="2" t="s">
        <v>34</v>
      </c>
      <c r="P105" s="2" t="s">
        <v>35</v>
      </c>
      <c r="Q105" s="2" t="s">
        <v>36</v>
      </c>
      <c r="R105" s="2" t="s">
        <v>37</v>
      </c>
      <c r="S105" s="2" t="s">
        <v>27</v>
      </c>
      <c r="T105" s="2" t="s">
        <v>30</v>
      </c>
      <c r="U105" s="2" t="s">
        <v>38</v>
      </c>
      <c r="V105" s="2" t="s">
        <v>39</v>
      </c>
      <c r="W105" s="2" t="s">
        <v>40</v>
      </c>
      <c r="X105" s="2" t="s">
        <v>41</v>
      </c>
      <c r="Y105" s="2" t="s">
        <v>42</v>
      </c>
      <c r="Z105" s="2" t="s">
        <v>43</v>
      </c>
      <c r="AA105" s="2" t="s">
        <v>44</v>
      </c>
      <c r="AB105" s="2" t="s">
        <v>45</v>
      </c>
      <c r="AC105" s="6" t="s">
        <v>46</v>
      </c>
      <c r="AD105" s="6" t="s">
        <v>47</v>
      </c>
      <c r="AE105" s="6" t="s">
        <v>48</v>
      </c>
    </row>
    <row r="106" spans="1:31" s="13" customFormat="1" ht="2.25" customHeight="1" x14ac:dyDescent="0.25">
      <c r="B106" s="26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  <c r="AA106" s="27"/>
      <c r="AB106" s="27"/>
      <c r="AC106" s="27"/>
      <c r="AD106" s="27"/>
      <c r="AE106" s="27"/>
    </row>
    <row r="107" spans="1:31" s="13" customFormat="1" x14ac:dyDescent="0.2">
      <c r="B107" s="21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</row>
    <row r="108" spans="1:31" s="13" customFormat="1" x14ac:dyDescent="0.2">
      <c r="B108" s="8"/>
      <c r="AC108" s="7"/>
      <c r="AD108" s="7"/>
      <c r="AE108" s="7"/>
    </row>
    <row r="109" spans="1:31" s="13" customFormat="1" x14ac:dyDescent="0.2">
      <c r="B109" s="8"/>
      <c r="AC109" s="7"/>
      <c r="AD109" s="7"/>
      <c r="AE109" s="7"/>
    </row>
    <row r="110" spans="1:31" s="13" customFormat="1" ht="15" x14ac:dyDescent="0.25">
      <c r="B110" s="41"/>
      <c r="C110" s="13" t="s">
        <v>63</v>
      </c>
      <c r="D110" s="29">
        <v>0.14000000000000001</v>
      </c>
      <c r="E110" s="30">
        <f>ROUND(SUM($D$110:D110),2)</f>
        <v>0.14000000000000001</v>
      </c>
      <c r="F110" s="42">
        <v>10</v>
      </c>
      <c r="G110" s="32">
        <f>ROUND(SUM($F$110:F110),2)</f>
        <v>10</v>
      </c>
      <c r="H110" s="42">
        <f>ROUND(84.55/(G110+13)^0.882,1)</f>
        <v>5.3</v>
      </c>
      <c r="I110" s="29">
        <v>0.35</v>
      </c>
      <c r="J110" s="46">
        <f>ROUND(D110*I110,2)</f>
        <v>0.05</v>
      </c>
      <c r="K110" s="30">
        <f>ROUND(J110*H110,2)</f>
        <v>0.27</v>
      </c>
      <c r="L110"/>
      <c r="M110"/>
      <c r="N110" s="35"/>
      <c r="O110" s="35"/>
      <c r="P110"/>
      <c r="Q110"/>
      <c r="R110"/>
      <c r="S110" s="32">
        <f>ROUND(95.736/($G$112+14)^0.871,1)</f>
        <v>6</v>
      </c>
      <c r="T110" s="30">
        <f>ROUND(J110*S110,2)</f>
        <v>0.3</v>
      </c>
      <c r="U110" s="30">
        <f>ROUND(IF((T110*$C$101)/((L111/12)^(8/3)*P111^0.5)&lt;0.463,(VLOOKUP((T110*$C$101)/((L111/12)^(8/3)*P111^0.5),$C$5:$E$97,2,1))*L111/12,L111/12),2)</f>
        <v>0.15</v>
      </c>
      <c r="V110" s="36">
        <f>ROUND((T110/((0.46/$C$101)*(L111/12)^(8/3)))^2,4)</f>
        <v>1E-4</v>
      </c>
      <c r="W110" s="30">
        <f>ROUND(V110*M111,2)</f>
        <v>0.01</v>
      </c>
      <c r="X110" s="37">
        <f>ROUND(IF(N111+U110+(IF(Y110&gt;0,Y110,0))&gt;Z112+(IF(Y110&gt;0,Y110,0)),(IF(U110&lt;(L111/12),1,2)),3),0)</f>
        <v>1</v>
      </c>
      <c r="Y110" s="30">
        <f>ROUND((V110-P111)*M111,2)</f>
        <v>-2</v>
      </c>
      <c r="Z110" s="30">
        <f>ROUND(IF(N111+U110+(IF(Y110&gt;0,Y110,0))&gt;Z112+(IF(Y110&gt;0,Y110,0)),N111+U110+(IF(Y110&gt;0,Y110,0)),Z112+(IF(Y110&gt;0,Y110,0))),2)</f>
        <v>593.15</v>
      </c>
      <c r="AA110" s="29">
        <v>593</v>
      </c>
      <c r="AB110" s="38" t="s">
        <v>52</v>
      </c>
      <c r="AC110" s="33">
        <f>R111-K110</f>
        <v>5.7899999999999991</v>
      </c>
      <c r="AD110" s="33">
        <f>AA110-Z110</f>
        <v>-0.14999999999997726</v>
      </c>
      <c r="AE110" s="39">
        <f>AA110-N111</f>
        <v>0</v>
      </c>
    </row>
    <row r="111" spans="1:31" s="13" customFormat="1" ht="15" x14ac:dyDescent="0.25">
      <c r="B111" s="41"/>
      <c r="C111" s="31"/>
      <c r="D111" s="29"/>
      <c r="E111"/>
      <c r="F111" s="42">
        <f>ROUND(+M111/Q111/60,1)</f>
        <v>0.2</v>
      </c>
      <c r="G111"/>
      <c r="H111"/>
      <c r="I111"/>
      <c r="J111"/>
      <c r="K111" s="30"/>
      <c r="L111" s="40">
        <v>12</v>
      </c>
      <c r="M111">
        <v>52</v>
      </c>
      <c r="N111" s="45">
        <v>593</v>
      </c>
      <c r="O111" s="45">
        <v>591</v>
      </c>
      <c r="P111" s="43">
        <f>ROUND((N111-O111)/M111,4)</f>
        <v>3.85E-2</v>
      </c>
      <c r="Q111" s="29">
        <f>ROUND(IF((K110*$C$101)/((L111/12)^(8/3)*P111^0.5)&lt;0.463,(K110/((VLOOKUP((K110*$C$101)/((L111/12)^(8/3)*P111^0.5),$C$5:$E$97,3,1))*(L111/12)^2)),(R111/(PI()*((L111/12)/2)^2))),2)</f>
        <v>4.04</v>
      </c>
      <c r="R111" s="29">
        <f>ROUND(((L111/12)^(8/3))*((P111^0.5))*0.463/$C$101,2)</f>
        <v>6.06</v>
      </c>
      <c r="S111" s="32"/>
      <c r="T111" s="30"/>
      <c r="U111" s="30"/>
      <c r="V111" s="36"/>
      <c r="W111" s="30"/>
      <c r="X111" s="37"/>
      <c r="Y111" s="30"/>
      <c r="Z111" s="30"/>
      <c r="AA111" s="31"/>
      <c r="AB111" s="31"/>
      <c r="AC111" s="34"/>
      <c r="AD111" s="34"/>
      <c r="AE111" s="39"/>
    </row>
    <row r="112" spans="1:31" s="13" customFormat="1" ht="15" x14ac:dyDescent="0.25">
      <c r="B112" s="41" t="s">
        <v>54</v>
      </c>
      <c r="C112" s="13" t="s">
        <v>76</v>
      </c>
      <c r="D112" s="29"/>
      <c r="E112" s="30">
        <f>ROUND(SUM($D$110:D112),2)</f>
        <v>0.14000000000000001</v>
      </c>
      <c r="F112" s="42"/>
      <c r="G112" s="32">
        <f>ROUND(SUM($F$110:F112),2)</f>
        <v>10.199999999999999</v>
      </c>
      <c r="H112" s="42"/>
      <c r="I112" s="29"/>
      <c r="J112" s="30">
        <f>ROUND(J110+D112*I112,2)</f>
        <v>0.05</v>
      </c>
      <c r="K112" s="30"/>
      <c r="L112"/>
      <c r="M112"/>
      <c r="N112"/>
      <c r="O112"/>
      <c r="P112"/>
      <c r="Q112"/>
      <c r="R112"/>
      <c r="S112" s="32"/>
      <c r="T112" s="30"/>
      <c r="U112" s="30"/>
      <c r="V112" s="36"/>
      <c r="W112" s="30"/>
      <c r="X112" s="37"/>
      <c r="Y112" s="30"/>
      <c r="Z112" s="30">
        <v>591.13</v>
      </c>
      <c r="AA112" s="29">
        <v>593.13</v>
      </c>
      <c r="AB112" s="38" t="s">
        <v>77</v>
      </c>
      <c r="AC112" s="33">
        <f>R112-K112</f>
        <v>0</v>
      </c>
      <c r="AD112" s="33">
        <f>AA112-Z112</f>
        <v>2</v>
      </c>
      <c r="AE112" s="39"/>
    </row>
    <row r="113" spans="2:31" s="13" customFormat="1" ht="15" x14ac:dyDescent="0.25">
      <c r="B113" s="26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  <c r="AA113" s="27"/>
      <c r="AB113" s="27"/>
      <c r="AC113" s="27"/>
      <c r="AD113" s="27"/>
      <c r="AE113" s="27"/>
    </row>
    <row r="114" spans="2:31" s="13" customFormat="1" x14ac:dyDescent="0.2">
      <c r="B114" s="8"/>
    </row>
    <row r="115" spans="2:31" s="13" customFormat="1" x14ac:dyDescent="0.2">
      <c r="B115" s="8"/>
    </row>
    <row r="116" spans="2:31" s="13" customFormat="1" x14ac:dyDescent="0.2">
      <c r="B116" s="8"/>
    </row>
    <row r="117" spans="2:31" s="13" customFormat="1" x14ac:dyDescent="0.2">
      <c r="B117" s="8"/>
      <c r="D117" s="9"/>
      <c r="E117" s="9"/>
      <c r="F117" s="11"/>
      <c r="G117" s="11"/>
      <c r="H117" s="11"/>
      <c r="I117" s="9"/>
      <c r="J117" s="22"/>
      <c r="K117" s="22"/>
      <c r="S117" s="11"/>
      <c r="T117" s="22"/>
      <c r="U117" s="9"/>
      <c r="V117" s="16"/>
      <c r="W117" s="9"/>
      <c r="X117" s="15"/>
      <c r="Y117" s="9"/>
      <c r="Z117" s="9"/>
      <c r="AA117" s="9"/>
      <c r="AC117" s="24"/>
      <c r="AD117" s="24"/>
      <c r="AE117" s="24"/>
    </row>
    <row r="118" spans="2:31" s="13" customFormat="1" x14ac:dyDescent="0.2">
      <c r="B118" s="8"/>
      <c r="D118" s="9"/>
      <c r="E118" s="9"/>
      <c r="F118" s="11"/>
      <c r="L118" s="15"/>
      <c r="N118" s="9"/>
      <c r="O118" s="9"/>
      <c r="P118" s="16"/>
      <c r="Q118" s="9"/>
      <c r="R118" s="9"/>
      <c r="AE118" s="24"/>
    </row>
    <row r="119" spans="2:31" s="13" customFormat="1" x14ac:dyDescent="0.2">
      <c r="B119" s="8"/>
      <c r="E119" s="9"/>
      <c r="G119" s="11"/>
      <c r="H119" s="11"/>
      <c r="I119" s="9"/>
      <c r="J119" s="22"/>
      <c r="K119" s="22"/>
      <c r="Z119" s="9"/>
      <c r="AA119" s="9"/>
      <c r="AC119" s="24"/>
      <c r="AD119" s="24"/>
      <c r="AE119" s="24"/>
    </row>
    <row r="120" spans="2:31" s="13" customFormat="1" x14ac:dyDescent="0.2">
      <c r="B120" s="8"/>
      <c r="C120" s="23"/>
      <c r="E120" s="9"/>
      <c r="G120" s="11"/>
      <c r="J120" s="9"/>
      <c r="Z120" s="9"/>
      <c r="AA120" s="9"/>
      <c r="AB120" s="23"/>
      <c r="AC120" s="24"/>
      <c r="AD120" s="24"/>
      <c r="AE120" s="24"/>
    </row>
    <row r="121" spans="2:31" s="13" customFormat="1" x14ac:dyDescent="0.2">
      <c r="B121" s="21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</row>
    <row r="122" spans="2:31" s="13" customFormat="1" ht="15" x14ac:dyDescent="0.25">
      <c r="B122" s="28"/>
      <c r="C122" s="29"/>
      <c r="D122"/>
      <c r="E122" s="30"/>
      <c r="F122" s="31"/>
      <c r="G122" s="32"/>
      <c r="H122" s="31"/>
      <c r="I122"/>
      <c r="J122" s="30"/>
      <c r="K122" s="31"/>
      <c r="L122"/>
      <c r="M122"/>
      <c r="N122"/>
      <c r="O122"/>
      <c r="P122" s="31"/>
      <c r="Q122" s="31"/>
      <c r="R122" s="31"/>
      <c r="S122" s="31"/>
      <c r="T122" s="31"/>
      <c r="U122" s="31"/>
      <c r="V122" s="31"/>
      <c r="W122" s="31"/>
      <c r="X122" s="31"/>
      <c r="Y122" s="31"/>
      <c r="Z122" s="29"/>
      <c r="AA122" s="29"/>
      <c r="AB122" s="31"/>
      <c r="AC122" s="33"/>
      <c r="AD122" s="33"/>
      <c r="AE122" s="34"/>
    </row>
    <row r="123" spans="2:31" s="13" customFormat="1" ht="15" x14ac:dyDescent="0.25">
      <c r="B123" s="41" t="s">
        <v>54</v>
      </c>
      <c r="C123" s="13" t="s">
        <v>64</v>
      </c>
      <c r="D123" s="29">
        <v>0.25</v>
      </c>
      <c r="E123" s="30">
        <f>ROUND(SUM($D$108:D123),2)</f>
        <v>0.39</v>
      </c>
      <c r="F123" s="42">
        <v>10</v>
      </c>
      <c r="G123" s="32">
        <f>ROUND(SUM($F$106:F123),2)</f>
        <v>20.2</v>
      </c>
      <c r="H123" s="42">
        <v>5.3</v>
      </c>
      <c r="I123" s="29">
        <v>0.9</v>
      </c>
      <c r="J123" s="46">
        <f>ROUND(D123*I123,2)</f>
        <v>0.23</v>
      </c>
      <c r="K123" s="30">
        <f>ROUND(J123*H123,2)</f>
        <v>1.22</v>
      </c>
      <c r="L123"/>
      <c r="M123"/>
      <c r="N123" s="35"/>
      <c r="O123" s="35"/>
      <c r="P123"/>
      <c r="Q123"/>
      <c r="R123"/>
      <c r="S123" s="32">
        <f>ROUND(95.736/($G$110+14)^0.871,1)</f>
        <v>6</v>
      </c>
      <c r="T123" s="30">
        <f>ROUND(J123*S123,2)</f>
        <v>1.38</v>
      </c>
      <c r="U123" s="30">
        <f>ROUND(IF((T123*$C$101)/((L124/12)^(8/3)*P124^0.5)&lt;0.463,(VLOOKUP((T123*$C$101)/((L124/12)^(8/3)*P124^0.5),$C$5:$E$97,2,1))*L124/12,L124/12),2)</f>
        <v>0.32</v>
      </c>
      <c r="V123" s="36">
        <f>ROUND((T123/((0.46/$C$101)*(L124/12)^(8/3)))^2,4)</f>
        <v>2E-3</v>
      </c>
      <c r="W123" s="30">
        <f>ROUND(V123*M124,2)</f>
        <v>0.09</v>
      </c>
      <c r="X123" s="37" t="e">
        <f>ROUND(IF(N124+U123+(IF(Y123&gt;0,Y123,0))&gt;Z125+(IF(Y123&gt;0,Y123,0)),(IF(U123&lt;(L124/12),1,2)),3),0)</f>
        <v>#REF!</v>
      </c>
      <c r="Y123" s="30">
        <f>ROUND((V123-P124)*M124,2)</f>
        <v>-1.67</v>
      </c>
      <c r="Z123" s="30" t="e">
        <f>ROUND(IF(N124+U123+(IF(Y123&gt;0,Y123,0))&gt;Z125+(IF(Y123&gt;0,Y123,0)),N124+U123+(IF(Y123&gt;0,Y123,0)),Z125+(IF(Y123&gt;0,Y123,0))),2)</f>
        <v>#REF!</v>
      </c>
      <c r="AA123" s="29">
        <v>499.48899999999998</v>
      </c>
      <c r="AB123" s="38" t="s">
        <v>62</v>
      </c>
      <c r="AC123" s="33">
        <f>R124-K123</f>
        <v>4.88</v>
      </c>
      <c r="AD123" s="33" t="e">
        <f>AA123-Z123</f>
        <v>#REF!</v>
      </c>
      <c r="AE123" s="39">
        <f>AA123-N124</f>
        <v>4.5</v>
      </c>
    </row>
    <row r="124" spans="2:31" s="13" customFormat="1" ht="15" x14ac:dyDescent="0.25">
      <c r="B124" s="41"/>
      <c r="C124" s="31"/>
      <c r="D124" s="29"/>
      <c r="E124"/>
      <c r="F124" s="42">
        <f>ROUND(+M124/Q124/60,1)</f>
        <v>0.1</v>
      </c>
      <c r="G124"/>
      <c r="H124"/>
      <c r="I124"/>
      <c r="J124"/>
      <c r="K124" s="30"/>
      <c r="L124" s="40">
        <v>12</v>
      </c>
      <c r="M124">
        <v>45</v>
      </c>
      <c r="N124" s="45">
        <v>494.98899999999998</v>
      </c>
      <c r="O124" s="45">
        <v>492.03</v>
      </c>
      <c r="P124" s="43">
        <v>3.9E-2</v>
      </c>
      <c r="Q124" s="29">
        <f>ROUND(IF((K123*$C$101)/((L124/12)^(8/3)*P124^0.5)&lt;0.463,(K123/((VLOOKUP((K123*$C$101)/((L124/12)^(8/3)*P124^0.5),$C$5:$E$97,3,1))*(L124/12)^2)),(R124/(PI()*((L124/12)/2)^2))),2)</f>
        <v>6.16</v>
      </c>
      <c r="R124" s="29">
        <f>ROUND(((L124/12)^(8/3))*((P124^0.5))*0.463/$C$101,2)</f>
        <v>6.1</v>
      </c>
      <c r="S124" s="32"/>
      <c r="T124" s="30"/>
      <c r="U124" s="30"/>
      <c r="V124" s="36"/>
      <c r="W124" s="30"/>
      <c r="X124" s="37"/>
      <c r="Y124" s="30"/>
      <c r="Z124" s="30"/>
      <c r="AA124" s="31"/>
      <c r="AB124" s="31"/>
      <c r="AC124" s="34"/>
      <c r="AD124" s="34"/>
      <c r="AE124" s="39"/>
    </row>
    <row r="125" spans="2:31" s="13" customFormat="1" ht="15" x14ac:dyDescent="0.25">
      <c r="B125" s="41" t="s">
        <v>55</v>
      </c>
      <c r="C125" s="13" t="s">
        <v>65</v>
      </c>
      <c r="D125" s="29"/>
      <c r="E125" s="30">
        <f>ROUND(SUM($D$106:D123),2)</f>
        <v>0.39</v>
      </c>
      <c r="F125" s="42"/>
      <c r="G125" s="32">
        <f>ROUND(SUM($F$106:F123),2)</f>
        <v>20.2</v>
      </c>
      <c r="H125" s="42">
        <f>ROUND(84.55/(G125+13)^0.882,1)</f>
        <v>3.9</v>
      </c>
      <c r="I125" s="29">
        <v>0.9</v>
      </c>
      <c r="J125" s="30">
        <f>ROUND(J123+D125*I125,2)</f>
        <v>0.23</v>
      </c>
      <c r="K125" s="30">
        <f>ROUND(J125*H125,2)</f>
        <v>0.9</v>
      </c>
      <c r="L125"/>
      <c r="M125"/>
      <c r="N125"/>
      <c r="O125"/>
      <c r="P125"/>
      <c r="Q125"/>
      <c r="R125"/>
      <c r="S125" s="32" t="e">
        <f>ROUND(95.736/(#REF!+14)^0.871,1)</f>
        <v>#REF!</v>
      </c>
      <c r="T125" s="30" t="e">
        <f t="shared" ref="T125" si="0">ROUND(J125*S125,2)</f>
        <v>#REF!</v>
      </c>
      <c r="U125" s="30" t="e">
        <f>ROUND(IF((T125*$C$101)/((L126/12)^(8/3)*P126^0.5)&lt;0.463,(VLOOKUP((T125*$C$101)/((L126/12)^(8/3)*P126^0.5),$C$5:$E$97,2,1))*L126/12,L126/12),2)</f>
        <v>#REF!</v>
      </c>
      <c r="V125" s="36" t="e">
        <f>ROUND((T125/((0.46/$C$101)*(L126/12)^(8/3)))^2,4)</f>
        <v>#REF!</v>
      </c>
      <c r="W125" s="30" t="e">
        <f>ROUND(V125*M126,2)</f>
        <v>#REF!</v>
      </c>
      <c r="X125" s="37" t="e">
        <f>ROUND(IF(N126+U125+(IF(Y125&gt;0,Y125,0))&gt;Z127+(IF(Y125&gt;0,Y125,0)),(IF(U125&lt;(L126/12),1,2)),3),0)</f>
        <v>#REF!</v>
      </c>
      <c r="Y125" s="30" t="e">
        <f t="shared" ref="Y125" si="1">ROUND((V125-P126)*M126,2)</f>
        <v>#REF!</v>
      </c>
      <c r="Z125" s="30" t="e">
        <f>ROUND(IF(N126+U125+(IF(Y125&gt;0,Y125,0))&gt;Z127+(IF(Y125&gt;0,Y125,0)),N126+U125+(IF(Y125&gt;0,Y125,0)),Z127+(IF(Y125&gt;0,Y125,0))),2)</f>
        <v>#REF!</v>
      </c>
      <c r="AA125" s="29">
        <v>500.99900000000002</v>
      </c>
      <c r="AB125" s="38" t="s">
        <v>61</v>
      </c>
      <c r="AC125" s="33">
        <f>R126-K125</f>
        <v>54.22</v>
      </c>
      <c r="AD125" s="33" t="e">
        <f>AA125-Z125</f>
        <v>#REF!</v>
      </c>
      <c r="AE125" s="39">
        <f>AA125-N126</f>
        <v>8.9690000000000509</v>
      </c>
    </row>
    <row r="126" spans="2:31" s="13" customFormat="1" ht="15" x14ac:dyDescent="0.25">
      <c r="B126" s="41"/>
      <c r="C126" s="31"/>
      <c r="D126" s="29"/>
      <c r="E126"/>
      <c r="F126" s="42">
        <f>ROUND(+M126/Q126/60,1)</f>
        <v>0.2</v>
      </c>
      <c r="G126"/>
      <c r="H126"/>
      <c r="I126"/>
      <c r="J126"/>
      <c r="K126"/>
      <c r="L126" s="40">
        <v>36</v>
      </c>
      <c r="M126">
        <v>45</v>
      </c>
      <c r="N126" s="45">
        <v>492.03</v>
      </c>
      <c r="O126" s="45">
        <v>491.62</v>
      </c>
      <c r="P126" s="43">
        <f>ROUND((N126-O126)/M126,4)</f>
        <v>9.1000000000000004E-3</v>
      </c>
      <c r="Q126" s="29">
        <f>ROUND(IF((K125*$C$101)/((L126/12)^(8/3)*P126^0.5)&lt;0.463,(K125/((VLOOKUP((K125*$C$101)/((L126/12)^(8/3)*P126^0.5),$C$5:$E$97,3,1))*(L126/12)^2)),(R126/(PI()*((L126/12)/2)^2))),2)</f>
        <v>3.4</v>
      </c>
      <c r="R126" s="29">
        <f>ROUND(((L126/12)^(8/3))*((P126^0.5))*0.463/$C$101,2)</f>
        <v>55.12</v>
      </c>
      <c r="S126"/>
      <c r="T126"/>
      <c r="U126" s="31"/>
      <c r="V126" s="31"/>
      <c r="W126" s="31"/>
      <c r="X126" s="31"/>
      <c r="Y126" s="31"/>
      <c r="Z126" s="31"/>
      <c r="AA126" s="31"/>
      <c r="AB126" s="31"/>
      <c r="AC126" s="34"/>
      <c r="AD126" s="34"/>
      <c r="AE126" s="34"/>
    </row>
    <row r="127" spans="2:31" s="13" customFormat="1" ht="15" x14ac:dyDescent="0.25">
      <c r="B127" s="41" t="s">
        <v>56</v>
      </c>
      <c r="C127" s="38" t="s">
        <v>66</v>
      </c>
      <c r="D127" s="29"/>
      <c r="E127" s="30">
        <f>ROUND(SUM($D$106:D123),2)</f>
        <v>0.39</v>
      </c>
      <c r="F127" s="42"/>
      <c r="G127" s="32">
        <f>ROUND(SUM($F$106:F123),2)</f>
        <v>20.2</v>
      </c>
      <c r="H127" s="42"/>
      <c r="I127" s="29"/>
      <c r="J127" s="30">
        <f>ROUND(J125+D127*I127,2)</f>
        <v>0.23</v>
      </c>
      <c r="K127" s="30"/>
      <c r="L127"/>
      <c r="M127"/>
      <c r="N127"/>
      <c r="O127"/>
      <c r="P127"/>
      <c r="Q127"/>
      <c r="R127"/>
      <c r="S127" s="32"/>
      <c r="T127" s="30"/>
      <c r="U127" s="30"/>
      <c r="V127" s="36"/>
      <c r="W127" s="30"/>
      <c r="X127" s="37"/>
      <c r="Y127" s="30"/>
      <c r="Z127" s="30">
        <v>491.62</v>
      </c>
      <c r="AA127" s="29">
        <v>491.62</v>
      </c>
      <c r="AB127" s="38" t="s">
        <v>60</v>
      </c>
      <c r="AC127" s="33" t="e">
        <f>#REF!-K127</f>
        <v>#REF!</v>
      </c>
      <c r="AD127" s="33">
        <f>AA127-Z127</f>
        <v>0</v>
      </c>
      <c r="AE127" s="39"/>
    </row>
    <row r="128" spans="2:31" s="13" customFormat="1" ht="15" x14ac:dyDescent="0.25">
      <c r="B128" s="28"/>
      <c r="C128"/>
      <c r="D128" s="29"/>
      <c r="E128"/>
      <c r="F128" s="42"/>
      <c r="G128"/>
      <c r="H128"/>
      <c r="I128"/>
      <c r="J128"/>
      <c r="K128"/>
      <c r="L128" s="40"/>
      <c r="M128"/>
      <c r="N128" s="44"/>
      <c r="O128" s="29"/>
      <c r="P128" s="43"/>
      <c r="Q128" s="29"/>
      <c r="R128" s="29"/>
      <c r="S128"/>
      <c r="T128"/>
      <c r="U128"/>
      <c r="V128"/>
      <c r="W128"/>
      <c r="X128"/>
      <c r="Y128"/>
      <c r="Z128"/>
      <c r="AA128"/>
      <c r="AB128" s="31"/>
      <c r="AC128" s="34"/>
      <c r="AD128" s="34"/>
      <c r="AE128" s="34"/>
    </row>
    <row r="129" spans="2:31" s="13" customFormat="1" ht="15" x14ac:dyDescent="0.25">
      <c r="B129" s="26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  <c r="AA129" s="27"/>
      <c r="AB129" s="27"/>
      <c r="AC129" s="27"/>
      <c r="AD129" s="27"/>
      <c r="AE129" s="27"/>
    </row>
    <row r="130" spans="2:31" s="13" customFormat="1" x14ac:dyDescent="0.2">
      <c r="B130" s="21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</row>
    <row r="131" spans="2:31" s="13" customFormat="1" x14ac:dyDescent="0.2">
      <c r="B131" s="8"/>
      <c r="C131" s="23"/>
      <c r="D131" s="9"/>
      <c r="E131" s="9"/>
      <c r="F131" s="11"/>
      <c r="G131" s="11"/>
      <c r="H131" s="11"/>
      <c r="I131" s="9"/>
      <c r="J131" s="9"/>
      <c r="K131" s="9"/>
      <c r="S131" s="11"/>
      <c r="T131" s="9"/>
      <c r="U131" s="9"/>
      <c r="V131" s="16"/>
      <c r="W131" s="9"/>
      <c r="X131" s="15"/>
      <c r="Y131" s="9"/>
      <c r="Z131" s="9"/>
      <c r="AA131" s="9"/>
      <c r="AB131" s="23"/>
      <c r="AC131" s="24"/>
      <c r="AD131" s="24"/>
      <c r="AE131" s="24"/>
    </row>
    <row r="132" spans="2:31" s="13" customFormat="1" x14ac:dyDescent="0.2">
      <c r="B132" s="8"/>
      <c r="D132" s="9"/>
      <c r="E132" s="9"/>
      <c r="F132" s="11"/>
      <c r="L132" s="15"/>
      <c r="N132" s="9"/>
      <c r="O132" s="22"/>
      <c r="P132" s="16"/>
      <c r="Q132" s="9"/>
      <c r="R132" s="9"/>
    </row>
    <row r="133" spans="2:31" s="13" customFormat="1" x14ac:dyDescent="0.2">
      <c r="B133" s="8"/>
      <c r="C133" s="23"/>
      <c r="E133" s="9"/>
      <c r="G133" s="11"/>
      <c r="J133" s="9"/>
      <c r="Z133" s="9"/>
      <c r="AA133" s="9"/>
      <c r="AC133" s="24"/>
      <c r="AD133" s="24"/>
      <c r="AE133" s="24"/>
    </row>
    <row r="134" spans="2:31" s="13" customFormat="1" x14ac:dyDescent="0.2">
      <c r="B134" s="8"/>
    </row>
    <row r="135" spans="2:31" s="13" customFormat="1" x14ac:dyDescent="0.2">
      <c r="B135" s="8"/>
    </row>
    <row r="136" spans="2:31" s="13" customFormat="1" x14ac:dyDescent="0.2">
      <c r="B136" s="8"/>
      <c r="C136" s="23"/>
      <c r="D136" s="23"/>
    </row>
    <row r="137" spans="2:31" s="13" customFormat="1" x14ac:dyDescent="0.2">
      <c r="B137" s="8"/>
    </row>
    <row r="138" spans="2:31" s="13" customFormat="1" x14ac:dyDescent="0.2">
      <c r="B138" s="8"/>
    </row>
    <row r="139" spans="2:31" s="13" customFormat="1" x14ac:dyDescent="0.2">
      <c r="B139" s="8"/>
    </row>
    <row r="140" spans="2:31" s="13" customFormat="1" x14ac:dyDescent="0.2">
      <c r="B140" s="8"/>
    </row>
    <row r="141" spans="2:31" s="13" customFormat="1" x14ac:dyDescent="0.2">
      <c r="B141" s="8"/>
    </row>
    <row r="142" spans="2:31" s="13" customFormat="1" x14ac:dyDescent="0.2">
      <c r="B142" s="8"/>
      <c r="C142" s="23"/>
      <c r="D142" s="9"/>
      <c r="E142" s="9"/>
      <c r="F142" s="11"/>
      <c r="G142" s="11"/>
      <c r="H142" s="11"/>
      <c r="I142" s="9"/>
      <c r="J142" s="9"/>
      <c r="K142" s="22"/>
      <c r="S142" s="11"/>
      <c r="T142" s="22"/>
      <c r="U142" s="9"/>
      <c r="V142" s="16"/>
      <c r="W142" s="9"/>
      <c r="X142" s="15"/>
      <c r="Y142" s="9"/>
      <c r="Z142" s="9"/>
      <c r="AA142" s="9"/>
      <c r="AB142" s="23"/>
      <c r="AC142" s="24"/>
      <c r="AD142" s="24"/>
      <c r="AE142" s="24"/>
    </row>
    <row r="143" spans="2:31" s="13" customFormat="1" x14ac:dyDescent="0.2">
      <c r="B143" s="8"/>
      <c r="D143" s="9"/>
      <c r="E143" s="9"/>
      <c r="F143" s="11"/>
      <c r="L143" s="15"/>
      <c r="O143" s="22"/>
      <c r="P143" s="16"/>
      <c r="Q143" s="9"/>
      <c r="R143" s="9"/>
    </row>
    <row r="144" spans="2:31" s="13" customFormat="1" x14ac:dyDescent="0.2">
      <c r="B144" s="8"/>
      <c r="C144" s="23"/>
      <c r="E144" s="9"/>
      <c r="G144" s="11"/>
      <c r="J144" s="9"/>
      <c r="Z144" s="9"/>
      <c r="AA144" s="9"/>
      <c r="AC144" s="24"/>
      <c r="AD144" s="24"/>
      <c r="AE144" s="24"/>
    </row>
    <row r="145" spans="2:31" s="13" customFormat="1" x14ac:dyDescent="0.2">
      <c r="B145" s="8"/>
    </row>
    <row r="146" spans="2:31" s="13" customFormat="1" x14ac:dyDescent="0.2">
      <c r="B146" s="8"/>
    </row>
    <row r="147" spans="2:31" s="13" customFormat="1" x14ac:dyDescent="0.2">
      <c r="B147" s="8"/>
      <c r="C147" s="23"/>
      <c r="D147" s="23"/>
      <c r="F147" s="23"/>
    </row>
    <row r="148" spans="2:31" s="13" customFormat="1" x14ac:dyDescent="0.2">
      <c r="B148" s="8"/>
    </row>
    <row r="149" spans="2:31" s="13" customFormat="1" x14ac:dyDescent="0.2">
      <c r="B149" s="8"/>
    </row>
    <row r="150" spans="2:31" s="13" customFormat="1" x14ac:dyDescent="0.2">
      <c r="B150" s="8"/>
    </row>
    <row r="151" spans="2:31" s="13" customFormat="1" x14ac:dyDescent="0.2">
      <c r="B151" s="8"/>
    </row>
    <row r="152" spans="2:31" s="13" customFormat="1" x14ac:dyDescent="0.2">
      <c r="B152" s="8"/>
    </row>
    <row r="153" spans="2:31" s="13" customFormat="1" x14ac:dyDescent="0.2">
      <c r="B153" s="8"/>
      <c r="C153" s="23"/>
      <c r="D153" s="9"/>
      <c r="E153" s="9"/>
      <c r="F153" s="11"/>
      <c r="G153" s="11"/>
      <c r="H153" s="11"/>
      <c r="I153" s="9"/>
      <c r="J153" s="9"/>
      <c r="K153" s="9"/>
      <c r="S153" s="11"/>
      <c r="T153" s="9"/>
      <c r="U153" s="9"/>
      <c r="V153" s="16"/>
      <c r="W153" s="9"/>
      <c r="X153" s="15"/>
      <c r="Y153" s="9"/>
      <c r="Z153" s="9"/>
      <c r="AA153" s="9"/>
      <c r="AC153" s="24"/>
      <c r="AD153" s="24"/>
      <c r="AE153" s="24"/>
    </row>
    <row r="154" spans="2:31" s="13" customFormat="1" x14ac:dyDescent="0.2">
      <c r="B154" s="8"/>
      <c r="F154" s="11"/>
      <c r="L154" s="15"/>
      <c r="N154" s="9"/>
      <c r="O154" s="9"/>
      <c r="P154" s="16"/>
      <c r="Q154" s="9"/>
      <c r="R154" s="9"/>
    </row>
    <row r="155" spans="2:31" s="13" customFormat="1" x14ac:dyDescent="0.2">
      <c r="B155" s="8"/>
      <c r="C155" s="23"/>
      <c r="D155" s="9"/>
      <c r="E155" s="9"/>
      <c r="F155" s="11"/>
      <c r="G155" s="11"/>
      <c r="H155" s="11"/>
      <c r="I155" s="9"/>
      <c r="J155" s="9"/>
      <c r="K155" s="9"/>
      <c r="S155" s="11"/>
      <c r="T155" s="9"/>
      <c r="U155" s="9"/>
      <c r="V155" s="16"/>
      <c r="W155" s="9"/>
      <c r="X155" s="15"/>
      <c r="Y155" s="9"/>
      <c r="Z155" s="9"/>
      <c r="AA155" s="9"/>
      <c r="AB155" s="23"/>
      <c r="AC155" s="24"/>
      <c r="AD155" s="24"/>
      <c r="AE155" s="24"/>
    </row>
    <row r="156" spans="2:31" s="13" customFormat="1" x14ac:dyDescent="0.2">
      <c r="B156" s="8"/>
      <c r="D156" s="9"/>
      <c r="E156" s="9"/>
      <c r="F156" s="11"/>
      <c r="L156" s="15"/>
      <c r="N156" s="20"/>
      <c r="O156" s="19"/>
      <c r="P156" s="16"/>
      <c r="Q156" s="9"/>
      <c r="R156" s="9"/>
    </row>
    <row r="157" spans="2:31" s="13" customFormat="1" x14ac:dyDescent="0.2">
      <c r="B157" s="8"/>
      <c r="C157" s="23"/>
      <c r="E157" s="9"/>
      <c r="G157" s="11"/>
      <c r="J157" s="9"/>
      <c r="Z157" s="9"/>
      <c r="AA157" s="9"/>
      <c r="AC157" s="24"/>
      <c r="AD157" s="24"/>
      <c r="AE157" s="24"/>
    </row>
    <row r="158" spans="2:31" s="13" customFormat="1" x14ac:dyDescent="0.2">
      <c r="B158" s="8"/>
    </row>
    <row r="159" spans="2:31" s="13" customFormat="1" x14ac:dyDescent="0.2">
      <c r="B159" s="8"/>
    </row>
    <row r="160" spans="2:31" s="13" customFormat="1" x14ac:dyDescent="0.2">
      <c r="B160" s="8"/>
      <c r="C160" s="23"/>
      <c r="D160" s="23"/>
    </row>
    <row r="161" spans="1:31" s="13" customFormat="1" x14ac:dyDescent="0.2">
      <c r="B161" s="8"/>
    </row>
    <row r="162" spans="1:31" s="13" customFormat="1" x14ac:dyDescent="0.2">
      <c r="B162" s="8"/>
    </row>
    <row r="163" spans="1:31" s="13" customFormat="1" x14ac:dyDescent="0.2">
      <c r="B163" s="8"/>
    </row>
    <row r="164" spans="1:31" s="13" customFormat="1" x14ac:dyDescent="0.2">
      <c r="B164" s="8"/>
    </row>
    <row r="165" spans="1:31" s="13" customFormat="1" x14ac:dyDescent="0.2">
      <c r="B165" s="8"/>
    </row>
    <row r="166" spans="1:31" s="13" customFormat="1" x14ac:dyDescent="0.2">
      <c r="B166" s="8"/>
    </row>
    <row r="167" spans="1:31" s="13" customFormat="1" x14ac:dyDescent="0.2">
      <c r="B167" s="8"/>
    </row>
    <row r="168" spans="1:31" s="13" customFormat="1" x14ac:dyDescent="0.2">
      <c r="B168" s="8"/>
    </row>
    <row r="169" spans="1:31" s="13" customFormat="1" x14ac:dyDescent="0.2">
      <c r="B169" s="8"/>
    </row>
    <row r="170" spans="1:31" s="13" customFormat="1" x14ac:dyDescent="0.2">
      <c r="B170" s="8"/>
    </row>
    <row r="171" spans="1:31" x14ac:dyDescent="0.2">
      <c r="A171" s="13"/>
      <c r="B171" s="8"/>
      <c r="C171" s="1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</row>
    <row r="172" spans="1:31" x14ac:dyDescent="0.2">
      <c r="A172" s="13"/>
      <c r="B172" s="8"/>
      <c r="C172" s="13"/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</row>
    <row r="173" spans="1:31" x14ac:dyDescent="0.2">
      <c r="A173" s="13"/>
      <c r="B173" s="8"/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</row>
    <row r="174" spans="1:31" x14ac:dyDescent="0.2">
      <c r="A174" s="13"/>
      <c r="B174" s="8"/>
      <c r="C174" s="1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</row>
    <row r="175" spans="1:31" x14ac:dyDescent="0.2">
      <c r="A175" s="13"/>
      <c r="B175" s="8"/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</row>
    <row r="176" spans="1:31" x14ac:dyDescent="0.2">
      <c r="A176" s="13"/>
      <c r="B176" s="8"/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</row>
    <row r="177" spans="1:31" x14ac:dyDescent="0.2">
      <c r="A177" s="13"/>
      <c r="B177" s="8"/>
      <c r="C177" s="1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</row>
    <row r="178" spans="1:31" x14ac:dyDescent="0.2">
      <c r="A178" s="13"/>
      <c r="B178" s="8"/>
      <c r="C178" s="1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</row>
    <row r="179" spans="1:31" x14ac:dyDescent="0.2">
      <c r="A179" s="13"/>
      <c r="B179" s="8"/>
      <c r="C179" s="1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</row>
    <row r="180" spans="1:31" x14ac:dyDescent="0.2">
      <c r="A180" s="13"/>
      <c r="B180" s="8"/>
      <c r="C180" s="1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</row>
    <row r="181" spans="1:31" x14ac:dyDescent="0.2">
      <c r="A181" s="13"/>
      <c r="B181" s="8"/>
      <c r="C181" s="1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</row>
    <row r="182" spans="1:31" x14ac:dyDescent="0.2">
      <c r="A182" s="13"/>
      <c r="B182" s="8"/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</row>
    <row r="183" spans="1:31" x14ac:dyDescent="0.2">
      <c r="A183" s="13"/>
      <c r="B183" s="8"/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</row>
    <row r="184" spans="1:31" x14ac:dyDescent="0.2">
      <c r="A184" s="13"/>
      <c r="B184" s="8"/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</row>
    <row r="185" spans="1:31" x14ac:dyDescent="0.2">
      <c r="A185" s="13"/>
      <c r="B185" s="8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</row>
    <row r="186" spans="1:31" x14ac:dyDescent="0.2">
      <c r="A186" s="13"/>
      <c r="B186" s="8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</row>
    <row r="187" spans="1:31" x14ac:dyDescent="0.2">
      <c r="A187" s="13"/>
      <c r="B187" s="8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</row>
    <row r="188" spans="1:31" x14ac:dyDescent="0.2">
      <c r="A188" s="13"/>
      <c r="B188" s="8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</row>
    <row r="189" spans="1:31" x14ac:dyDescent="0.2">
      <c r="A189" s="13"/>
      <c r="B189" s="8"/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</row>
    <row r="190" spans="1:31" x14ac:dyDescent="0.2">
      <c r="A190" s="13"/>
      <c r="B190" s="8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</row>
    <row r="191" spans="1:31" x14ac:dyDescent="0.2">
      <c r="A191" s="13"/>
      <c r="B191" s="8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</row>
    <row r="192" spans="1:31" x14ac:dyDescent="0.2">
      <c r="A192" s="13"/>
    </row>
  </sheetData>
  <mergeCells count="1">
    <mergeCell ref="R101:S101"/>
  </mergeCells>
  <conditionalFormatting sqref="AE110:AE112">
    <cfRule type="expression" dxfId="16" priority="13" stopIfTrue="1">
      <formula>AE110&lt;3.5</formula>
    </cfRule>
  </conditionalFormatting>
  <conditionalFormatting sqref="AE117">
    <cfRule type="expression" dxfId="15" priority="5">
      <formula>AE117&lt;4</formula>
    </cfRule>
  </conditionalFormatting>
  <conditionalFormatting sqref="AE123:AE125">
    <cfRule type="expression" dxfId="14" priority="2" stopIfTrue="1">
      <formula>AE123&lt;3.5</formula>
    </cfRule>
  </conditionalFormatting>
  <conditionalFormatting sqref="AE127">
    <cfRule type="expression" dxfId="13" priority="1" stopIfTrue="1">
      <formula>AE127&lt;3.5</formula>
    </cfRule>
  </conditionalFormatting>
  <pageMargins left="0.5" right="0.5" top="0.75" bottom="0.5" header="0.5" footer="0.5"/>
  <pageSetup scale="51" orientation="landscape" r:id="rId1"/>
  <headerFooter alignWithMargins="0">
    <oddHeader xml:space="preserve">&amp;L&amp;"Arial"&amp;10STORM SEWER CALCULATIONS &amp;R&amp;"Arial"&amp;10 PAGE: &amp;P of &amp;N </oddHeader>
  </headerFooter>
  <rowBreaks count="2" manualBreakCount="2">
    <brk id="74" max="27" man="1"/>
    <brk id="150" min="1" max="2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F21AF6-E084-44CF-877F-8D77FF2E06E3}">
  <dimension ref="A1:AE183"/>
  <sheetViews>
    <sheetView showGridLines="0" topLeftCell="B100" zoomScale="85" zoomScaleNormal="85" zoomScaleSheetLayoutView="100" workbookViewId="0">
      <pane ySplit="6" topLeftCell="A106" activePane="bottomLeft" state="frozenSplit"/>
      <selection pane="bottomLeft" activeCell="C108" sqref="C108"/>
    </sheetView>
  </sheetViews>
  <sheetFormatPr defaultRowHeight="12.75" x14ac:dyDescent="0.2"/>
  <cols>
    <col min="1" max="1" width="1.7109375" style="1" hidden="1" customWidth="1"/>
    <col min="2" max="2" width="6.28515625" style="2" customWidth="1"/>
    <col min="3" max="3" width="47.5703125" style="1" bestFit="1" customWidth="1"/>
    <col min="4" max="4" width="6" style="1" customWidth="1"/>
    <col min="5" max="5" width="7.7109375" style="1" customWidth="1"/>
    <col min="6" max="7" width="6.7109375" style="1" customWidth="1"/>
    <col min="8" max="8" width="5.7109375" style="1" customWidth="1"/>
    <col min="9" max="9" width="6.7109375" style="1" customWidth="1"/>
    <col min="10" max="10" width="6.42578125" style="1" customWidth="1"/>
    <col min="11" max="11" width="8.7109375" style="1" customWidth="1"/>
    <col min="12" max="12" width="4.7109375" style="1" customWidth="1"/>
    <col min="13" max="13" width="5.7109375" style="1" customWidth="1"/>
    <col min="14" max="14" width="10.5703125" style="1" customWidth="1"/>
    <col min="15" max="15" width="9.7109375" style="1" customWidth="1"/>
    <col min="16" max="16" width="10.7109375" style="1" customWidth="1"/>
    <col min="17" max="18" width="7.7109375" style="1" customWidth="1"/>
    <col min="19" max="19" width="5.7109375" style="1" customWidth="1"/>
    <col min="20" max="20" width="7.7109375" style="1" customWidth="1"/>
    <col min="21" max="21" width="6.7109375" style="1" customWidth="1"/>
    <col min="22" max="22" width="8.7109375" style="1" customWidth="1"/>
    <col min="23" max="23" width="7.7109375" style="1" customWidth="1"/>
    <col min="24" max="24" width="4" style="1" customWidth="1"/>
    <col min="25" max="25" width="8.7109375" style="1" customWidth="1"/>
    <col min="26" max="27" width="9.7109375" style="1" customWidth="1"/>
    <col min="28" max="28" width="11.42578125" style="1" bestFit="1" customWidth="1"/>
    <col min="29" max="29" width="9.140625" style="3"/>
    <col min="30" max="30" width="12.140625" style="3" bestFit="1" customWidth="1"/>
    <col min="31" max="31" width="14.140625" style="3" bestFit="1" customWidth="1"/>
    <col min="32" max="256" width="9.140625" style="1"/>
    <col min="257" max="257" width="0" style="1" hidden="1" customWidth="1"/>
    <col min="258" max="258" width="6.85546875" style="1" bestFit="1" customWidth="1"/>
    <col min="259" max="259" width="23.28515625" style="1" customWidth="1"/>
    <col min="260" max="260" width="6.7109375" style="1" customWidth="1"/>
    <col min="261" max="261" width="7.7109375" style="1" customWidth="1"/>
    <col min="262" max="263" width="6.7109375" style="1" customWidth="1"/>
    <col min="264" max="264" width="5.7109375" style="1" customWidth="1"/>
    <col min="265" max="265" width="6.7109375" style="1" customWidth="1"/>
    <col min="266" max="266" width="6.42578125" style="1" customWidth="1"/>
    <col min="267" max="267" width="8.7109375" style="1" customWidth="1"/>
    <col min="268" max="268" width="4.7109375" style="1" customWidth="1"/>
    <col min="269" max="269" width="5.7109375" style="1" customWidth="1"/>
    <col min="270" max="270" width="10.5703125" style="1" customWidth="1"/>
    <col min="271" max="271" width="9.7109375" style="1" customWidth="1"/>
    <col min="272" max="272" width="10.7109375" style="1" customWidth="1"/>
    <col min="273" max="274" width="7.7109375" style="1" customWidth="1"/>
    <col min="275" max="275" width="5.7109375" style="1" customWidth="1"/>
    <col min="276" max="276" width="7.7109375" style="1" customWidth="1"/>
    <col min="277" max="277" width="6.7109375" style="1" customWidth="1"/>
    <col min="278" max="278" width="8.7109375" style="1" customWidth="1"/>
    <col min="279" max="279" width="7.7109375" style="1" customWidth="1"/>
    <col min="280" max="280" width="3.7109375" style="1" customWidth="1"/>
    <col min="281" max="281" width="8.7109375" style="1" customWidth="1"/>
    <col min="282" max="283" width="9.7109375" style="1" customWidth="1"/>
    <col min="284" max="284" width="13.5703125" style="1" bestFit="1" customWidth="1"/>
    <col min="285" max="285" width="9.140625" style="1"/>
    <col min="286" max="286" width="12.140625" style="1" bestFit="1" customWidth="1"/>
    <col min="287" max="512" width="9.140625" style="1"/>
    <col min="513" max="513" width="0" style="1" hidden="1" customWidth="1"/>
    <col min="514" max="514" width="6.85546875" style="1" bestFit="1" customWidth="1"/>
    <col min="515" max="515" width="23.28515625" style="1" customWidth="1"/>
    <col min="516" max="516" width="6.7109375" style="1" customWidth="1"/>
    <col min="517" max="517" width="7.7109375" style="1" customWidth="1"/>
    <col min="518" max="519" width="6.7109375" style="1" customWidth="1"/>
    <col min="520" max="520" width="5.7109375" style="1" customWidth="1"/>
    <col min="521" max="521" width="6.7109375" style="1" customWidth="1"/>
    <col min="522" max="522" width="6.42578125" style="1" customWidth="1"/>
    <col min="523" max="523" width="8.7109375" style="1" customWidth="1"/>
    <col min="524" max="524" width="4.7109375" style="1" customWidth="1"/>
    <col min="525" max="525" width="5.7109375" style="1" customWidth="1"/>
    <col min="526" max="526" width="10.5703125" style="1" customWidth="1"/>
    <col min="527" max="527" width="9.7109375" style="1" customWidth="1"/>
    <col min="528" max="528" width="10.7109375" style="1" customWidth="1"/>
    <col min="529" max="530" width="7.7109375" style="1" customWidth="1"/>
    <col min="531" max="531" width="5.7109375" style="1" customWidth="1"/>
    <col min="532" max="532" width="7.7109375" style="1" customWidth="1"/>
    <col min="533" max="533" width="6.7109375" style="1" customWidth="1"/>
    <col min="534" max="534" width="8.7109375" style="1" customWidth="1"/>
    <col min="535" max="535" width="7.7109375" style="1" customWidth="1"/>
    <col min="536" max="536" width="3.7109375" style="1" customWidth="1"/>
    <col min="537" max="537" width="8.7109375" style="1" customWidth="1"/>
    <col min="538" max="539" width="9.7109375" style="1" customWidth="1"/>
    <col min="540" max="540" width="13.5703125" style="1" bestFit="1" customWidth="1"/>
    <col min="541" max="541" width="9.140625" style="1"/>
    <col min="542" max="542" width="12.140625" style="1" bestFit="1" customWidth="1"/>
    <col min="543" max="768" width="9.140625" style="1"/>
    <col min="769" max="769" width="0" style="1" hidden="1" customWidth="1"/>
    <col min="770" max="770" width="6.85546875" style="1" bestFit="1" customWidth="1"/>
    <col min="771" max="771" width="23.28515625" style="1" customWidth="1"/>
    <col min="772" max="772" width="6.7109375" style="1" customWidth="1"/>
    <col min="773" max="773" width="7.7109375" style="1" customWidth="1"/>
    <col min="774" max="775" width="6.7109375" style="1" customWidth="1"/>
    <col min="776" max="776" width="5.7109375" style="1" customWidth="1"/>
    <col min="777" max="777" width="6.7109375" style="1" customWidth="1"/>
    <col min="778" max="778" width="6.42578125" style="1" customWidth="1"/>
    <col min="779" max="779" width="8.7109375" style="1" customWidth="1"/>
    <col min="780" max="780" width="4.7109375" style="1" customWidth="1"/>
    <col min="781" max="781" width="5.7109375" style="1" customWidth="1"/>
    <col min="782" max="782" width="10.5703125" style="1" customWidth="1"/>
    <col min="783" max="783" width="9.7109375" style="1" customWidth="1"/>
    <col min="784" max="784" width="10.7109375" style="1" customWidth="1"/>
    <col min="785" max="786" width="7.7109375" style="1" customWidth="1"/>
    <col min="787" max="787" width="5.7109375" style="1" customWidth="1"/>
    <col min="788" max="788" width="7.7109375" style="1" customWidth="1"/>
    <col min="789" max="789" width="6.7109375" style="1" customWidth="1"/>
    <col min="790" max="790" width="8.7109375" style="1" customWidth="1"/>
    <col min="791" max="791" width="7.7109375" style="1" customWidth="1"/>
    <col min="792" max="792" width="3.7109375" style="1" customWidth="1"/>
    <col min="793" max="793" width="8.7109375" style="1" customWidth="1"/>
    <col min="794" max="795" width="9.7109375" style="1" customWidth="1"/>
    <col min="796" max="796" width="13.5703125" style="1" bestFit="1" customWidth="1"/>
    <col min="797" max="797" width="9.140625" style="1"/>
    <col min="798" max="798" width="12.140625" style="1" bestFit="1" customWidth="1"/>
    <col min="799" max="1024" width="9.140625" style="1"/>
    <col min="1025" max="1025" width="0" style="1" hidden="1" customWidth="1"/>
    <col min="1026" max="1026" width="6.85546875" style="1" bestFit="1" customWidth="1"/>
    <col min="1027" max="1027" width="23.28515625" style="1" customWidth="1"/>
    <col min="1028" max="1028" width="6.7109375" style="1" customWidth="1"/>
    <col min="1029" max="1029" width="7.7109375" style="1" customWidth="1"/>
    <col min="1030" max="1031" width="6.7109375" style="1" customWidth="1"/>
    <col min="1032" max="1032" width="5.7109375" style="1" customWidth="1"/>
    <col min="1033" max="1033" width="6.7109375" style="1" customWidth="1"/>
    <col min="1034" max="1034" width="6.42578125" style="1" customWidth="1"/>
    <col min="1035" max="1035" width="8.7109375" style="1" customWidth="1"/>
    <col min="1036" max="1036" width="4.7109375" style="1" customWidth="1"/>
    <col min="1037" max="1037" width="5.7109375" style="1" customWidth="1"/>
    <col min="1038" max="1038" width="10.5703125" style="1" customWidth="1"/>
    <col min="1039" max="1039" width="9.7109375" style="1" customWidth="1"/>
    <col min="1040" max="1040" width="10.7109375" style="1" customWidth="1"/>
    <col min="1041" max="1042" width="7.7109375" style="1" customWidth="1"/>
    <col min="1043" max="1043" width="5.7109375" style="1" customWidth="1"/>
    <col min="1044" max="1044" width="7.7109375" style="1" customWidth="1"/>
    <col min="1045" max="1045" width="6.7109375" style="1" customWidth="1"/>
    <col min="1046" max="1046" width="8.7109375" style="1" customWidth="1"/>
    <col min="1047" max="1047" width="7.7109375" style="1" customWidth="1"/>
    <col min="1048" max="1048" width="3.7109375" style="1" customWidth="1"/>
    <col min="1049" max="1049" width="8.7109375" style="1" customWidth="1"/>
    <col min="1050" max="1051" width="9.7109375" style="1" customWidth="1"/>
    <col min="1052" max="1052" width="13.5703125" style="1" bestFit="1" customWidth="1"/>
    <col min="1053" max="1053" width="9.140625" style="1"/>
    <col min="1054" max="1054" width="12.140625" style="1" bestFit="1" customWidth="1"/>
    <col min="1055" max="1280" width="9.140625" style="1"/>
    <col min="1281" max="1281" width="0" style="1" hidden="1" customWidth="1"/>
    <col min="1282" max="1282" width="6.85546875" style="1" bestFit="1" customWidth="1"/>
    <col min="1283" max="1283" width="23.28515625" style="1" customWidth="1"/>
    <col min="1284" max="1284" width="6.7109375" style="1" customWidth="1"/>
    <col min="1285" max="1285" width="7.7109375" style="1" customWidth="1"/>
    <col min="1286" max="1287" width="6.7109375" style="1" customWidth="1"/>
    <col min="1288" max="1288" width="5.7109375" style="1" customWidth="1"/>
    <col min="1289" max="1289" width="6.7109375" style="1" customWidth="1"/>
    <col min="1290" max="1290" width="6.42578125" style="1" customWidth="1"/>
    <col min="1291" max="1291" width="8.7109375" style="1" customWidth="1"/>
    <col min="1292" max="1292" width="4.7109375" style="1" customWidth="1"/>
    <col min="1293" max="1293" width="5.7109375" style="1" customWidth="1"/>
    <col min="1294" max="1294" width="10.5703125" style="1" customWidth="1"/>
    <col min="1295" max="1295" width="9.7109375" style="1" customWidth="1"/>
    <col min="1296" max="1296" width="10.7109375" style="1" customWidth="1"/>
    <col min="1297" max="1298" width="7.7109375" style="1" customWidth="1"/>
    <col min="1299" max="1299" width="5.7109375" style="1" customWidth="1"/>
    <col min="1300" max="1300" width="7.7109375" style="1" customWidth="1"/>
    <col min="1301" max="1301" width="6.7109375" style="1" customWidth="1"/>
    <col min="1302" max="1302" width="8.7109375" style="1" customWidth="1"/>
    <col min="1303" max="1303" width="7.7109375" style="1" customWidth="1"/>
    <col min="1304" max="1304" width="3.7109375" style="1" customWidth="1"/>
    <col min="1305" max="1305" width="8.7109375" style="1" customWidth="1"/>
    <col min="1306" max="1307" width="9.7109375" style="1" customWidth="1"/>
    <col min="1308" max="1308" width="13.5703125" style="1" bestFit="1" customWidth="1"/>
    <col min="1309" max="1309" width="9.140625" style="1"/>
    <col min="1310" max="1310" width="12.140625" style="1" bestFit="1" customWidth="1"/>
    <col min="1311" max="1536" width="9.140625" style="1"/>
    <col min="1537" max="1537" width="0" style="1" hidden="1" customWidth="1"/>
    <col min="1538" max="1538" width="6.85546875" style="1" bestFit="1" customWidth="1"/>
    <col min="1539" max="1539" width="23.28515625" style="1" customWidth="1"/>
    <col min="1540" max="1540" width="6.7109375" style="1" customWidth="1"/>
    <col min="1541" max="1541" width="7.7109375" style="1" customWidth="1"/>
    <col min="1542" max="1543" width="6.7109375" style="1" customWidth="1"/>
    <col min="1544" max="1544" width="5.7109375" style="1" customWidth="1"/>
    <col min="1545" max="1545" width="6.7109375" style="1" customWidth="1"/>
    <col min="1546" max="1546" width="6.42578125" style="1" customWidth="1"/>
    <col min="1547" max="1547" width="8.7109375" style="1" customWidth="1"/>
    <col min="1548" max="1548" width="4.7109375" style="1" customWidth="1"/>
    <col min="1549" max="1549" width="5.7109375" style="1" customWidth="1"/>
    <col min="1550" max="1550" width="10.5703125" style="1" customWidth="1"/>
    <col min="1551" max="1551" width="9.7109375" style="1" customWidth="1"/>
    <col min="1552" max="1552" width="10.7109375" style="1" customWidth="1"/>
    <col min="1553" max="1554" width="7.7109375" style="1" customWidth="1"/>
    <col min="1555" max="1555" width="5.7109375" style="1" customWidth="1"/>
    <col min="1556" max="1556" width="7.7109375" style="1" customWidth="1"/>
    <col min="1557" max="1557" width="6.7109375" style="1" customWidth="1"/>
    <col min="1558" max="1558" width="8.7109375" style="1" customWidth="1"/>
    <col min="1559" max="1559" width="7.7109375" style="1" customWidth="1"/>
    <col min="1560" max="1560" width="3.7109375" style="1" customWidth="1"/>
    <col min="1561" max="1561" width="8.7109375" style="1" customWidth="1"/>
    <col min="1562" max="1563" width="9.7109375" style="1" customWidth="1"/>
    <col min="1564" max="1564" width="13.5703125" style="1" bestFit="1" customWidth="1"/>
    <col min="1565" max="1565" width="9.140625" style="1"/>
    <col min="1566" max="1566" width="12.140625" style="1" bestFit="1" customWidth="1"/>
    <col min="1567" max="1792" width="9.140625" style="1"/>
    <col min="1793" max="1793" width="0" style="1" hidden="1" customWidth="1"/>
    <col min="1794" max="1794" width="6.85546875" style="1" bestFit="1" customWidth="1"/>
    <col min="1795" max="1795" width="23.28515625" style="1" customWidth="1"/>
    <col min="1796" max="1796" width="6.7109375" style="1" customWidth="1"/>
    <col min="1797" max="1797" width="7.7109375" style="1" customWidth="1"/>
    <col min="1798" max="1799" width="6.7109375" style="1" customWidth="1"/>
    <col min="1800" max="1800" width="5.7109375" style="1" customWidth="1"/>
    <col min="1801" max="1801" width="6.7109375" style="1" customWidth="1"/>
    <col min="1802" max="1802" width="6.42578125" style="1" customWidth="1"/>
    <col min="1803" max="1803" width="8.7109375" style="1" customWidth="1"/>
    <col min="1804" max="1804" width="4.7109375" style="1" customWidth="1"/>
    <col min="1805" max="1805" width="5.7109375" style="1" customWidth="1"/>
    <col min="1806" max="1806" width="10.5703125" style="1" customWidth="1"/>
    <col min="1807" max="1807" width="9.7109375" style="1" customWidth="1"/>
    <col min="1808" max="1808" width="10.7109375" style="1" customWidth="1"/>
    <col min="1809" max="1810" width="7.7109375" style="1" customWidth="1"/>
    <col min="1811" max="1811" width="5.7109375" style="1" customWidth="1"/>
    <col min="1812" max="1812" width="7.7109375" style="1" customWidth="1"/>
    <col min="1813" max="1813" width="6.7109375" style="1" customWidth="1"/>
    <col min="1814" max="1814" width="8.7109375" style="1" customWidth="1"/>
    <col min="1815" max="1815" width="7.7109375" style="1" customWidth="1"/>
    <col min="1816" max="1816" width="3.7109375" style="1" customWidth="1"/>
    <col min="1817" max="1817" width="8.7109375" style="1" customWidth="1"/>
    <col min="1818" max="1819" width="9.7109375" style="1" customWidth="1"/>
    <col min="1820" max="1820" width="13.5703125" style="1" bestFit="1" customWidth="1"/>
    <col min="1821" max="1821" width="9.140625" style="1"/>
    <col min="1822" max="1822" width="12.140625" style="1" bestFit="1" customWidth="1"/>
    <col min="1823" max="2048" width="9.140625" style="1"/>
    <col min="2049" max="2049" width="0" style="1" hidden="1" customWidth="1"/>
    <col min="2050" max="2050" width="6.85546875" style="1" bestFit="1" customWidth="1"/>
    <col min="2051" max="2051" width="23.28515625" style="1" customWidth="1"/>
    <col min="2052" max="2052" width="6.7109375" style="1" customWidth="1"/>
    <col min="2053" max="2053" width="7.7109375" style="1" customWidth="1"/>
    <col min="2054" max="2055" width="6.7109375" style="1" customWidth="1"/>
    <col min="2056" max="2056" width="5.7109375" style="1" customWidth="1"/>
    <col min="2057" max="2057" width="6.7109375" style="1" customWidth="1"/>
    <col min="2058" max="2058" width="6.42578125" style="1" customWidth="1"/>
    <col min="2059" max="2059" width="8.7109375" style="1" customWidth="1"/>
    <col min="2060" max="2060" width="4.7109375" style="1" customWidth="1"/>
    <col min="2061" max="2061" width="5.7109375" style="1" customWidth="1"/>
    <col min="2062" max="2062" width="10.5703125" style="1" customWidth="1"/>
    <col min="2063" max="2063" width="9.7109375" style="1" customWidth="1"/>
    <col min="2064" max="2064" width="10.7109375" style="1" customWidth="1"/>
    <col min="2065" max="2066" width="7.7109375" style="1" customWidth="1"/>
    <col min="2067" max="2067" width="5.7109375" style="1" customWidth="1"/>
    <col min="2068" max="2068" width="7.7109375" style="1" customWidth="1"/>
    <col min="2069" max="2069" width="6.7109375" style="1" customWidth="1"/>
    <col min="2070" max="2070" width="8.7109375" style="1" customWidth="1"/>
    <col min="2071" max="2071" width="7.7109375" style="1" customWidth="1"/>
    <col min="2072" max="2072" width="3.7109375" style="1" customWidth="1"/>
    <col min="2073" max="2073" width="8.7109375" style="1" customWidth="1"/>
    <col min="2074" max="2075" width="9.7109375" style="1" customWidth="1"/>
    <col min="2076" max="2076" width="13.5703125" style="1" bestFit="1" customWidth="1"/>
    <col min="2077" max="2077" width="9.140625" style="1"/>
    <col min="2078" max="2078" width="12.140625" style="1" bestFit="1" customWidth="1"/>
    <col min="2079" max="2304" width="9.140625" style="1"/>
    <col min="2305" max="2305" width="0" style="1" hidden="1" customWidth="1"/>
    <col min="2306" max="2306" width="6.85546875" style="1" bestFit="1" customWidth="1"/>
    <col min="2307" max="2307" width="23.28515625" style="1" customWidth="1"/>
    <col min="2308" max="2308" width="6.7109375" style="1" customWidth="1"/>
    <col min="2309" max="2309" width="7.7109375" style="1" customWidth="1"/>
    <col min="2310" max="2311" width="6.7109375" style="1" customWidth="1"/>
    <col min="2312" max="2312" width="5.7109375" style="1" customWidth="1"/>
    <col min="2313" max="2313" width="6.7109375" style="1" customWidth="1"/>
    <col min="2314" max="2314" width="6.42578125" style="1" customWidth="1"/>
    <col min="2315" max="2315" width="8.7109375" style="1" customWidth="1"/>
    <col min="2316" max="2316" width="4.7109375" style="1" customWidth="1"/>
    <col min="2317" max="2317" width="5.7109375" style="1" customWidth="1"/>
    <col min="2318" max="2318" width="10.5703125" style="1" customWidth="1"/>
    <col min="2319" max="2319" width="9.7109375" style="1" customWidth="1"/>
    <col min="2320" max="2320" width="10.7109375" style="1" customWidth="1"/>
    <col min="2321" max="2322" width="7.7109375" style="1" customWidth="1"/>
    <col min="2323" max="2323" width="5.7109375" style="1" customWidth="1"/>
    <col min="2324" max="2324" width="7.7109375" style="1" customWidth="1"/>
    <col min="2325" max="2325" width="6.7109375" style="1" customWidth="1"/>
    <col min="2326" max="2326" width="8.7109375" style="1" customWidth="1"/>
    <col min="2327" max="2327" width="7.7109375" style="1" customWidth="1"/>
    <col min="2328" max="2328" width="3.7109375" style="1" customWidth="1"/>
    <col min="2329" max="2329" width="8.7109375" style="1" customWidth="1"/>
    <col min="2330" max="2331" width="9.7109375" style="1" customWidth="1"/>
    <col min="2332" max="2332" width="13.5703125" style="1" bestFit="1" customWidth="1"/>
    <col min="2333" max="2333" width="9.140625" style="1"/>
    <col min="2334" max="2334" width="12.140625" style="1" bestFit="1" customWidth="1"/>
    <col min="2335" max="2560" width="9.140625" style="1"/>
    <col min="2561" max="2561" width="0" style="1" hidden="1" customWidth="1"/>
    <col min="2562" max="2562" width="6.85546875" style="1" bestFit="1" customWidth="1"/>
    <col min="2563" max="2563" width="23.28515625" style="1" customWidth="1"/>
    <col min="2564" max="2564" width="6.7109375" style="1" customWidth="1"/>
    <col min="2565" max="2565" width="7.7109375" style="1" customWidth="1"/>
    <col min="2566" max="2567" width="6.7109375" style="1" customWidth="1"/>
    <col min="2568" max="2568" width="5.7109375" style="1" customWidth="1"/>
    <col min="2569" max="2569" width="6.7109375" style="1" customWidth="1"/>
    <col min="2570" max="2570" width="6.42578125" style="1" customWidth="1"/>
    <col min="2571" max="2571" width="8.7109375" style="1" customWidth="1"/>
    <col min="2572" max="2572" width="4.7109375" style="1" customWidth="1"/>
    <col min="2573" max="2573" width="5.7109375" style="1" customWidth="1"/>
    <col min="2574" max="2574" width="10.5703125" style="1" customWidth="1"/>
    <col min="2575" max="2575" width="9.7109375" style="1" customWidth="1"/>
    <col min="2576" max="2576" width="10.7109375" style="1" customWidth="1"/>
    <col min="2577" max="2578" width="7.7109375" style="1" customWidth="1"/>
    <col min="2579" max="2579" width="5.7109375" style="1" customWidth="1"/>
    <col min="2580" max="2580" width="7.7109375" style="1" customWidth="1"/>
    <col min="2581" max="2581" width="6.7109375" style="1" customWidth="1"/>
    <col min="2582" max="2582" width="8.7109375" style="1" customWidth="1"/>
    <col min="2583" max="2583" width="7.7109375" style="1" customWidth="1"/>
    <col min="2584" max="2584" width="3.7109375" style="1" customWidth="1"/>
    <col min="2585" max="2585" width="8.7109375" style="1" customWidth="1"/>
    <col min="2586" max="2587" width="9.7109375" style="1" customWidth="1"/>
    <col min="2588" max="2588" width="13.5703125" style="1" bestFit="1" customWidth="1"/>
    <col min="2589" max="2589" width="9.140625" style="1"/>
    <col min="2590" max="2590" width="12.140625" style="1" bestFit="1" customWidth="1"/>
    <col min="2591" max="2816" width="9.140625" style="1"/>
    <col min="2817" max="2817" width="0" style="1" hidden="1" customWidth="1"/>
    <col min="2818" max="2818" width="6.85546875" style="1" bestFit="1" customWidth="1"/>
    <col min="2819" max="2819" width="23.28515625" style="1" customWidth="1"/>
    <col min="2820" max="2820" width="6.7109375" style="1" customWidth="1"/>
    <col min="2821" max="2821" width="7.7109375" style="1" customWidth="1"/>
    <col min="2822" max="2823" width="6.7109375" style="1" customWidth="1"/>
    <col min="2824" max="2824" width="5.7109375" style="1" customWidth="1"/>
    <col min="2825" max="2825" width="6.7109375" style="1" customWidth="1"/>
    <col min="2826" max="2826" width="6.42578125" style="1" customWidth="1"/>
    <col min="2827" max="2827" width="8.7109375" style="1" customWidth="1"/>
    <col min="2828" max="2828" width="4.7109375" style="1" customWidth="1"/>
    <col min="2829" max="2829" width="5.7109375" style="1" customWidth="1"/>
    <col min="2830" max="2830" width="10.5703125" style="1" customWidth="1"/>
    <col min="2831" max="2831" width="9.7109375" style="1" customWidth="1"/>
    <col min="2832" max="2832" width="10.7109375" style="1" customWidth="1"/>
    <col min="2833" max="2834" width="7.7109375" style="1" customWidth="1"/>
    <col min="2835" max="2835" width="5.7109375" style="1" customWidth="1"/>
    <col min="2836" max="2836" width="7.7109375" style="1" customWidth="1"/>
    <col min="2837" max="2837" width="6.7109375" style="1" customWidth="1"/>
    <col min="2838" max="2838" width="8.7109375" style="1" customWidth="1"/>
    <col min="2839" max="2839" width="7.7109375" style="1" customWidth="1"/>
    <col min="2840" max="2840" width="3.7109375" style="1" customWidth="1"/>
    <col min="2841" max="2841" width="8.7109375" style="1" customWidth="1"/>
    <col min="2842" max="2843" width="9.7109375" style="1" customWidth="1"/>
    <col min="2844" max="2844" width="13.5703125" style="1" bestFit="1" customWidth="1"/>
    <col min="2845" max="2845" width="9.140625" style="1"/>
    <col min="2846" max="2846" width="12.140625" style="1" bestFit="1" customWidth="1"/>
    <col min="2847" max="3072" width="9.140625" style="1"/>
    <col min="3073" max="3073" width="0" style="1" hidden="1" customWidth="1"/>
    <col min="3074" max="3074" width="6.85546875" style="1" bestFit="1" customWidth="1"/>
    <col min="3075" max="3075" width="23.28515625" style="1" customWidth="1"/>
    <col min="3076" max="3076" width="6.7109375" style="1" customWidth="1"/>
    <col min="3077" max="3077" width="7.7109375" style="1" customWidth="1"/>
    <col min="3078" max="3079" width="6.7109375" style="1" customWidth="1"/>
    <col min="3080" max="3080" width="5.7109375" style="1" customWidth="1"/>
    <col min="3081" max="3081" width="6.7109375" style="1" customWidth="1"/>
    <col min="3082" max="3082" width="6.42578125" style="1" customWidth="1"/>
    <col min="3083" max="3083" width="8.7109375" style="1" customWidth="1"/>
    <col min="3084" max="3084" width="4.7109375" style="1" customWidth="1"/>
    <col min="3085" max="3085" width="5.7109375" style="1" customWidth="1"/>
    <col min="3086" max="3086" width="10.5703125" style="1" customWidth="1"/>
    <col min="3087" max="3087" width="9.7109375" style="1" customWidth="1"/>
    <col min="3088" max="3088" width="10.7109375" style="1" customWidth="1"/>
    <col min="3089" max="3090" width="7.7109375" style="1" customWidth="1"/>
    <col min="3091" max="3091" width="5.7109375" style="1" customWidth="1"/>
    <col min="3092" max="3092" width="7.7109375" style="1" customWidth="1"/>
    <col min="3093" max="3093" width="6.7109375" style="1" customWidth="1"/>
    <col min="3094" max="3094" width="8.7109375" style="1" customWidth="1"/>
    <col min="3095" max="3095" width="7.7109375" style="1" customWidth="1"/>
    <col min="3096" max="3096" width="3.7109375" style="1" customWidth="1"/>
    <col min="3097" max="3097" width="8.7109375" style="1" customWidth="1"/>
    <col min="3098" max="3099" width="9.7109375" style="1" customWidth="1"/>
    <col min="3100" max="3100" width="13.5703125" style="1" bestFit="1" customWidth="1"/>
    <col min="3101" max="3101" width="9.140625" style="1"/>
    <col min="3102" max="3102" width="12.140625" style="1" bestFit="1" customWidth="1"/>
    <col min="3103" max="3328" width="9.140625" style="1"/>
    <col min="3329" max="3329" width="0" style="1" hidden="1" customWidth="1"/>
    <col min="3330" max="3330" width="6.85546875" style="1" bestFit="1" customWidth="1"/>
    <col min="3331" max="3331" width="23.28515625" style="1" customWidth="1"/>
    <col min="3332" max="3332" width="6.7109375" style="1" customWidth="1"/>
    <col min="3333" max="3333" width="7.7109375" style="1" customWidth="1"/>
    <col min="3334" max="3335" width="6.7109375" style="1" customWidth="1"/>
    <col min="3336" max="3336" width="5.7109375" style="1" customWidth="1"/>
    <col min="3337" max="3337" width="6.7109375" style="1" customWidth="1"/>
    <col min="3338" max="3338" width="6.42578125" style="1" customWidth="1"/>
    <col min="3339" max="3339" width="8.7109375" style="1" customWidth="1"/>
    <col min="3340" max="3340" width="4.7109375" style="1" customWidth="1"/>
    <col min="3341" max="3341" width="5.7109375" style="1" customWidth="1"/>
    <col min="3342" max="3342" width="10.5703125" style="1" customWidth="1"/>
    <col min="3343" max="3343" width="9.7109375" style="1" customWidth="1"/>
    <col min="3344" max="3344" width="10.7109375" style="1" customWidth="1"/>
    <col min="3345" max="3346" width="7.7109375" style="1" customWidth="1"/>
    <col min="3347" max="3347" width="5.7109375" style="1" customWidth="1"/>
    <col min="3348" max="3348" width="7.7109375" style="1" customWidth="1"/>
    <col min="3349" max="3349" width="6.7109375" style="1" customWidth="1"/>
    <col min="3350" max="3350" width="8.7109375" style="1" customWidth="1"/>
    <col min="3351" max="3351" width="7.7109375" style="1" customWidth="1"/>
    <col min="3352" max="3352" width="3.7109375" style="1" customWidth="1"/>
    <col min="3353" max="3353" width="8.7109375" style="1" customWidth="1"/>
    <col min="3354" max="3355" width="9.7109375" style="1" customWidth="1"/>
    <col min="3356" max="3356" width="13.5703125" style="1" bestFit="1" customWidth="1"/>
    <col min="3357" max="3357" width="9.140625" style="1"/>
    <col min="3358" max="3358" width="12.140625" style="1" bestFit="1" customWidth="1"/>
    <col min="3359" max="3584" width="9.140625" style="1"/>
    <col min="3585" max="3585" width="0" style="1" hidden="1" customWidth="1"/>
    <col min="3586" max="3586" width="6.85546875" style="1" bestFit="1" customWidth="1"/>
    <col min="3587" max="3587" width="23.28515625" style="1" customWidth="1"/>
    <col min="3588" max="3588" width="6.7109375" style="1" customWidth="1"/>
    <col min="3589" max="3589" width="7.7109375" style="1" customWidth="1"/>
    <col min="3590" max="3591" width="6.7109375" style="1" customWidth="1"/>
    <col min="3592" max="3592" width="5.7109375" style="1" customWidth="1"/>
    <col min="3593" max="3593" width="6.7109375" style="1" customWidth="1"/>
    <col min="3594" max="3594" width="6.42578125" style="1" customWidth="1"/>
    <col min="3595" max="3595" width="8.7109375" style="1" customWidth="1"/>
    <col min="3596" max="3596" width="4.7109375" style="1" customWidth="1"/>
    <col min="3597" max="3597" width="5.7109375" style="1" customWidth="1"/>
    <col min="3598" max="3598" width="10.5703125" style="1" customWidth="1"/>
    <col min="3599" max="3599" width="9.7109375" style="1" customWidth="1"/>
    <col min="3600" max="3600" width="10.7109375" style="1" customWidth="1"/>
    <col min="3601" max="3602" width="7.7109375" style="1" customWidth="1"/>
    <col min="3603" max="3603" width="5.7109375" style="1" customWidth="1"/>
    <col min="3604" max="3604" width="7.7109375" style="1" customWidth="1"/>
    <col min="3605" max="3605" width="6.7109375" style="1" customWidth="1"/>
    <col min="3606" max="3606" width="8.7109375" style="1" customWidth="1"/>
    <col min="3607" max="3607" width="7.7109375" style="1" customWidth="1"/>
    <col min="3608" max="3608" width="3.7109375" style="1" customWidth="1"/>
    <col min="3609" max="3609" width="8.7109375" style="1" customWidth="1"/>
    <col min="3610" max="3611" width="9.7109375" style="1" customWidth="1"/>
    <col min="3612" max="3612" width="13.5703125" style="1" bestFit="1" customWidth="1"/>
    <col min="3613" max="3613" width="9.140625" style="1"/>
    <col min="3614" max="3614" width="12.140625" style="1" bestFit="1" customWidth="1"/>
    <col min="3615" max="3840" width="9.140625" style="1"/>
    <col min="3841" max="3841" width="0" style="1" hidden="1" customWidth="1"/>
    <col min="3842" max="3842" width="6.85546875" style="1" bestFit="1" customWidth="1"/>
    <col min="3843" max="3843" width="23.28515625" style="1" customWidth="1"/>
    <col min="3844" max="3844" width="6.7109375" style="1" customWidth="1"/>
    <col min="3845" max="3845" width="7.7109375" style="1" customWidth="1"/>
    <col min="3846" max="3847" width="6.7109375" style="1" customWidth="1"/>
    <col min="3848" max="3848" width="5.7109375" style="1" customWidth="1"/>
    <col min="3849" max="3849" width="6.7109375" style="1" customWidth="1"/>
    <col min="3850" max="3850" width="6.42578125" style="1" customWidth="1"/>
    <col min="3851" max="3851" width="8.7109375" style="1" customWidth="1"/>
    <col min="3852" max="3852" width="4.7109375" style="1" customWidth="1"/>
    <col min="3853" max="3853" width="5.7109375" style="1" customWidth="1"/>
    <col min="3854" max="3854" width="10.5703125" style="1" customWidth="1"/>
    <col min="3855" max="3855" width="9.7109375" style="1" customWidth="1"/>
    <col min="3856" max="3856" width="10.7109375" style="1" customWidth="1"/>
    <col min="3857" max="3858" width="7.7109375" style="1" customWidth="1"/>
    <col min="3859" max="3859" width="5.7109375" style="1" customWidth="1"/>
    <col min="3860" max="3860" width="7.7109375" style="1" customWidth="1"/>
    <col min="3861" max="3861" width="6.7109375" style="1" customWidth="1"/>
    <col min="3862" max="3862" width="8.7109375" style="1" customWidth="1"/>
    <col min="3863" max="3863" width="7.7109375" style="1" customWidth="1"/>
    <col min="3864" max="3864" width="3.7109375" style="1" customWidth="1"/>
    <col min="3865" max="3865" width="8.7109375" style="1" customWidth="1"/>
    <col min="3866" max="3867" width="9.7109375" style="1" customWidth="1"/>
    <col min="3868" max="3868" width="13.5703125" style="1" bestFit="1" customWidth="1"/>
    <col min="3869" max="3869" width="9.140625" style="1"/>
    <col min="3870" max="3870" width="12.140625" style="1" bestFit="1" customWidth="1"/>
    <col min="3871" max="4096" width="9.140625" style="1"/>
    <col min="4097" max="4097" width="0" style="1" hidden="1" customWidth="1"/>
    <col min="4098" max="4098" width="6.85546875" style="1" bestFit="1" customWidth="1"/>
    <col min="4099" max="4099" width="23.28515625" style="1" customWidth="1"/>
    <col min="4100" max="4100" width="6.7109375" style="1" customWidth="1"/>
    <col min="4101" max="4101" width="7.7109375" style="1" customWidth="1"/>
    <col min="4102" max="4103" width="6.7109375" style="1" customWidth="1"/>
    <col min="4104" max="4104" width="5.7109375" style="1" customWidth="1"/>
    <col min="4105" max="4105" width="6.7109375" style="1" customWidth="1"/>
    <col min="4106" max="4106" width="6.42578125" style="1" customWidth="1"/>
    <col min="4107" max="4107" width="8.7109375" style="1" customWidth="1"/>
    <col min="4108" max="4108" width="4.7109375" style="1" customWidth="1"/>
    <col min="4109" max="4109" width="5.7109375" style="1" customWidth="1"/>
    <col min="4110" max="4110" width="10.5703125" style="1" customWidth="1"/>
    <col min="4111" max="4111" width="9.7109375" style="1" customWidth="1"/>
    <col min="4112" max="4112" width="10.7109375" style="1" customWidth="1"/>
    <col min="4113" max="4114" width="7.7109375" style="1" customWidth="1"/>
    <col min="4115" max="4115" width="5.7109375" style="1" customWidth="1"/>
    <col min="4116" max="4116" width="7.7109375" style="1" customWidth="1"/>
    <col min="4117" max="4117" width="6.7109375" style="1" customWidth="1"/>
    <col min="4118" max="4118" width="8.7109375" style="1" customWidth="1"/>
    <col min="4119" max="4119" width="7.7109375" style="1" customWidth="1"/>
    <col min="4120" max="4120" width="3.7109375" style="1" customWidth="1"/>
    <col min="4121" max="4121" width="8.7109375" style="1" customWidth="1"/>
    <col min="4122" max="4123" width="9.7109375" style="1" customWidth="1"/>
    <col min="4124" max="4124" width="13.5703125" style="1" bestFit="1" customWidth="1"/>
    <col min="4125" max="4125" width="9.140625" style="1"/>
    <col min="4126" max="4126" width="12.140625" style="1" bestFit="1" customWidth="1"/>
    <col min="4127" max="4352" width="9.140625" style="1"/>
    <col min="4353" max="4353" width="0" style="1" hidden="1" customWidth="1"/>
    <col min="4354" max="4354" width="6.85546875" style="1" bestFit="1" customWidth="1"/>
    <col min="4355" max="4355" width="23.28515625" style="1" customWidth="1"/>
    <col min="4356" max="4356" width="6.7109375" style="1" customWidth="1"/>
    <col min="4357" max="4357" width="7.7109375" style="1" customWidth="1"/>
    <col min="4358" max="4359" width="6.7109375" style="1" customWidth="1"/>
    <col min="4360" max="4360" width="5.7109375" style="1" customWidth="1"/>
    <col min="4361" max="4361" width="6.7109375" style="1" customWidth="1"/>
    <col min="4362" max="4362" width="6.42578125" style="1" customWidth="1"/>
    <col min="4363" max="4363" width="8.7109375" style="1" customWidth="1"/>
    <col min="4364" max="4364" width="4.7109375" style="1" customWidth="1"/>
    <col min="4365" max="4365" width="5.7109375" style="1" customWidth="1"/>
    <col min="4366" max="4366" width="10.5703125" style="1" customWidth="1"/>
    <col min="4367" max="4367" width="9.7109375" style="1" customWidth="1"/>
    <col min="4368" max="4368" width="10.7109375" style="1" customWidth="1"/>
    <col min="4369" max="4370" width="7.7109375" style="1" customWidth="1"/>
    <col min="4371" max="4371" width="5.7109375" style="1" customWidth="1"/>
    <col min="4372" max="4372" width="7.7109375" style="1" customWidth="1"/>
    <col min="4373" max="4373" width="6.7109375" style="1" customWidth="1"/>
    <col min="4374" max="4374" width="8.7109375" style="1" customWidth="1"/>
    <col min="4375" max="4375" width="7.7109375" style="1" customWidth="1"/>
    <col min="4376" max="4376" width="3.7109375" style="1" customWidth="1"/>
    <col min="4377" max="4377" width="8.7109375" style="1" customWidth="1"/>
    <col min="4378" max="4379" width="9.7109375" style="1" customWidth="1"/>
    <col min="4380" max="4380" width="13.5703125" style="1" bestFit="1" customWidth="1"/>
    <col min="4381" max="4381" width="9.140625" style="1"/>
    <col min="4382" max="4382" width="12.140625" style="1" bestFit="1" customWidth="1"/>
    <col min="4383" max="4608" width="9.140625" style="1"/>
    <col min="4609" max="4609" width="0" style="1" hidden="1" customWidth="1"/>
    <col min="4610" max="4610" width="6.85546875" style="1" bestFit="1" customWidth="1"/>
    <col min="4611" max="4611" width="23.28515625" style="1" customWidth="1"/>
    <col min="4612" max="4612" width="6.7109375" style="1" customWidth="1"/>
    <col min="4613" max="4613" width="7.7109375" style="1" customWidth="1"/>
    <col min="4614" max="4615" width="6.7109375" style="1" customWidth="1"/>
    <col min="4616" max="4616" width="5.7109375" style="1" customWidth="1"/>
    <col min="4617" max="4617" width="6.7109375" style="1" customWidth="1"/>
    <col min="4618" max="4618" width="6.42578125" style="1" customWidth="1"/>
    <col min="4619" max="4619" width="8.7109375" style="1" customWidth="1"/>
    <col min="4620" max="4620" width="4.7109375" style="1" customWidth="1"/>
    <col min="4621" max="4621" width="5.7109375" style="1" customWidth="1"/>
    <col min="4622" max="4622" width="10.5703125" style="1" customWidth="1"/>
    <col min="4623" max="4623" width="9.7109375" style="1" customWidth="1"/>
    <col min="4624" max="4624" width="10.7109375" style="1" customWidth="1"/>
    <col min="4625" max="4626" width="7.7109375" style="1" customWidth="1"/>
    <col min="4627" max="4627" width="5.7109375" style="1" customWidth="1"/>
    <col min="4628" max="4628" width="7.7109375" style="1" customWidth="1"/>
    <col min="4629" max="4629" width="6.7109375" style="1" customWidth="1"/>
    <col min="4630" max="4630" width="8.7109375" style="1" customWidth="1"/>
    <col min="4631" max="4631" width="7.7109375" style="1" customWidth="1"/>
    <col min="4632" max="4632" width="3.7109375" style="1" customWidth="1"/>
    <col min="4633" max="4633" width="8.7109375" style="1" customWidth="1"/>
    <col min="4634" max="4635" width="9.7109375" style="1" customWidth="1"/>
    <col min="4636" max="4636" width="13.5703125" style="1" bestFit="1" customWidth="1"/>
    <col min="4637" max="4637" width="9.140625" style="1"/>
    <col min="4638" max="4638" width="12.140625" style="1" bestFit="1" customWidth="1"/>
    <col min="4639" max="4864" width="9.140625" style="1"/>
    <col min="4865" max="4865" width="0" style="1" hidden="1" customWidth="1"/>
    <col min="4866" max="4866" width="6.85546875" style="1" bestFit="1" customWidth="1"/>
    <col min="4867" max="4867" width="23.28515625" style="1" customWidth="1"/>
    <col min="4868" max="4868" width="6.7109375" style="1" customWidth="1"/>
    <col min="4869" max="4869" width="7.7109375" style="1" customWidth="1"/>
    <col min="4870" max="4871" width="6.7109375" style="1" customWidth="1"/>
    <col min="4872" max="4872" width="5.7109375" style="1" customWidth="1"/>
    <col min="4873" max="4873" width="6.7109375" style="1" customWidth="1"/>
    <col min="4874" max="4874" width="6.42578125" style="1" customWidth="1"/>
    <col min="4875" max="4875" width="8.7109375" style="1" customWidth="1"/>
    <col min="4876" max="4876" width="4.7109375" style="1" customWidth="1"/>
    <col min="4877" max="4877" width="5.7109375" style="1" customWidth="1"/>
    <col min="4878" max="4878" width="10.5703125" style="1" customWidth="1"/>
    <col min="4879" max="4879" width="9.7109375" style="1" customWidth="1"/>
    <col min="4880" max="4880" width="10.7109375" style="1" customWidth="1"/>
    <col min="4881" max="4882" width="7.7109375" style="1" customWidth="1"/>
    <col min="4883" max="4883" width="5.7109375" style="1" customWidth="1"/>
    <col min="4884" max="4884" width="7.7109375" style="1" customWidth="1"/>
    <col min="4885" max="4885" width="6.7109375" style="1" customWidth="1"/>
    <col min="4886" max="4886" width="8.7109375" style="1" customWidth="1"/>
    <col min="4887" max="4887" width="7.7109375" style="1" customWidth="1"/>
    <col min="4888" max="4888" width="3.7109375" style="1" customWidth="1"/>
    <col min="4889" max="4889" width="8.7109375" style="1" customWidth="1"/>
    <col min="4890" max="4891" width="9.7109375" style="1" customWidth="1"/>
    <col min="4892" max="4892" width="13.5703125" style="1" bestFit="1" customWidth="1"/>
    <col min="4893" max="4893" width="9.140625" style="1"/>
    <col min="4894" max="4894" width="12.140625" style="1" bestFit="1" customWidth="1"/>
    <col min="4895" max="5120" width="9.140625" style="1"/>
    <col min="5121" max="5121" width="0" style="1" hidden="1" customWidth="1"/>
    <col min="5122" max="5122" width="6.85546875" style="1" bestFit="1" customWidth="1"/>
    <col min="5123" max="5123" width="23.28515625" style="1" customWidth="1"/>
    <col min="5124" max="5124" width="6.7109375" style="1" customWidth="1"/>
    <col min="5125" max="5125" width="7.7109375" style="1" customWidth="1"/>
    <col min="5126" max="5127" width="6.7109375" style="1" customWidth="1"/>
    <col min="5128" max="5128" width="5.7109375" style="1" customWidth="1"/>
    <col min="5129" max="5129" width="6.7109375" style="1" customWidth="1"/>
    <col min="5130" max="5130" width="6.42578125" style="1" customWidth="1"/>
    <col min="5131" max="5131" width="8.7109375" style="1" customWidth="1"/>
    <col min="5132" max="5132" width="4.7109375" style="1" customWidth="1"/>
    <col min="5133" max="5133" width="5.7109375" style="1" customWidth="1"/>
    <col min="5134" max="5134" width="10.5703125" style="1" customWidth="1"/>
    <col min="5135" max="5135" width="9.7109375" style="1" customWidth="1"/>
    <col min="5136" max="5136" width="10.7109375" style="1" customWidth="1"/>
    <col min="5137" max="5138" width="7.7109375" style="1" customWidth="1"/>
    <col min="5139" max="5139" width="5.7109375" style="1" customWidth="1"/>
    <col min="5140" max="5140" width="7.7109375" style="1" customWidth="1"/>
    <col min="5141" max="5141" width="6.7109375" style="1" customWidth="1"/>
    <col min="5142" max="5142" width="8.7109375" style="1" customWidth="1"/>
    <col min="5143" max="5143" width="7.7109375" style="1" customWidth="1"/>
    <col min="5144" max="5144" width="3.7109375" style="1" customWidth="1"/>
    <col min="5145" max="5145" width="8.7109375" style="1" customWidth="1"/>
    <col min="5146" max="5147" width="9.7109375" style="1" customWidth="1"/>
    <col min="5148" max="5148" width="13.5703125" style="1" bestFit="1" customWidth="1"/>
    <col min="5149" max="5149" width="9.140625" style="1"/>
    <col min="5150" max="5150" width="12.140625" style="1" bestFit="1" customWidth="1"/>
    <col min="5151" max="5376" width="9.140625" style="1"/>
    <col min="5377" max="5377" width="0" style="1" hidden="1" customWidth="1"/>
    <col min="5378" max="5378" width="6.85546875" style="1" bestFit="1" customWidth="1"/>
    <col min="5379" max="5379" width="23.28515625" style="1" customWidth="1"/>
    <col min="5380" max="5380" width="6.7109375" style="1" customWidth="1"/>
    <col min="5381" max="5381" width="7.7109375" style="1" customWidth="1"/>
    <col min="5382" max="5383" width="6.7109375" style="1" customWidth="1"/>
    <col min="5384" max="5384" width="5.7109375" style="1" customWidth="1"/>
    <col min="5385" max="5385" width="6.7109375" style="1" customWidth="1"/>
    <col min="5386" max="5386" width="6.42578125" style="1" customWidth="1"/>
    <col min="5387" max="5387" width="8.7109375" style="1" customWidth="1"/>
    <col min="5388" max="5388" width="4.7109375" style="1" customWidth="1"/>
    <col min="5389" max="5389" width="5.7109375" style="1" customWidth="1"/>
    <col min="5390" max="5390" width="10.5703125" style="1" customWidth="1"/>
    <col min="5391" max="5391" width="9.7109375" style="1" customWidth="1"/>
    <col min="5392" max="5392" width="10.7109375" style="1" customWidth="1"/>
    <col min="5393" max="5394" width="7.7109375" style="1" customWidth="1"/>
    <col min="5395" max="5395" width="5.7109375" style="1" customWidth="1"/>
    <col min="5396" max="5396" width="7.7109375" style="1" customWidth="1"/>
    <col min="5397" max="5397" width="6.7109375" style="1" customWidth="1"/>
    <col min="5398" max="5398" width="8.7109375" style="1" customWidth="1"/>
    <col min="5399" max="5399" width="7.7109375" style="1" customWidth="1"/>
    <col min="5400" max="5400" width="3.7109375" style="1" customWidth="1"/>
    <col min="5401" max="5401" width="8.7109375" style="1" customWidth="1"/>
    <col min="5402" max="5403" width="9.7109375" style="1" customWidth="1"/>
    <col min="5404" max="5404" width="13.5703125" style="1" bestFit="1" customWidth="1"/>
    <col min="5405" max="5405" width="9.140625" style="1"/>
    <col min="5406" max="5406" width="12.140625" style="1" bestFit="1" customWidth="1"/>
    <col min="5407" max="5632" width="9.140625" style="1"/>
    <col min="5633" max="5633" width="0" style="1" hidden="1" customWidth="1"/>
    <col min="5634" max="5634" width="6.85546875" style="1" bestFit="1" customWidth="1"/>
    <col min="5635" max="5635" width="23.28515625" style="1" customWidth="1"/>
    <col min="5636" max="5636" width="6.7109375" style="1" customWidth="1"/>
    <col min="5637" max="5637" width="7.7109375" style="1" customWidth="1"/>
    <col min="5638" max="5639" width="6.7109375" style="1" customWidth="1"/>
    <col min="5640" max="5640" width="5.7109375" style="1" customWidth="1"/>
    <col min="5641" max="5641" width="6.7109375" style="1" customWidth="1"/>
    <col min="5642" max="5642" width="6.42578125" style="1" customWidth="1"/>
    <col min="5643" max="5643" width="8.7109375" style="1" customWidth="1"/>
    <col min="5644" max="5644" width="4.7109375" style="1" customWidth="1"/>
    <col min="5645" max="5645" width="5.7109375" style="1" customWidth="1"/>
    <col min="5646" max="5646" width="10.5703125" style="1" customWidth="1"/>
    <col min="5647" max="5647" width="9.7109375" style="1" customWidth="1"/>
    <col min="5648" max="5648" width="10.7109375" style="1" customWidth="1"/>
    <col min="5649" max="5650" width="7.7109375" style="1" customWidth="1"/>
    <col min="5651" max="5651" width="5.7109375" style="1" customWidth="1"/>
    <col min="5652" max="5652" width="7.7109375" style="1" customWidth="1"/>
    <col min="5653" max="5653" width="6.7109375" style="1" customWidth="1"/>
    <col min="5654" max="5654" width="8.7109375" style="1" customWidth="1"/>
    <col min="5655" max="5655" width="7.7109375" style="1" customWidth="1"/>
    <col min="5656" max="5656" width="3.7109375" style="1" customWidth="1"/>
    <col min="5657" max="5657" width="8.7109375" style="1" customWidth="1"/>
    <col min="5658" max="5659" width="9.7109375" style="1" customWidth="1"/>
    <col min="5660" max="5660" width="13.5703125" style="1" bestFit="1" customWidth="1"/>
    <col min="5661" max="5661" width="9.140625" style="1"/>
    <col min="5662" max="5662" width="12.140625" style="1" bestFit="1" customWidth="1"/>
    <col min="5663" max="5888" width="9.140625" style="1"/>
    <col min="5889" max="5889" width="0" style="1" hidden="1" customWidth="1"/>
    <col min="5890" max="5890" width="6.85546875" style="1" bestFit="1" customWidth="1"/>
    <col min="5891" max="5891" width="23.28515625" style="1" customWidth="1"/>
    <col min="5892" max="5892" width="6.7109375" style="1" customWidth="1"/>
    <col min="5893" max="5893" width="7.7109375" style="1" customWidth="1"/>
    <col min="5894" max="5895" width="6.7109375" style="1" customWidth="1"/>
    <col min="5896" max="5896" width="5.7109375" style="1" customWidth="1"/>
    <col min="5897" max="5897" width="6.7109375" style="1" customWidth="1"/>
    <col min="5898" max="5898" width="6.42578125" style="1" customWidth="1"/>
    <col min="5899" max="5899" width="8.7109375" style="1" customWidth="1"/>
    <col min="5900" max="5900" width="4.7109375" style="1" customWidth="1"/>
    <col min="5901" max="5901" width="5.7109375" style="1" customWidth="1"/>
    <col min="5902" max="5902" width="10.5703125" style="1" customWidth="1"/>
    <col min="5903" max="5903" width="9.7109375" style="1" customWidth="1"/>
    <col min="5904" max="5904" width="10.7109375" style="1" customWidth="1"/>
    <col min="5905" max="5906" width="7.7109375" style="1" customWidth="1"/>
    <col min="5907" max="5907" width="5.7109375" style="1" customWidth="1"/>
    <col min="5908" max="5908" width="7.7109375" style="1" customWidth="1"/>
    <col min="5909" max="5909" width="6.7109375" style="1" customWidth="1"/>
    <col min="5910" max="5910" width="8.7109375" style="1" customWidth="1"/>
    <col min="5911" max="5911" width="7.7109375" style="1" customWidth="1"/>
    <col min="5912" max="5912" width="3.7109375" style="1" customWidth="1"/>
    <col min="5913" max="5913" width="8.7109375" style="1" customWidth="1"/>
    <col min="5914" max="5915" width="9.7109375" style="1" customWidth="1"/>
    <col min="5916" max="5916" width="13.5703125" style="1" bestFit="1" customWidth="1"/>
    <col min="5917" max="5917" width="9.140625" style="1"/>
    <col min="5918" max="5918" width="12.140625" style="1" bestFit="1" customWidth="1"/>
    <col min="5919" max="6144" width="9.140625" style="1"/>
    <col min="6145" max="6145" width="0" style="1" hidden="1" customWidth="1"/>
    <col min="6146" max="6146" width="6.85546875" style="1" bestFit="1" customWidth="1"/>
    <col min="6147" max="6147" width="23.28515625" style="1" customWidth="1"/>
    <col min="6148" max="6148" width="6.7109375" style="1" customWidth="1"/>
    <col min="6149" max="6149" width="7.7109375" style="1" customWidth="1"/>
    <col min="6150" max="6151" width="6.7109375" style="1" customWidth="1"/>
    <col min="6152" max="6152" width="5.7109375" style="1" customWidth="1"/>
    <col min="6153" max="6153" width="6.7109375" style="1" customWidth="1"/>
    <col min="6154" max="6154" width="6.42578125" style="1" customWidth="1"/>
    <col min="6155" max="6155" width="8.7109375" style="1" customWidth="1"/>
    <col min="6156" max="6156" width="4.7109375" style="1" customWidth="1"/>
    <col min="6157" max="6157" width="5.7109375" style="1" customWidth="1"/>
    <col min="6158" max="6158" width="10.5703125" style="1" customWidth="1"/>
    <col min="6159" max="6159" width="9.7109375" style="1" customWidth="1"/>
    <col min="6160" max="6160" width="10.7109375" style="1" customWidth="1"/>
    <col min="6161" max="6162" width="7.7109375" style="1" customWidth="1"/>
    <col min="6163" max="6163" width="5.7109375" style="1" customWidth="1"/>
    <col min="6164" max="6164" width="7.7109375" style="1" customWidth="1"/>
    <col min="6165" max="6165" width="6.7109375" style="1" customWidth="1"/>
    <col min="6166" max="6166" width="8.7109375" style="1" customWidth="1"/>
    <col min="6167" max="6167" width="7.7109375" style="1" customWidth="1"/>
    <col min="6168" max="6168" width="3.7109375" style="1" customWidth="1"/>
    <col min="6169" max="6169" width="8.7109375" style="1" customWidth="1"/>
    <col min="6170" max="6171" width="9.7109375" style="1" customWidth="1"/>
    <col min="6172" max="6172" width="13.5703125" style="1" bestFit="1" customWidth="1"/>
    <col min="6173" max="6173" width="9.140625" style="1"/>
    <col min="6174" max="6174" width="12.140625" style="1" bestFit="1" customWidth="1"/>
    <col min="6175" max="6400" width="9.140625" style="1"/>
    <col min="6401" max="6401" width="0" style="1" hidden="1" customWidth="1"/>
    <col min="6402" max="6402" width="6.85546875" style="1" bestFit="1" customWidth="1"/>
    <col min="6403" max="6403" width="23.28515625" style="1" customWidth="1"/>
    <col min="6404" max="6404" width="6.7109375" style="1" customWidth="1"/>
    <col min="6405" max="6405" width="7.7109375" style="1" customWidth="1"/>
    <col min="6406" max="6407" width="6.7109375" style="1" customWidth="1"/>
    <col min="6408" max="6408" width="5.7109375" style="1" customWidth="1"/>
    <col min="6409" max="6409" width="6.7109375" style="1" customWidth="1"/>
    <col min="6410" max="6410" width="6.42578125" style="1" customWidth="1"/>
    <col min="6411" max="6411" width="8.7109375" style="1" customWidth="1"/>
    <col min="6412" max="6412" width="4.7109375" style="1" customWidth="1"/>
    <col min="6413" max="6413" width="5.7109375" style="1" customWidth="1"/>
    <col min="6414" max="6414" width="10.5703125" style="1" customWidth="1"/>
    <col min="6415" max="6415" width="9.7109375" style="1" customWidth="1"/>
    <col min="6416" max="6416" width="10.7109375" style="1" customWidth="1"/>
    <col min="6417" max="6418" width="7.7109375" style="1" customWidth="1"/>
    <col min="6419" max="6419" width="5.7109375" style="1" customWidth="1"/>
    <col min="6420" max="6420" width="7.7109375" style="1" customWidth="1"/>
    <col min="6421" max="6421" width="6.7109375" style="1" customWidth="1"/>
    <col min="6422" max="6422" width="8.7109375" style="1" customWidth="1"/>
    <col min="6423" max="6423" width="7.7109375" style="1" customWidth="1"/>
    <col min="6424" max="6424" width="3.7109375" style="1" customWidth="1"/>
    <col min="6425" max="6425" width="8.7109375" style="1" customWidth="1"/>
    <col min="6426" max="6427" width="9.7109375" style="1" customWidth="1"/>
    <col min="6428" max="6428" width="13.5703125" style="1" bestFit="1" customWidth="1"/>
    <col min="6429" max="6429" width="9.140625" style="1"/>
    <col min="6430" max="6430" width="12.140625" style="1" bestFit="1" customWidth="1"/>
    <col min="6431" max="6656" width="9.140625" style="1"/>
    <col min="6657" max="6657" width="0" style="1" hidden="1" customWidth="1"/>
    <col min="6658" max="6658" width="6.85546875" style="1" bestFit="1" customWidth="1"/>
    <col min="6659" max="6659" width="23.28515625" style="1" customWidth="1"/>
    <col min="6660" max="6660" width="6.7109375" style="1" customWidth="1"/>
    <col min="6661" max="6661" width="7.7109375" style="1" customWidth="1"/>
    <col min="6662" max="6663" width="6.7109375" style="1" customWidth="1"/>
    <col min="6664" max="6664" width="5.7109375" style="1" customWidth="1"/>
    <col min="6665" max="6665" width="6.7109375" style="1" customWidth="1"/>
    <col min="6666" max="6666" width="6.42578125" style="1" customWidth="1"/>
    <col min="6667" max="6667" width="8.7109375" style="1" customWidth="1"/>
    <col min="6668" max="6668" width="4.7109375" style="1" customWidth="1"/>
    <col min="6669" max="6669" width="5.7109375" style="1" customWidth="1"/>
    <col min="6670" max="6670" width="10.5703125" style="1" customWidth="1"/>
    <col min="6671" max="6671" width="9.7109375" style="1" customWidth="1"/>
    <col min="6672" max="6672" width="10.7109375" style="1" customWidth="1"/>
    <col min="6673" max="6674" width="7.7109375" style="1" customWidth="1"/>
    <col min="6675" max="6675" width="5.7109375" style="1" customWidth="1"/>
    <col min="6676" max="6676" width="7.7109375" style="1" customWidth="1"/>
    <col min="6677" max="6677" width="6.7109375" style="1" customWidth="1"/>
    <col min="6678" max="6678" width="8.7109375" style="1" customWidth="1"/>
    <col min="6679" max="6679" width="7.7109375" style="1" customWidth="1"/>
    <col min="6680" max="6680" width="3.7109375" style="1" customWidth="1"/>
    <col min="6681" max="6681" width="8.7109375" style="1" customWidth="1"/>
    <col min="6682" max="6683" width="9.7109375" style="1" customWidth="1"/>
    <col min="6684" max="6684" width="13.5703125" style="1" bestFit="1" customWidth="1"/>
    <col min="6685" max="6685" width="9.140625" style="1"/>
    <col min="6686" max="6686" width="12.140625" style="1" bestFit="1" customWidth="1"/>
    <col min="6687" max="6912" width="9.140625" style="1"/>
    <col min="6913" max="6913" width="0" style="1" hidden="1" customWidth="1"/>
    <col min="6914" max="6914" width="6.85546875" style="1" bestFit="1" customWidth="1"/>
    <col min="6915" max="6915" width="23.28515625" style="1" customWidth="1"/>
    <col min="6916" max="6916" width="6.7109375" style="1" customWidth="1"/>
    <col min="6917" max="6917" width="7.7109375" style="1" customWidth="1"/>
    <col min="6918" max="6919" width="6.7109375" style="1" customWidth="1"/>
    <col min="6920" max="6920" width="5.7109375" style="1" customWidth="1"/>
    <col min="6921" max="6921" width="6.7109375" style="1" customWidth="1"/>
    <col min="6922" max="6922" width="6.42578125" style="1" customWidth="1"/>
    <col min="6923" max="6923" width="8.7109375" style="1" customWidth="1"/>
    <col min="6924" max="6924" width="4.7109375" style="1" customWidth="1"/>
    <col min="6925" max="6925" width="5.7109375" style="1" customWidth="1"/>
    <col min="6926" max="6926" width="10.5703125" style="1" customWidth="1"/>
    <col min="6927" max="6927" width="9.7109375" style="1" customWidth="1"/>
    <col min="6928" max="6928" width="10.7109375" style="1" customWidth="1"/>
    <col min="6929" max="6930" width="7.7109375" style="1" customWidth="1"/>
    <col min="6931" max="6931" width="5.7109375" style="1" customWidth="1"/>
    <col min="6932" max="6932" width="7.7109375" style="1" customWidth="1"/>
    <col min="6933" max="6933" width="6.7109375" style="1" customWidth="1"/>
    <col min="6934" max="6934" width="8.7109375" style="1" customWidth="1"/>
    <col min="6935" max="6935" width="7.7109375" style="1" customWidth="1"/>
    <col min="6936" max="6936" width="3.7109375" style="1" customWidth="1"/>
    <col min="6937" max="6937" width="8.7109375" style="1" customWidth="1"/>
    <col min="6938" max="6939" width="9.7109375" style="1" customWidth="1"/>
    <col min="6940" max="6940" width="13.5703125" style="1" bestFit="1" customWidth="1"/>
    <col min="6941" max="6941" width="9.140625" style="1"/>
    <col min="6942" max="6942" width="12.140625" style="1" bestFit="1" customWidth="1"/>
    <col min="6943" max="7168" width="9.140625" style="1"/>
    <col min="7169" max="7169" width="0" style="1" hidden="1" customWidth="1"/>
    <col min="7170" max="7170" width="6.85546875" style="1" bestFit="1" customWidth="1"/>
    <col min="7171" max="7171" width="23.28515625" style="1" customWidth="1"/>
    <col min="7172" max="7172" width="6.7109375" style="1" customWidth="1"/>
    <col min="7173" max="7173" width="7.7109375" style="1" customWidth="1"/>
    <col min="7174" max="7175" width="6.7109375" style="1" customWidth="1"/>
    <col min="7176" max="7176" width="5.7109375" style="1" customWidth="1"/>
    <col min="7177" max="7177" width="6.7109375" style="1" customWidth="1"/>
    <col min="7178" max="7178" width="6.42578125" style="1" customWidth="1"/>
    <col min="7179" max="7179" width="8.7109375" style="1" customWidth="1"/>
    <col min="7180" max="7180" width="4.7109375" style="1" customWidth="1"/>
    <col min="7181" max="7181" width="5.7109375" style="1" customWidth="1"/>
    <col min="7182" max="7182" width="10.5703125" style="1" customWidth="1"/>
    <col min="7183" max="7183" width="9.7109375" style="1" customWidth="1"/>
    <col min="7184" max="7184" width="10.7109375" style="1" customWidth="1"/>
    <col min="7185" max="7186" width="7.7109375" style="1" customWidth="1"/>
    <col min="7187" max="7187" width="5.7109375" style="1" customWidth="1"/>
    <col min="7188" max="7188" width="7.7109375" style="1" customWidth="1"/>
    <col min="7189" max="7189" width="6.7109375" style="1" customWidth="1"/>
    <col min="7190" max="7190" width="8.7109375" style="1" customWidth="1"/>
    <col min="7191" max="7191" width="7.7109375" style="1" customWidth="1"/>
    <col min="7192" max="7192" width="3.7109375" style="1" customWidth="1"/>
    <col min="7193" max="7193" width="8.7109375" style="1" customWidth="1"/>
    <col min="7194" max="7195" width="9.7109375" style="1" customWidth="1"/>
    <col min="7196" max="7196" width="13.5703125" style="1" bestFit="1" customWidth="1"/>
    <col min="7197" max="7197" width="9.140625" style="1"/>
    <col min="7198" max="7198" width="12.140625" style="1" bestFit="1" customWidth="1"/>
    <col min="7199" max="7424" width="9.140625" style="1"/>
    <col min="7425" max="7425" width="0" style="1" hidden="1" customWidth="1"/>
    <col min="7426" max="7426" width="6.85546875" style="1" bestFit="1" customWidth="1"/>
    <col min="7427" max="7427" width="23.28515625" style="1" customWidth="1"/>
    <col min="7428" max="7428" width="6.7109375" style="1" customWidth="1"/>
    <col min="7429" max="7429" width="7.7109375" style="1" customWidth="1"/>
    <col min="7430" max="7431" width="6.7109375" style="1" customWidth="1"/>
    <col min="7432" max="7432" width="5.7109375" style="1" customWidth="1"/>
    <col min="7433" max="7433" width="6.7109375" style="1" customWidth="1"/>
    <col min="7434" max="7434" width="6.42578125" style="1" customWidth="1"/>
    <col min="7435" max="7435" width="8.7109375" style="1" customWidth="1"/>
    <col min="7436" max="7436" width="4.7109375" style="1" customWidth="1"/>
    <col min="7437" max="7437" width="5.7109375" style="1" customWidth="1"/>
    <col min="7438" max="7438" width="10.5703125" style="1" customWidth="1"/>
    <col min="7439" max="7439" width="9.7109375" style="1" customWidth="1"/>
    <col min="7440" max="7440" width="10.7109375" style="1" customWidth="1"/>
    <col min="7441" max="7442" width="7.7109375" style="1" customWidth="1"/>
    <col min="7443" max="7443" width="5.7109375" style="1" customWidth="1"/>
    <col min="7444" max="7444" width="7.7109375" style="1" customWidth="1"/>
    <col min="7445" max="7445" width="6.7109375" style="1" customWidth="1"/>
    <col min="7446" max="7446" width="8.7109375" style="1" customWidth="1"/>
    <col min="7447" max="7447" width="7.7109375" style="1" customWidth="1"/>
    <col min="7448" max="7448" width="3.7109375" style="1" customWidth="1"/>
    <col min="7449" max="7449" width="8.7109375" style="1" customWidth="1"/>
    <col min="7450" max="7451" width="9.7109375" style="1" customWidth="1"/>
    <col min="7452" max="7452" width="13.5703125" style="1" bestFit="1" customWidth="1"/>
    <col min="7453" max="7453" width="9.140625" style="1"/>
    <col min="7454" max="7454" width="12.140625" style="1" bestFit="1" customWidth="1"/>
    <col min="7455" max="7680" width="9.140625" style="1"/>
    <col min="7681" max="7681" width="0" style="1" hidden="1" customWidth="1"/>
    <col min="7682" max="7682" width="6.85546875" style="1" bestFit="1" customWidth="1"/>
    <col min="7683" max="7683" width="23.28515625" style="1" customWidth="1"/>
    <col min="7684" max="7684" width="6.7109375" style="1" customWidth="1"/>
    <col min="7685" max="7685" width="7.7109375" style="1" customWidth="1"/>
    <col min="7686" max="7687" width="6.7109375" style="1" customWidth="1"/>
    <col min="7688" max="7688" width="5.7109375" style="1" customWidth="1"/>
    <col min="7689" max="7689" width="6.7109375" style="1" customWidth="1"/>
    <col min="7690" max="7690" width="6.42578125" style="1" customWidth="1"/>
    <col min="7691" max="7691" width="8.7109375" style="1" customWidth="1"/>
    <col min="7692" max="7692" width="4.7109375" style="1" customWidth="1"/>
    <col min="7693" max="7693" width="5.7109375" style="1" customWidth="1"/>
    <col min="7694" max="7694" width="10.5703125" style="1" customWidth="1"/>
    <col min="7695" max="7695" width="9.7109375" style="1" customWidth="1"/>
    <col min="7696" max="7696" width="10.7109375" style="1" customWidth="1"/>
    <col min="7697" max="7698" width="7.7109375" style="1" customWidth="1"/>
    <col min="7699" max="7699" width="5.7109375" style="1" customWidth="1"/>
    <col min="7700" max="7700" width="7.7109375" style="1" customWidth="1"/>
    <col min="7701" max="7701" width="6.7109375" style="1" customWidth="1"/>
    <col min="7702" max="7702" width="8.7109375" style="1" customWidth="1"/>
    <col min="7703" max="7703" width="7.7109375" style="1" customWidth="1"/>
    <col min="7704" max="7704" width="3.7109375" style="1" customWidth="1"/>
    <col min="7705" max="7705" width="8.7109375" style="1" customWidth="1"/>
    <col min="7706" max="7707" width="9.7109375" style="1" customWidth="1"/>
    <col min="7708" max="7708" width="13.5703125" style="1" bestFit="1" customWidth="1"/>
    <col min="7709" max="7709" width="9.140625" style="1"/>
    <col min="7710" max="7710" width="12.140625" style="1" bestFit="1" customWidth="1"/>
    <col min="7711" max="7936" width="9.140625" style="1"/>
    <col min="7937" max="7937" width="0" style="1" hidden="1" customWidth="1"/>
    <col min="7938" max="7938" width="6.85546875" style="1" bestFit="1" customWidth="1"/>
    <col min="7939" max="7939" width="23.28515625" style="1" customWidth="1"/>
    <col min="7940" max="7940" width="6.7109375" style="1" customWidth="1"/>
    <col min="7941" max="7941" width="7.7109375" style="1" customWidth="1"/>
    <col min="7942" max="7943" width="6.7109375" style="1" customWidth="1"/>
    <col min="7944" max="7944" width="5.7109375" style="1" customWidth="1"/>
    <col min="7945" max="7945" width="6.7109375" style="1" customWidth="1"/>
    <col min="7946" max="7946" width="6.42578125" style="1" customWidth="1"/>
    <col min="7947" max="7947" width="8.7109375" style="1" customWidth="1"/>
    <col min="7948" max="7948" width="4.7109375" style="1" customWidth="1"/>
    <col min="7949" max="7949" width="5.7109375" style="1" customWidth="1"/>
    <col min="7950" max="7950" width="10.5703125" style="1" customWidth="1"/>
    <col min="7951" max="7951" width="9.7109375" style="1" customWidth="1"/>
    <col min="7952" max="7952" width="10.7109375" style="1" customWidth="1"/>
    <col min="7953" max="7954" width="7.7109375" style="1" customWidth="1"/>
    <col min="7955" max="7955" width="5.7109375" style="1" customWidth="1"/>
    <col min="7956" max="7956" width="7.7109375" style="1" customWidth="1"/>
    <col min="7957" max="7957" width="6.7109375" style="1" customWidth="1"/>
    <col min="7958" max="7958" width="8.7109375" style="1" customWidth="1"/>
    <col min="7959" max="7959" width="7.7109375" style="1" customWidth="1"/>
    <col min="7960" max="7960" width="3.7109375" style="1" customWidth="1"/>
    <col min="7961" max="7961" width="8.7109375" style="1" customWidth="1"/>
    <col min="7962" max="7963" width="9.7109375" style="1" customWidth="1"/>
    <col min="7964" max="7964" width="13.5703125" style="1" bestFit="1" customWidth="1"/>
    <col min="7965" max="7965" width="9.140625" style="1"/>
    <col min="7966" max="7966" width="12.140625" style="1" bestFit="1" customWidth="1"/>
    <col min="7967" max="8192" width="9.140625" style="1"/>
    <col min="8193" max="8193" width="0" style="1" hidden="1" customWidth="1"/>
    <col min="8194" max="8194" width="6.85546875" style="1" bestFit="1" customWidth="1"/>
    <col min="8195" max="8195" width="23.28515625" style="1" customWidth="1"/>
    <col min="8196" max="8196" width="6.7109375" style="1" customWidth="1"/>
    <col min="8197" max="8197" width="7.7109375" style="1" customWidth="1"/>
    <col min="8198" max="8199" width="6.7109375" style="1" customWidth="1"/>
    <col min="8200" max="8200" width="5.7109375" style="1" customWidth="1"/>
    <col min="8201" max="8201" width="6.7109375" style="1" customWidth="1"/>
    <col min="8202" max="8202" width="6.42578125" style="1" customWidth="1"/>
    <col min="8203" max="8203" width="8.7109375" style="1" customWidth="1"/>
    <col min="8204" max="8204" width="4.7109375" style="1" customWidth="1"/>
    <col min="8205" max="8205" width="5.7109375" style="1" customWidth="1"/>
    <col min="8206" max="8206" width="10.5703125" style="1" customWidth="1"/>
    <col min="8207" max="8207" width="9.7109375" style="1" customWidth="1"/>
    <col min="8208" max="8208" width="10.7109375" style="1" customWidth="1"/>
    <col min="8209" max="8210" width="7.7109375" style="1" customWidth="1"/>
    <col min="8211" max="8211" width="5.7109375" style="1" customWidth="1"/>
    <col min="8212" max="8212" width="7.7109375" style="1" customWidth="1"/>
    <col min="8213" max="8213" width="6.7109375" style="1" customWidth="1"/>
    <col min="8214" max="8214" width="8.7109375" style="1" customWidth="1"/>
    <col min="8215" max="8215" width="7.7109375" style="1" customWidth="1"/>
    <col min="8216" max="8216" width="3.7109375" style="1" customWidth="1"/>
    <col min="8217" max="8217" width="8.7109375" style="1" customWidth="1"/>
    <col min="8218" max="8219" width="9.7109375" style="1" customWidth="1"/>
    <col min="8220" max="8220" width="13.5703125" style="1" bestFit="1" customWidth="1"/>
    <col min="8221" max="8221" width="9.140625" style="1"/>
    <col min="8222" max="8222" width="12.140625" style="1" bestFit="1" customWidth="1"/>
    <col min="8223" max="8448" width="9.140625" style="1"/>
    <col min="8449" max="8449" width="0" style="1" hidden="1" customWidth="1"/>
    <col min="8450" max="8450" width="6.85546875" style="1" bestFit="1" customWidth="1"/>
    <col min="8451" max="8451" width="23.28515625" style="1" customWidth="1"/>
    <col min="8452" max="8452" width="6.7109375" style="1" customWidth="1"/>
    <col min="8453" max="8453" width="7.7109375" style="1" customWidth="1"/>
    <col min="8454" max="8455" width="6.7109375" style="1" customWidth="1"/>
    <col min="8456" max="8456" width="5.7109375" style="1" customWidth="1"/>
    <col min="8457" max="8457" width="6.7109375" style="1" customWidth="1"/>
    <col min="8458" max="8458" width="6.42578125" style="1" customWidth="1"/>
    <col min="8459" max="8459" width="8.7109375" style="1" customWidth="1"/>
    <col min="8460" max="8460" width="4.7109375" style="1" customWidth="1"/>
    <col min="8461" max="8461" width="5.7109375" style="1" customWidth="1"/>
    <col min="8462" max="8462" width="10.5703125" style="1" customWidth="1"/>
    <col min="8463" max="8463" width="9.7109375" style="1" customWidth="1"/>
    <col min="8464" max="8464" width="10.7109375" style="1" customWidth="1"/>
    <col min="8465" max="8466" width="7.7109375" style="1" customWidth="1"/>
    <col min="8467" max="8467" width="5.7109375" style="1" customWidth="1"/>
    <col min="8468" max="8468" width="7.7109375" style="1" customWidth="1"/>
    <col min="8469" max="8469" width="6.7109375" style="1" customWidth="1"/>
    <col min="8470" max="8470" width="8.7109375" style="1" customWidth="1"/>
    <col min="8471" max="8471" width="7.7109375" style="1" customWidth="1"/>
    <col min="8472" max="8472" width="3.7109375" style="1" customWidth="1"/>
    <col min="8473" max="8473" width="8.7109375" style="1" customWidth="1"/>
    <col min="8474" max="8475" width="9.7109375" style="1" customWidth="1"/>
    <col min="8476" max="8476" width="13.5703125" style="1" bestFit="1" customWidth="1"/>
    <col min="8477" max="8477" width="9.140625" style="1"/>
    <col min="8478" max="8478" width="12.140625" style="1" bestFit="1" customWidth="1"/>
    <col min="8479" max="8704" width="9.140625" style="1"/>
    <col min="8705" max="8705" width="0" style="1" hidden="1" customWidth="1"/>
    <col min="8706" max="8706" width="6.85546875" style="1" bestFit="1" customWidth="1"/>
    <col min="8707" max="8707" width="23.28515625" style="1" customWidth="1"/>
    <col min="8708" max="8708" width="6.7109375" style="1" customWidth="1"/>
    <col min="8709" max="8709" width="7.7109375" style="1" customWidth="1"/>
    <col min="8710" max="8711" width="6.7109375" style="1" customWidth="1"/>
    <col min="8712" max="8712" width="5.7109375" style="1" customWidth="1"/>
    <col min="8713" max="8713" width="6.7109375" style="1" customWidth="1"/>
    <col min="8714" max="8714" width="6.42578125" style="1" customWidth="1"/>
    <col min="8715" max="8715" width="8.7109375" style="1" customWidth="1"/>
    <col min="8716" max="8716" width="4.7109375" style="1" customWidth="1"/>
    <col min="8717" max="8717" width="5.7109375" style="1" customWidth="1"/>
    <col min="8718" max="8718" width="10.5703125" style="1" customWidth="1"/>
    <col min="8719" max="8719" width="9.7109375" style="1" customWidth="1"/>
    <col min="8720" max="8720" width="10.7109375" style="1" customWidth="1"/>
    <col min="8721" max="8722" width="7.7109375" style="1" customWidth="1"/>
    <col min="8723" max="8723" width="5.7109375" style="1" customWidth="1"/>
    <col min="8724" max="8724" width="7.7109375" style="1" customWidth="1"/>
    <col min="8725" max="8725" width="6.7109375" style="1" customWidth="1"/>
    <col min="8726" max="8726" width="8.7109375" style="1" customWidth="1"/>
    <col min="8727" max="8727" width="7.7109375" style="1" customWidth="1"/>
    <col min="8728" max="8728" width="3.7109375" style="1" customWidth="1"/>
    <col min="8729" max="8729" width="8.7109375" style="1" customWidth="1"/>
    <col min="8730" max="8731" width="9.7109375" style="1" customWidth="1"/>
    <col min="8732" max="8732" width="13.5703125" style="1" bestFit="1" customWidth="1"/>
    <col min="8733" max="8733" width="9.140625" style="1"/>
    <col min="8734" max="8734" width="12.140625" style="1" bestFit="1" customWidth="1"/>
    <col min="8735" max="8960" width="9.140625" style="1"/>
    <col min="8961" max="8961" width="0" style="1" hidden="1" customWidth="1"/>
    <col min="8962" max="8962" width="6.85546875" style="1" bestFit="1" customWidth="1"/>
    <col min="8963" max="8963" width="23.28515625" style="1" customWidth="1"/>
    <col min="8964" max="8964" width="6.7109375" style="1" customWidth="1"/>
    <col min="8965" max="8965" width="7.7109375" style="1" customWidth="1"/>
    <col min="8966" max="8967" width="6.7109375" style="1" customWidth="1"/>
    <col min="8968" max="8968" width="5.7109375" style="1" customWidth="1"/>
    <col min="8969" max="8969" width="6.7109375" style="1" customWidth="1"/>
    <col min="8970" max="8970" width="6.42578125" style="1" customWidth="1"/>
    <col min="8971" max="8971" width="8.7109375" style="1" customWidth="1"/>
    <col min="8972" max="8972" width="4.7109375" style="1" customWidth="1"/>
    <col min="8973" max="8973" width="5.7109375" style="1" customWidth="1"/>
    <col min="8974" max="8974" width="10.5703125" style="1" customWidth="1"/>
    <col min="8975" max="8975" width="9.7109375" style="1" customWidth="1"/>
    <col min="8976" max="8976" width="10.7109375" style="1" customWidth="1"/>
    <col min="8977" max="8978" width="7.7109375" style="1" customWidth="1"/>
    <col min="8979" max="8979" width="5.7109375" style="1" customWidth="1"/>
    <col min="8980" max="8980" width="7.7109375" style="1" customWidth="1"/>
    <col min="8981" max="8981" width="6.7109375" style="1" customWidth="1"/>
    <col min="8982" max="8982" width="8.7109375" style="1" customWidth="1"/>
    <col min="8983" max="8983" width="7.7109375" style="1" customWidth="1"/>
    <col min="8984" max="8984" width="3.7109375" style="1" customWidth="1"/>
    <col min="8985" max="8985" width="8.7109375" style="1" customWidth="1"/>
    <col min="8986" max="8987" width="9.7109375" style="1" customWidth="1"/>
    <col min="8988" max="8988" width="13.5703125" style="1" bestFit="1" customWidth="1"/>
    <col min="8989" max="8989" width="9.140625" style="1"/>
    <col min="8990" max="8990" width="12.140625" style="1" bestFit="1" customWidth="1"/>
    <col min="8991" max="9216" width="9.140625" style="1"/>
    <col min="9217" max="9217" width="0" style="1" hidden="1" customWidth="1"/>
    <col min="9218" max="9218" width="6.85546875" style="1" bestFit="1" customWidth="1"/>
    <col min="9219" max="9219" width="23.28515625" style="1" customWidth="1"/>
    <col min="9220" max="9220" width="6.7109375" style="1" customWidth="1"/>
    <col min="9221" max="9221" width="7.7109375" style="1" customWidth="1"/>
    <col min="9222" max="9223" width="6.7109375" style="1" customWidth="1"/>
    <col min="9224" max="9224" width="5.7109375" style="1" customWidth="1"/>
    <col min="9225" max="9225" width="6.7109375" style="1" customWidth="1"/>
    <col min="9226" max="9226" width="6.42578125" style="1" customWidth="1"/>
    <col min="9227" max="9227" width="8.7109375" style="1" customWidth="1"/>
    <col min="9228" max="9228" width="4.7109375" style="1" customWidth="1"/>
    <col min="9229" max="9229" width="5.7109375" style="1" customWidth="1"/>
    <col min="9230" max="9230" width="10.5703125" style="1" customWidth="1"/>
    <col min="9231" max="9231" width="9.7109375" style="1" customWidth="1"/>
    <col min="9232" max="9232" width="10.7109375" style="1" customWidth="1"/>
    <col min="9233" max="9234" width="7.7109375" style="1" customWidth="1"/>
    <col min="9235" max="9235" width="5.7109375" style="1" customWidth="1"/>
    <col min="9236" max="9236" width="7.7109375" style="1" customWidth="1"/>
    <col min="9237" max="9237" width="6.7109375" style="1" customWidth="1"/>
    <col min="9238" max="9238" width="8.7109375" style="1" customWidth="1"/>
    <col min="9239" max="9239" width="7.7109375" style="1" customWidth="1"/>
    <col min="9240" max="9240" width="3.7109375" style="1" customWidth="1"/>
    <col min="9241" max="9241" width="8.7109375" style="1" customWidth="1"/>
    <col min="9242" max="9243" width="9.7109375" style="1" customWidth="1"/>
    <col min="9244" max="9244" width="13.5703125" style="1" bestFit="1" customWidth="1"/>
    <col min="9245" max="9245" width="9.140625" style="1"/>
    <col min="9246" max="9246" width="12.140625" style="1" bestFit="1" customWidth="1"/>
    <col min="9247" max="9472" width="9.140625" style="1"/>
    <col min="9473" max="9473" width="0" style="1" hidden="1" customWidth="1"/>
    <col min="9474" max="9474" width="6.85546875" style="1" bestFit="1" customWidth="1"/>
    <col min="9475" max="9475" width="23.28515625" style="1" customWidth="1"/>
    <col min="9476" max="9476" width="6.7109375" style="1" customWidth="1"/>
    <col min="9477" max="9477" width="7.7109375" style="1" customWidth="1"/>
    <col min="9478" max="9479" width="6.7109375" style="1" customWidth="1"/>
    <col min="9480" max="9480" width="5.7109375" style="1" customWidth="1"/>
    <col min="9481" max="9481" width="6.7109375" style="1" customWidth="1"/>
    <col min="9482" max="9482" width="6.42578125" style="1" customWidth="1"/>
    <col min="9483" max="9483" width="8.7109375" style="1" customWidth="1"/>
    <col min="9484" max="9484" width="4.7109375" style="1" customWidth="1"/>
    <col min="9485" max="9485" width="5.7109375" style="1" customWidth="1"/>
    <col min="9486" max="9486" width="10.5703125" style="1" customWidth="1"/>
    <col min="9487" max="9487" width="9.7109375" style="1" customWidth="1"/>
    <col min="9488" max="9488" width="10.7109375" style="1" customWidth="1"/>
    <col min="9489" max="9490" width="7.7109375" style="1" customWidth="1"/>
    <col min="9491" max="9491" width="5.7109375" style="1" customWidth="1"/>
    <col min="9492" max="9492" width="7.7109375" style="1" customWidth="1"/>
    <col min="9493" max="9493" width="6.7109375" style="1" customWidth="1"/>
    <col min="9494" max="9494" width="8.7109375" style="1" customWidth="1"/>
    <col min="9495" max="9495" width="7.7109375" style="1" customWidth="1"/>
    <col min="9496" max="9496" width="3.7109375" style="1" customWidth="1"/>
    <col min="9497" max="9497" width="8.7109375" style="1" customWidth="1"/>
    <col min="9498" max="9499" width="9.7109375" style="1" customWidth="1"/>
    <col min="9500" max="9500" width="13.5703125" style="1" bestFit="1" customWidth="1"/>
    <col min="9501" max="9501" width="9.140625" style="1"/>
    <col min="9502" max="9502" width="12.140625" style="1" bestFit="1" customWidth="1"/>
    <col min="9503" max="9728" width="9.140625" style="1"/>
    <col min="9729" max="9729" width="0" style="1" hidden="1" customWidth="1"/>
    <col min="9730" max="9730" width="6.85546875" style="1" bestFit="1" customWidth="1"/>
    <col min="9731" max="9731" width="23.28515625" style="1" customWidth="1"/>
    <col min="9732" max="9732" width="6.7109375" style="1" customWidth="1"/>
    <col min="9733" max="9733" width="7.7109375" style="1" customWidth="1"/>
    <col min="9734" max="9735" width="6.7109375" style="1" customWidth="1"/>
    <col min="9736" max="9736" width="5.7109375" style="1" customWidth="1"/>
    <col min="9737" max="9737" width="6.7109375" style="1" customWidth="1"/>
    <col min="9738" max="9738" width="6.42578125" style="1" customWidth="1"/>
    <col min="9739" max="9739" width="8.7109375" style="1" customWidth="1"/>
    <col min="9740" max="9740" width="4.7109375" style="1" customWidth="1"/>
    <col min="9741" max="9741" width="5.7109375" style="1" customWidth="1"/>
    <col min="9742" max="9742" width="10.5703125" style="1" customWidth="1"/>
    <col min="9743" max="9743" width="9.7109375" style="1" customWidth="1"/>
    <col min="9744" max="9744" width="10.7109375" style="1" customWidth="1"/>
    <col min="9745" max="9746" width="7.7109375" style="1" customWidth="1"/>
    <col min="9747" max="9747" width="5.7109375" style="1" customWidth="1"/>
    <col min="9748" max="9748" width="7.7109375" style="1" customWidth="1"/>
    <col min="9749" max="9749" width="6.7109375" style="1" customWidth="1"/>
    <col min="9750" max="9750" width="8.7109375" style="1" customWidth="1"/>
    <col min="9751" max="9751" width="7.7109375" style="1" customWidth="1"/>
    <col min="9752" max="9752" width="3.7109375" style="1" customWidth="1"/>
    <col min="9753" max="9753" width="8.7109375" style="1" customWidth="1"/>
    <col min="9754" max="9755" width="9.7109375" style="1" customWidth="1"/>
    <col min="9756" max="9756" width="13.5703125" style="1" bestFit="1" customWidth="1"/>
    <col min="9757" max="9757" width="9.140625" style="1"/>
    <col min="9758" max="9758" width="12.140625" style="1" bestFit="1" customWidth="1"/>
    <col min="9759" max="9984" width="9.140625" style="1"/>
    <col min="9985" max="9985" width="0" style="1" hidden="1" customWidth="1"/>
    <col min="9986" max="9986" width="6.85546875" style="1" bestFit="1" customWidth="1"/>
    <col min="9987" max="9987" width="23.28515625" style="1" customWidth="1"/>
    <col min="9988" max="9988" width="6.7109375" style="1" customWidth="1"/>
    <col min="9989" max="9989" width="7.7109375" style="1" customWidth="1"/>
    <col min="9990" max="9991" width="6.7109375" style="1" customWidth="1"/>
    <col min="9992" max="9992" width="5.7109375" style="1" customWidth="1"/>
    <col min="9993" max="9993" width="6.7109375" style="1" customWidth="1"/>
    <col min="9994" max="9994" width="6.42578125" style="1" customWidth="1"/>
    <col min="9995" max="9995" width="8.7109375" style="1" customWidth="1"/>
    <col min="9996" max="9996" width="4.7109375" style="1" customWidth="1"/>
    <col min="9997" max="9997" width="5.7109375" style="1" customWidth="1"/>
    <col min="9998" max="9998" width="10.5703125" style="1" customWidth="1"/>
    <col min="9999" max="9999" width="9.7109375" style="1" customWidth="1"/>
    <col min="10000" max="10000" width="10.7109375" style="1" customWidth="1"/>
    <col min="10001" max="10002" width="7.7109375" style="1" customWidth="1"/>
    <col min="10003" max="10003" width="5.7109375" style="1" customWidth="1"/>
    <col min="10004" max="10004" width="7.7109375" style="1" customWidth="1"/>
    <col min="10005" max="10005" width="6.7109375" style="1" customWidth="1"/>
    <col min="10006" max="10006" width="8.7109375" style="1" customWidth="1"/>
    <col min="10007" max="10007" width="7.7109375" style="1" customWidth="1"/>
    <col min="10008" max="10008" width="3.7109375" style="1" customWidth="1"/>
    <col min="10009" max="10009" width="8.7109375" style="1" customWidth="1"/>
    <col min="10010" max="10011" width="9.7109375" style="1" customWidth="1"/>
    <col min="10012" max="10012" width="13.5703125" style="1" bestFit="1" customWidth="1"/>
    <col min="10013" max="10013" width="9.140625" style="1"/>
    <col min="10014" max="10014" width="12.140625" style="1" bestFit="1" customWidth="1"/>
    <col min="10015" max="10240" width="9.140625" style="1"/>
    <col min="10241" max="10241" width="0" style="1" hidden="1" customWidth="1"/>
    <col min="10242" max="10242" width="6.85546875" style="1" bestFit="1" customWidth="1"/>
    <col min="10243" max="10243" width="23.28515625" style="1" customWidth="1"/>
    <col min="10244" max="10244" width="6.7109375" style="1" customWidth="1"/>
    <col min="10245" max="10245" width="7.7109375" style="1" customWidth="1"/>
    <col min="10246" max="10247" width="6.7109375" style="1" customWidth="1"/>
    <col min="10248" max="10248" width="5.7109375" style="1" customWidth="1"/>
    <col min="10249" max="10249" width="6.7109375" style="1" customWidth="1"/>
    <col min="10250" max="10250" width="6.42578125" style="1" customWidth="1"/>
    <col min="10251" max="10251" width="8.7109375" style="1" customWidth="1"/>
    <col min="10252" max="10252" width="4.7109375" style="1" customWidth="1"/>
    <col min="10253" max="10253" width="5.7109375" style="1" customWidth="1"/>
    <col min="10254" max="10254" width="10.5703125" style="1" customWidth="1"/>
    <col min="10255" max="10255" width="9.7109375" style="1" customWidth="1"/>
    <col min="10256" max="10256" width="10.7109375" style="1" customWidth="1"/>
    <col min="10257" max="10258" width="7.7109375" style="1" customWidth="1"/>
    <col min="10259" max="10259" width="5.7109375" style="1" customWidth="1"/>
    <col min="10260" max="10260" width="7.7109375" style="1" customWidth="1"/>
    <col min="10261" max="10261" width="6.7109375" style="1" customWidth="1"/>
    <col min="10262" max="10262" width="8.7109375" style="1" customWidth="1"/>
    <col min="10263" max="10263" width="7.7109375" style="1" customWidth="1"/>
    <col min="10264" max="10264" width="3.7109375" style="1" customWidth="1"/>
    <col min="10265" max="10265" width="8.7109375" style="1" customWidth="1"/>
    <col min="10266" max="10267" width="9.7109375" style="1" customWidth="1"/>
    <col min="10268" max="10268" width="13.5703125" style="1" bestFit="1" customWidth="1"/>
    <col min="10269" max="10269" width="9.140625" style="1"/>
    <col min="10270" max="10270" width="12.140625" style="1" bestFit="1" customWidth="1"/>
    <col min="10271" max="10496" width="9.140625" style="1"/>
    <col min="10497" max="10497" width="0" style="1" hidden="1" customWidth="1"/>
    <col min="10498" max="10498" width="6.85546875" style="1" bestFit="1" customWidth="1"/>
    <col min="10499" max="10499" width="23.28515625" style="1" customWidth="1"/>
    <col min="10500" max="10500" width="6.7109375" style="1" customWidth="1"/>
    <col min="10501" max="10501" width="7.7109375" style="1" customWidth="1"/>
    <col min="10502" max="10503" width="6.7109375" style="1" customWidth="1"/>
    <col min="10504" max="10504" width="5.7109375" style="1" customWidth="1"/>
    <col min="10505" max="10505" width="6.7109375" style="1" customWidth="1"/>
    <col min="10506" max="10506" width="6.42578125" style="1" customWidth="1"/>
    <col min="10507" max="10507" width="8.7109375" style="1" customWidth="1"/>
    <col min="10508" max="10508" width="4.7109375" style="1" customWidth="1"/>
    <col min="10509" max="10509" width="5.7109375" style="1" customWidth="1"/>
    <col min="10510" max="10510" width="10.5703125" style="1" customWidth="1"/>
    <col min="10511" max="10511" width="9.7109375" style="1" customWidth="1"/>
    <col min="10512" max="10512" width="10.7109375" style="1" customWidth="1"/>
    <col min="10513" max="10514" width="7.7109375" style="1" customWidth="1"/>
    <col min="10515" max="10515" width="5.7109375" style="1" customWidth="1"/>
    <col min="10516" max="10516" width="7.7109375" style="1" customWidth="1"/>
    <col min="10517" max="10517" width="6.7109375" style="1" customWidth="1"/>
    <col min="10518" max="10518" width="8.7109375" style="1" customWidth="1"/>
    <col min="10519" max="10519" width="7.7109375" style="1" customWidth="1"/>
    <col min="10520" max="10520" width="3.7109375" style="1" customWidth="1"/>
    <col min="10521" max="10521" width="8.7109375" style="1" customWidth="1"/>
    <col min="10522" max="10523" width="9.7109375" style="1" customWidth="1"/>
    <col min="10524" max="10524" width="13.5703125" style="1" bestFit="1" customWidth="1"/>
    <col min="10525" max="10525" width="9.140625" style="1"/>
    <col min="10526" max="10526" width="12.140625" style="1" bestFit="1" customWidth="1"/>
    <col min="10527" max="10752" width="9.140625" style="1"/>
    <col min="10753" max="10753" width="0" style="1" hidden="1" customWidth="1"/>
    <col min="10754" max="10754" width="6.85546875" style="1" bestFit="1" customWidth="1"/>
    <col min="10755" max="10755" width="23.28515625" style="1" customWidth="1"/>
    <col min="10756" max="10756" width="6.7109375" style="1" customWidth="1"/>
    <col min="10757" max="10757" width="7.7109375" style="1" customWidth="1"/>
    <col min="10758" max="10759" width="6.7109375" style="1" customWidth="1"/>
    <col min="10760" max="10760" width="5.7109375" style="1" customWidth="1"/>
    <col min="10761" max="10761" width="6.7109375" style="1" customWidth="1"/>
    <col min="10762" max="10762" width="6.42578125" style="1" customWidth="1"/>
    <col min="10763" max="10763" width="8.7109375" style="1" customWidth="1"/>
    <col min="10764" max="10764" width="4.7109375" style="1" customWidth="1"/>
    <col min="10765" max="10765" width="5.7109375" style="1" customWidth="1"/>
    <col min="10766" max="10766" width="10.5703125" style="1" customWidth="1"/>
    <col min="10767" max="10767" width="9.7109375" style="1" customWidth="1"/>
    <col min="10768" max="10768" width="10.7109375" style="1" customWidth="1"/>
    <col min="10769" max="10770" width="7.7109375" style="1" customWidth="1"/>
    <col min="10771" max="10771" width="5.7109375" style="1" customWidth="1"/>
    <col min="10772" max="10772" width="7.7109375" style="1" customWidth="1"/>
    <col min="10773" max="10773" width="6.7109375" style="1" customWidth="1"/>
    <col min="10774" max="10774" width="8.7109375" style="1" customWidth="1"/>
    <col min="10775" max="10775" width="7.7109375" style="1" customWidth="1"/>
    <col min="10776" max="10776" width="3.7109375" style="1" customWidth="1"/>
    <col min="10777" max="10777" width="8.7109375" style="1" customWidth="1"/>
    <col min="10778" max="10779" width="9.7109375" style="1" customWidth="1"/>
    <col min="10780" max="10780" width="13.5703125" style="1" bestFit="1" customWidth="1"/>
    <col min="10781" max="10781" width="9.140625" style="1"/>
    <col min="10782" max="10782" width="12.140625" style="1" bestFit="1" customWidth="1"/>
    <col min="10783" max="11008" width="9.140625" style="1"/>
    <col min="11009" max="11009" width="0" style="1" hidden="1" customWidth="1"/>
    <col min="11010" max="11010" width="6.85546875" style="1" bestFit="1" customWidth="1"/>
    <col min="11011" max="11011" width="23.28515625" style="1" customWidth="1"/>
    <col min="11012" max="11012" width="6.7109375" style="1" customWidth="1"/>
    <col min="11013" max="11013" width="7.7109375" style="1" customWidth="1"/>
    <col min="11014" max="11015" width="6.7109375" style="1" customWidth="1"/>
    <col min="11016" max="11016" width="5.7109375" style="1" customWidth="1"/>
    <col min="11017" max="11017" width="6.7109375" style="1" customWidth="1"/>
    <col min="11018" max="11018" width="6.42578125" style="1" customWidth="1"/>
    <col min="11019" max="11019" width="8.7109375" style="1" customWidth="1"/>
    <col min="11020" max="11020" width="4.7109375" style="1" customWidth="1"/>
    <col min="11021" max="11021" width="5.7109375" style="1" customWidth="1"/>
    <col min="11022" max="11022" width="10.5703125" style="1" customWidth="1"/>
    <col min="11023" max="11023" width="9.7109375" style="1" customWidth="1"/>
    <col min="11024" max="11024" width="10.7109375" style="1" customWidth="1"/>
    <col min="11025" max="11026" width="7.7109375" style="1" customWidth="1"/>
    <col min="11027" max="11027" width="5.7109375" style="1" customWidth="1"/>
    <col min="11028" max="11028" width="7.7109375" style="1" customWidth="1"/>
    <col min="11029" max="11029" width="6.7109375" style="1" customWidth="1"/>
    <col min="11030" max="11030" width="8.7109375" style="1" customWidth="1"/>
    <col min="11031" max="11031" width="7.7109375" style="1" customWidth="1"/>
    <col min="11032" max="11032" width="3.7109375" style="1" customWidth="1"/>
    <col min="11033" max="11033" width="8.7109375" style="1" customWidth="1"/>
    <col min="11034" max="11035" width="9.7109375" style="1" customWidth="1"/>
    <col min="11036" max="11036" width="13.5703125" style="1" bestFit="1" customWidth="1"/>
    <col min="11037" max="11037" width="9.140625" style="1"/>
    <col min="11038" max="11038" width="12.140625" style="1" bestFit="1" customWidth="1"/>
    <col min="11039" max="11264" width="9.140625" style="1"/>
    <col min="11265" max="11265" width="0" style="1" hidden="1" customWidth="1"/>
    <col min="11266" max="11266" width="6.85546875" style="1" bestFit="1" customWidth="1"/>
    <col min="11267" max="11267" width="23.28515625" style="1" customWidth="1"/>
    <col min="11268" max="11268" width="6.7109375" style="1" customWidth="1"/>
    <col min="11269" max="11269" width="7.7109375" style="1" customWidth="1"/>
    <col min="11270" max="11271" width="6.7109375" style="1" customWidth="1"/>
    <col min="11272" max="11272" width="5.7109375" style="1" customWidth="1"/>
    <col min="11273" max="11273" width="6.7109375" style="1" customWidth="1"/>
    <col min="11274" max="11274" width="6.42578125" style="1" customWidth="1"/>
    <col min="11275" max="11275" width="8.7109375" style="1" customWidth="1"/>
    <col min="11276" max="11276" width="4.7109375" style="1" customWidth="1"/>
    <col min="11277" max="11277" width="5.7109375" style="1" customWidth="1"/>
    <col min="11278" max="11278" width="10.5703125" style="1" customWidth="1"/>
    <col min="11279" max="11279" width="9.7109375" style="1" customWidth="1"/>
    <col min="11280" max="11280" width="10.7109375" style="1" customWidth="1"/>
    <col min="11281" max="11282" width="7.7109375" style="1" customWidth="1"/>
    <col min="11283" max="11283" width="5.7109375" style="1" customWidth="1"/>
    <col min="11284" max="11284" width="7.7109375" style="1" customWidth="1"/>
    <col min="11285" max="11285" width="6.7109375" style="1" customWidth="1"/>
    <col min="11286" max="11286" width="8.7109375" style="1" customWidth="1"/>
    <col min="11287" max="11287" width="7.7109375" style="1" customWidth="1"/>
    <col min="11288" max="11288" width="3.7109375" style="1" customWidth="1"/>
    <col min="11289" max="11289" width="8.7109375" style="1" customWidth="1"/>
    <col min="11290" max="11291" width="9.7109375" style="1" customWidth="1"/>
    <col min="11292" max="11292" width="13.5703125" style="1" bestFit="1" customWidth="1"/>
    <col min="11293" max="11293" width="9.140625" style="1"/>
    <col min="11294" max="11294" width="12.140625" style="1" bestFit="1" customWidth="1"/>
    <col min="11295" max="11520" width="9.140625" style="1"/>
    <col min="11521" max="11521" width="0" style="1" hidden="1" customWidth="1"/>
    <col min="11522" max="11522" width="6.85546875" style="1" bestFit="1" customWidth="1"/>
    <col min="11523" max="11523" width="23.28515625" style="1" customWidth="1"/>
    <col min="11524" max="11524" width="6.7109375" style="1" customWidth="1"/>
    <col min="11525" max="11525" width="7.7109375" style="1" customWidth="1"/>
    <col min="11526" max="11527" width="6.7109375" style="1" customWidth="1"/>
    <col min="11528" max="11528" width="5.7109375" style="1" customWidth="1"/>
    <col min="11529" max="11529" width="6.7109375" style="1" customWidth="1"/>
    <col min="11530" max="11530" width="6.42578125" style="1" customWidth="1"/>
    <col min="11531" max="11531" width="8.7109375" style="1" customWidth="1"/>
    <col min="11532" max="11532" width="4.7109375" style="1" customWidth="1"/>
    <col min="11533" max="11533" width="5.7109375" style="1" customWidth="1"/>
    <col min="11534" max="11534" width="10.5703125" style="1" customWidth="1"/>
    <col min="11535" max="11535" width="9.7109375" style="1" customWidth="1"/>
    <col min="11536" max="11536" width="10.7109375" style="1" customWidth="1"/>
    <col min="11537" max="11538" width="7.7109375" style="1" customWidth="1"/>
    <col min="11539" max="11539" width="5.7109375" style="1" customWidth="1"/>
    <col min="11540" max="11540" width="7.7109375" style="1" customWidth="1"/>
    <col min="11541" max="11541" width="6.7109375" style="1" customWidth="1"/>
    <col min="11542" max="11542" width="8.7109375" style="1" customWidth="1"/>
    <col min="11543" max="11543" width="7.7109375" style="1" customWidth="1"/>
    <col min="11544" max="11544" width="3.7109375" style="1" customWidth="1"/>
    <col min="11545" max="11545" width="8.7109375" style="1" customWidth="1"/>
    <col min="11546" max="11547" width="9.7109375" style="1" customWidth="1"/>
    <col min="11548" max="11548" width="13.5703125" style="1" bestFit="1" customWidth="1"/>
    <col min="11549" max="11549" width="9.140625" style="1"/>
    <col min="11550" max="11550" width="12.140625" style="1" bestFit="1" customWidth="1"/>
    <col min="11551" max="11776" width="9.140625" style="1"/>
    <col min="11777" max="11777" width="0" style="1" hidden="1" customWidth="1"/>
    <col min="11778" max="11778" width="6.85546875" style="1" bestFit="1" customWidth="1"/>
    <col min="11779" max="11779" width="23.28515625" style="1" customWidth="1"/>
    <col min="11780" max="11780" width="6.7109375" style="1" customWidth="1"/>
    <col min="11781" max="11781" width="7.7109375" style="1" customWidth="1"/>
    <col min="11782" max="11783" width="6.7109375" style="1" customWidth="1"/>
    <col min="11784" max="11784" width="5.7109375" style="1" customWidth="1"/>
    <col min="11785" max="11785" width="6.7109375" style="1" customWidth="1"/>
    <col min="11786" max="11786" width="6.42578125" style="1" customWidth="1"/>
    <col min="11787" max="11787" width="8.7109375" style="1" customWidth="1"/>
    <col min="11788" max="11788" width="4.7109375" style="1" customWidth="1"/>
    <col min="11789" max="11789" width="5.7109375" style="1" customWidth="1"/>
    <col min="11790" max="11790" width="10.5703125" style="1" customWidth="1"/>
    <col min="11791" max="11791" width="9.7109375" style="1" customWidth="1"/>
    <col min="11792" max="11792" width="10.7109375" style="1" customWidth="1"/>
    <col min="11793" max="11794" width="7.7109375" style="1" customWidth="1"/>
    <col min="11795" max="11795" width="5.7109375" style="1" customWidth="1"/>
    <col min="11796" max="11796" width="7.7109375" style="1" customWidth="1"/>
    <col min="11797" max="11797" width="6.7109375" style="1" customWidth="1"/>
    <col min="11798" max="11798" width="8.7109375" style="1" customWidth="1"/>
    <col min="11799" max="11799" width="7.7109375" style="1" customWidth="1"/>
    <col min="11800" max="11800" width="3.7109375" style="1" customWidth="1"/>
    <col min="11801" max="11801" width="8.7109375" style="1" customWidth="1"/>
    <col min="11802" max="11803" width="9.7109375" style="1" customWidth="1"/>
    <col min="11804" max="11804" width="13.5703125" style="1" bestFit="1" customWidth="1"/>
    <col min="11805" max="11805" width="9.140625" style="1"/>
    <col min="11806" max="11806" width="12.140625" style="1" bestFit="1" customWidth="1"/>
    <col min="11807" max="12032" width="9.140625" style="1"/>
    <col min="12033" max="12033" width="0" style="1" hidden="1" customWidth="1"/>
    <col min="12034" max="12034" width="6.85546875" style="1" bestFit="1" customWidth="1"/>
    <col min="12035" max="12035" width="23.28515625" style="1" customWidth="1"/>
    <col min="12036" max="12036" width="6.7109375" style="1" customWidth="1"/>
    <col min="12037" max="12037" width="7.7109375" style="1" customWidth="1"/>
    <col min="12038" max="12039" width="6.7109375" style="1" customWidth="1"/>
    <col min="12040" max="12040" width="5.7109375" style="1" customWidth="1"/>
    <col min="12041" max="12041" width="6.7109375" style="1" customWidth="1"/>
    <col min="12042" max="12042" width="6.42578125" style="1" customWidth="1"/>
    <col min="12043" max="12043" width="8.7109375" style="1" customWidth="1"/>
    <col min="12044" max="12044" width="4.7109375" style="1" customWidth="1"/>
    <col min="12045" max="12045" width="5.7109375" style="1" customWidth="1"/>
    <col min="12046" max="12046" width="10.5703125" style="1" customWidth="1"/>
    <col min="12047" max="12047" width="9.7109375" style="1" customWidth="1"/>
    <col min="12048" max="12048" width="10.7109375" style="1" customWidth="1"/>
    <col min="12049" max="12050" width="7.7109375" style="1" customWidth="1"/>
    <col min="12051" max="12051" width="5.7109375" style="1" customWidth="1"/>
    <col min="12052" max="12052" width="7.7109375" style="1" customWidth="1"/>
    <col min="12053" max="12053" width="6.7109375" style="1" customWidth="1"/>
    <col min="12054" max="12054" width="8.7109375" style="1" customWidth="1"/>
    <col min="12055" max="12055" width="7.7109375" style="1" customWidth="1"/>
    <col min="12056" max="12056" width="3.7109375" style="1" customWidth="1"/>
    <col min="12057" max="12057" width="8.7109375" style="1" customWidth="1"/>
    <col min="12058" max="12059" width="9.7109375" style="1" customWidth="1"/>
    <col min="12060" max="12060" width="13.5703125" style="1" bestFit="1" customWidth="1"/>
    <col min="12061" max="12061" width="9.140625" style="1"/>
    <col min="12062" max="12062" width="12.140625" style="1" bestFit="1" customWidth="1"/>
    <col min="12063" max="12288" width="9.140625" style="1"/>
    <col min="12289" max="12289" width="0" style="1" hidden="1" customWidth="1"/>
    <col min="12290" max="12290" width="6.85546875" style="1" bestFit="1" customWidth="1"/>
    <col min="12291" max="12291" width="23.28515625" style="1" customWidth="1"/>
    <col min="12292" max="12292" width="6.7109375" style="1" customWidth="1"/>
    <col min="12293" max="12293" width="7.7109375" style="1" customWidth="1"/>
    <col min="12294" max="12295" width="6.7109375" style="1" customWidth="1"/>
    <col min="12296" max="12296" width="5.7109375" style="1" customWidth="1"/>
    <col min="12297" max="12297" width="6.7109375" style="1" customWidth="1"/>
    <col min="12298" max="12298" width="6.42578125" style="1" customWidth="1"/>
    <col min="12299" max="12299" width="8.7109375" style="1" customWidth="1"/>
    <col min="12300" max="12300" width="4.7109375" style="1" customWidth="1"/>
    <col min="12301" max="12301" width="5.7109375" style="1" customWidth="1"/>
    <col min="12302" max="12302" width="10.5703125" style="1" customWidth="1"/>
    <col min="12303" max="12303" width="9.7109375" style="1" customWidth="1"/>
    <col min="12304" max="12304" width="10.7109375" style="1" customWidth="1"/>
    <col min="12305" max="12306" width="7.7109375" style="1" customWidth="1"/>
    <col min="12307" max="12307" width="5.7109375" style="1" customWidth="1"/>
    <col min="12308" max="12308" width="7.7109375" style="1" customWidth="1"/>
    <col min="12309" max="12309" width="6.7109375" style="1" customWidth="1"/>
    <col min="12310" max="12310" width="8.7109375" style="1" customWidth="1"/>
    <col min="12311" max="12311" width="7.7109375" style="1" customWidth="1"/>
    <col min="12312" max="12312" width="3.7109375" style="1" customWidth="1"/>
    <col min="12313" max="12313" width="8.7109375" style="1" customWidth="1"/>
    <col min="12314" max="12315" width="9.7109375" style="1" customWidth="1"/>
    <col min="12316" max="12316" width="13.5703125" style="1" bestFit="1" customWidth="1"/>
    <col min="12317" max="12317" width="9.140625" style="1"/>
    <col min="12318" max="12318" width="12.140625" style="1" bestFit="1" customWidth="1"/>
    <col min="12319" max="12544" width="9.140625" style="1"/>
    <col min="12545" max="12545" width="0" style="1" hidden="1" customWidth="1"/>
    <col min="12546" max="12546" width="6.85546875" style="1" bestFit="1" customWidth="1"/>
    <col min="12547" max="12547" width="23.28515625" style="1" customWidth="1"/>
    <col min="12548" max="12548" width="6.7109375" style="1" customWidth="1"/>
    <col min="12549" max="12549" width="7.7109375" style="1" customWidth="1"/>
    <col min="12550" max="12551" width="6.7109375" style="1" customWidth="1"/>
    <col min="12552" max="12552" width="5.7109375" style="1" customWidth="1"/>
    <col min="12553" max="12553" width="6.7109375" style="1" customWidth="1"/>
    <col min="12554" max="12554" width="6.42578125" style="1" customWidth="1"/>
    <col min="12555" max="12555" width="8.7109375" style="1" customWidth="1"/>
    <col min="12556" max="12556" width="4.7109375" style="1" customWidth="1"/>
    <col min="12557" max="12557" width="5.7109375" style="1" customWidth="1"/>
    <col min="12558" max="12558" width="10.5703125" style="1" customWidth="1"/>
    <col min="12559" max="12559" width="9.7109375" style="1" customWidth="1"/>
    <col min="12560" max="12560" width="10.7109375" style="1" customWidth="1"/>
    <col min="12561" max="12562" width="7.7109375" style="1" customWidth="1"/>
    <col min="12563" max="12563" width="5.7109375" style="1" customWidth="1"/>
    <col min="12564" max="12564" width="7.7109375" style="1" customWidth="1"/>
    <col min="12565" max="12565" width="6.7109375" style="1" customWidth="1"/>
    <col min="12566" max="12566" width="8.7109375" style="1" customWidth="1"/>
    <col min="12567" max="12567" width="7.7109375" style="1" customWidth="1"/>
    <col min="12568" max="12568" width="3.7109375" style="1" customWidth="1"/>
    <col min="12569" max="12569" width="8.7109375" style="1" customWidth="1"/>
    <col min="12570" max="12571" width="9.7109375" style="1" customWidth="1"/>
    <col min="12572" max="12572" width="13.5703125" style="1" bestFit="1" customWidth="1"/>
    <col min="12573" max="12573" width="9.140625" style="1"/>
    <col min="12574" max="12574" width="12.140625" style="1" bestFit="1" customWidth="1"/>
    <col min="12575" max="12800" width="9.140625" style="1"/>
    <col min="12801" max="12801" width="0" style="1" hidden="1" customWidth="1"/>
    <col min="12802" max="12802" width="6.85546875" style="1" bestFit="1" customWidth="1"/>
    <col min="12803" max="12803" width="23.28515625" style="1" customWidth="1"/>
    <col min="12804" max="12804" width="6.7109375" style="1" customWidth="1"/>
    <col min="12805" max="12805" width="7.7109375" style="1" customWidth="1"/>
    <col min="12806" max="12807" width="6.7109375" style="1" customWidth="1"/>
    <col min="12808" max="12808" width="5.7109375" style="1" customWidth="1"/>
    <col min="12809" max="12809" width="6.7109375" style="1" customWidth="1"/>
    <col min="12810" max="12810" width="6.42578125" style="1" customWidth="1"/>
    <col min="12811" max="12811" width="8.7109375" style="1" customWidth="1"/>
    <col min="12812" max="12812" width="4.7109375" style="1" customWidth="1"/>
    <col min="12813" max="12813" width="5.7109375" style="1" customWidth="1"/>
    <col min="12814" max="12814" width="10.5703125" style="1" customWidth="1"/>
    <col min="12815" max="12815" width="9.7109375" style="1" customWidth="1"/>
    <col min="12816" max="12816" width="10.7109375" style="1" customWidth="1"/>
    <col min="12817" max="12818" width="7.7109375" style="1" customWidth="1"/>
    <col min="12819" max="12819" width="5.7109375" style="1" customWidth="1"/>
    <col min="12820" max="12820" width="7.7109375" style="1" customWidth="1"/>
    <col min="12821" max="12821" width="6.7109375" style="1" customWidth="1"/>
    <col min="12822" max="12822" width="8.7109375" style="1" customWidth="1"/>
    <col min="12823" max="12823" width="7.7109375" style="1" customWidth="1"/>
    <col min="12824" max="12824" width="3.7109375" style="1" customWidth="1"/>
    <col min="12825" max="12825" width="8.7109375" style="1" customWidth="1"/>
    <col min="12826" max="12827" width="9.7109375" style="1" customWidth="1"/>
    <col min="12828" max="12828" width="13.5703125" style="1" bestFit="1" customWidth="1"/>
    <col min="12829" max="12829" width="9.140625" style="1"/>
    <col min="12830" max="12830" width="12.140625" style="1" bestFit="1" customWidth="1"/>
    <col min="12831" max="13056" width="9.140625" style="1"/>
    <col min="13057" max="13057" width="0" style="1" hidden="1" customWidth="1"/>
    <col min="13058" max="13058" width="6.85546875" style="1" bestFit="1" customWidth="1"/>
    <col min="13059" max="13059" width="23.28515625" style="1" customWidth="1"/>
    <col min="13060" max="13060" width="6.7109375" style="1" customWidth="1"/>
    <col min="13061" max="13061" width="7.7109375" style="1" customWidth="1"/>
    <col min="13062" max="13063" width="6.7109375" style="1" customWidth="1"/>
    <col min="13064" max="13064" width="5.7109375" style="1" customWidth="1"/>
    <col min="13065" max="13065" width="6.7109375" style="1" customWidth="1"/>
    <col min="13066" max="13066" width="6.42578125" style="1" customWidth="1"/>
    <col min="13067" max="13067" width="8.7109375" style="1" customWidth="1"/>
    <col min="13068" max="13068" width="4.7109375" style="1" customWidth="1"/>
    <col min="13069" max="13069" width="5.7109375" style="1" customWidth="1"/>
    <col min="13070" max="13070" width="10.5703125" style="1" customWidth="1"/>
    <col min="13071" max="13071" width="9.7109375" style="1" customWidth="1"/>
    <col min="13072" max="13072" width="10.7109375" style="1" customWidth="1"/>
    <col min="13073" max="13074" width="7.7109375" style="1" customWidth="1"/>
    <col min="13075" max="13075" width="5.7109375" style="1" customWidth="1"/>
    <col min="13076" max="13076" width="7.7109375" style="1" customWidth="1"/>
    <col min="13077" max="13077" width="6.7109375" style="1" customWidth="1"/>
    <col min="13078" max="13078" width="8.7109375" style="1" customWidth="1"/>
    <col min="13079" max="13079" width="7.7109375" style="1" customWidth="1"/>
    <col min="13080" max="13080" width="3.7109375" style="1" customWidth="1"/>
    <col min="13081" max="13081" width="8.7109375" style="1" customWidth="1"/>
    <col min="13082" max="13083" width="9.7109375" style="1" customWidth="1"/>
    <col min="13084" max="13084" width="13.5703125" style="1" bestFit="1" customWidth="1"/>
    <col min="13085" max="13085" width="9.140625" style="1"/>
    <col min="13086" max="13086" width="12.140625" style="1" bestFit="1" customWidth="1"/>
    <col min="13087" max="13312" width="9.140625" style="1"/>
    <col min="13313" max="13313" width="0" style="1" hidden="1" customWidth="1"/>
    <col min="13314" max="13314" width="6.85546875" style="1" bestFit="1" customWidth="1"/>
    <col min="13315" max="13315" width="23.28515625" style="1" customWidth="1"/>
    <col min="13316" max="13316" width="6.7109375" style="1" customWidth="1"/>
    <col min="13317" max="13317" width="7.7109375" style="1" customWidth="1"/>
    <col min="13318" max="13319" width="6.7109375" style="1" customWidth="1"/>
    <col min="13320" max="13320" width="5.7109375" style="1" customWidth="1"/>
    <col min="13321" max="13321" width="6.7109375" style="1" customWidth="1"/>
    <col min="13322" max="13322" width="6.42578125" style="1" customWidth="1"/>
    <col min="13323" max="13323" width="8.7109375" style="1" customWidth="1"/>
    <col min="13324" max="13324" width="4.7109375" style="1" customWidth="1"/>
    <col min="13325" max="13325" width="5.7109375" style="1" customWidth="1"/>
    <col min="13326" max="13326" width="10.5703125" style="1" customWidth="1"/>
    <col min="13327" max="13327" width="9.7109375" style="1" customWidth="1"/>
    <col min="13328" max="13328" width="10.7109375" style="1" customWidth="1"/>
    <col min="13329" max="13330" width="7.7109375" style="1" customWidth="1"/>
    <col min="13331" max="13331" width="5.7109375" style="1" customWidth="1"/>
    <col min="13332" max="13332" width="7.7109375" style="1" customWidth="1"/>
    <col min="13333" max="13333" width="6.7109375" style="1" customWidth="1"/>
    <col min="13334" max="13334" width="8.7109375" style="1" customWidth="1"/>
    <col min="13335" max="13335" width="7.7109375" style="1" customWidth="1"/>
    <col min="13336" max="13336" width="3.7109375" style="1" customWidth="1"/>
    <col min="13337" max="13337" width="8.7109375" style="1" customWidth="1"/>
    <col min="13338" max="13339" width="9.7109375" style="1" customWidth="1"/>
    <col min="13340" max="13340" width="13.5703125" style="1" bestFit="1" customWidth="1"/>
    <col min="13341" max="13341" width="9.140625" style="1"/>
    <col min="13342" max="13342" width="12.140625" style="1" bestFit="1" customWidth="1"/>
    <col min="13343" max="13568" width="9.140625" style="1"/>
    <col min="13569" max="13569" width="0" style="1" hidden="1" customWidth="1"/>
    <col min="13570" max="13570" width="6.85546875" style="1" bestFit="1" customWidth="1"/>
    <col min="13571" max="13571" width="23.28515625" style="1" customWidth="1"/>
    <col min="13572" max="13572" width="6.7109375" style="1" customWidth="1"/>
    <col min="13573" max="13573" width="7.7109375" style="1" customWidth="1"/>
    <col min="13574" max="13575" width="6.7109375" style="1" customWidth="1"/>
    <col min="13576" max="13576" width="5.7109375" style="1" customWidth="1"/>
    <col min="13577" max="13577" width="6.7109375" style="1" customWidth="1"/>
    <col min="13578" max="13578" width="6.42578125" style="1" customWidth="1"/>
    <col min="13579" max="13579" width="8.7109375" style="1" customWidth="1"/>
    <col min="13580" max="13580" width="4.7109375" style="1" customWidth="1"/>
    <col min="13581" max="13581" width="5.7109375" style="1" customWidth="1"/>
    <col min="13582" max="13582" width="10.5703125" style="1" customWidth="1"/>
    <col min="13583" max="13583" width="9.7109375" style="1" customWidth="1"/>
    <col min="13584" max="13584" width="10.7109375" style="1" customWidth="1"/>
    <col min="13585" max="13586" width="7.7109375" style="1" customWidth="1"/>
    <col min="13587" max="13587" width="5.7109375" style="1" customWidth="1"/>
    <col min="13588" max="13588" width="7.7109375" style="1" customWidth="1"/>
    <col min="13589" max="13589" width="6.7109375" style="1" customWidth="1"/>
    <col min="13590" max="13590" width="8.7109375" style="1" customWidth="1"/>
    <col min="13591" max="13591" width="7.7109375" style="1" customWidth="1"/>
    <col min="13592" max="13592" width="3.7109375" style="1" customWidth="1"/>
    <col min="13593" max="13593" width="8.7109375" style="1" customWidth="1"/>
    <col min="13594" max="13595" width="9.7109375" style="1" customWidth="1"/>
    <col min="13596" max="13596" width="13.5703125" style="1" bestFit="1" customWidth="1"/>
    <col min="13597" max="13597" width="9.140625" style="1"/>
    <col min="13598" max="13598" width="12.140625" style="1" bestFit="1" customWidth="1"/>
    <col min="13599" max="13824" width="9.140625" style="1"/>
    <col min="13825" max="13825" width="0" style="1" hidden="1" customWidth="1"/>
    <col min="13826" max="13826" width="6.85546875" style="1" bestFit="1" customWidth="1"/>
    <col min="13827" max="13827" width="23.28515625" style="1" customWidth="1"/>
    <col min="13828" max="13828" width="6.7109375" style="1" customWidth="1"/>
    <col min="13829" max="13829" width="7.7109375" style="1" customWidth="1"/>
    <col min="13830" max="13831" width="6.7109375" style="1" customWidth="1"/>
    <col min="13832" max="13832" width="5.7109375" style="1" customWidth="1"/>
    <col min="13833" max="13833" width="6.7109375" style="1" customWidth="1"/>
    <col min="13834" max="13834" width="6.42578125" style="1" customWidth="1"/>
    <col min="13835" max="13835" width="8.7109375" style="1" customWidth="1"/>
    <col min="13836" max="13836" width="4.7109375" style="1" customWidth="1"/>
    <col min="13837" max="13837" width="5.7109375" style="1" customWidth="1"/>
    <col min="13838" max="13838" width="10.5703125" style="1" customWidth="1"/>
    <col min="13839" max="13839" width="9.7109375" style="1" customWidth="1"/>
    <col min="13840" max="13840" width="10.7109375" style="1" customWidth="1"/>
    <col min="13841" max="13842" width="7.7109375" style="1" customWidth="1"/>
    <col min="13843" max="13843" width="5.7109375" style="1" customWidth="1"/>
    <col min="13844" max="13844" width="7.7109375" style="1" customWidth="1"/>
    <col min="13845" max="13845" width="6.7109375" style="1" customWidth="1"/>
    <col min="13846" max="13846" width="8.7109375" style="1" customWidth="1"/>
    <col min="13847" max="13847" width="7.7109375" style="1" customWidth="1"/>
    <col min="13848" max="13848" width="3.7109375" style="1" customWidth="1"/>
    <col min="13849" max="13849" width="8.7109375" style="1" customWidth="1"/>
    <col min="13850" max="13851" width="9.7109375" style="1" customWidth="1"/>
    <col min="13852" max="13852" width="13.5703125" style="1" bestFit="1" customWidth="1"/>
    <col min="13853" max="13853" width="9.140625" style="1"/>
    <col min="13854" max="13854" width="12.140625" style="1" bestFit="1" customWidth="1"/>
    <col min="13855" max="14080" width="9.140625" style="1"/>
    <col min="14081" max="14081" width="0" style="1" hidden="1" customWidth="1"/>
    <col min="14082" max="14082" width="6.85546875" style="1" bestFit="1" customWidth="1"/>
    <col min="14083" max="14083" width="23.28515625" style="1" customWidth="1"/>
    <col min="14084" max="14084" width="6.7109375" style="1" customWidth="1"/>
    <col min="14085" max="14085" width="7.7109375" style="1" customWidth="1"/>
    <col min="14086" max="14087" width="6.7109375" style="1" customWidth="1"/>
    <col min="14088" max="14088" width="5.7109375" style="1" customWidth="1"/>
    <col min="14089" max="14089" width="6.7109375" style="1" customWidth="1"/>
    <col min="14090" max="14090" width="6.42578125" style="1" customWidth="1"/>
    <col min="14091" max="14091" width="8.7109375" style="1" customWidth="1"/>
    <col min="14092" max="14092" width="4.7109375" style="1" customWidth="1"/>
    <col min="14093" max="14093" width="5.7109375" style="1" customWidth="1"/>
    <col min="14094" max="14094" width="10.5703125" style="1" customWidth="1"/>
    <col min="14095" max="14095" width="9.7109375" style="1" customWidth="1"/>
    <col min="14096" max="14096" width="10.7109375" style="1" customWidth="1"/>
    <col min="14097" max="14098" width="7.7109375" style="1" customWidth="1"/>
    <col min="14099" max="14099" width="5.7109375" style="1" customWidth="1"/>
    <col min="14100" max="14100" width="7.7109375" style="1" customWidth="1"/>
    <col min="14101" max="14101" width="6.7109375" style="1" customWidth="1"/>
    <col min="14102" max="14102" width="8.7109375" style="1" customWidth="1"/>
    <col min="14103" max="14103" width="7.7109375" style="1" customWidth="1"/>
    <col min="14104" max="14104" width="3.7109375" style="1" customWidth="1"/>
    <col min="14105" max="14105" width="8.7109375" style="1" customWidth="1"/>
    <col min="14106" max="14107" width="9.7109375" style="1" customWidth="1"/>
    <col min="14108" max="14108" width="13.5703125" style="1" bestFit="1" customWidth="1"/>
    <col min="14109" max="14109" width="9.140625" style="1"/>
    <col min="14110" max="14110" width="12.140625" style="1" bestFit="1" customWidth="1"/>
    <col min="14111" max="14336" width="9.140625" style="1"/>
    <col min="14337" max="14337" width="0" style="1" hidden="1" customWidth="1"/>
    <col min="14338" max="14338" width="6.85546875" style="1" bestFit="1" customWidth="1"/>
    <col min="14339" max="14339" width="23.28515625" style="1" customWidth="1"/>
    <col min="14340" max="14340" width="6.7109375" style="1" customWidth="1"/>
    <col min="14341" max="14341" width="7.7109375" style="1" customWidth="1"/>
    <col min="14342" max="14343" width="6.7109375" style="1" customWidth="1"/>
    <col min="14344" max="14344" width="5.7109375" style="1" customWidth="1"/>
    <col min="14345" max="14345" width="6.7109375" style="1" customWidth="1"/>
    <col min="14346" max="14346" width="6.42578125" style="1" customWidth="1"/>
    <col min="14347" max="14347" width="8.7109375" style="1" customWidth="1"/>
    <col min="14348" max="14348" width="4.7109375" style="1" customWidth="1"/>
    <col min="14349" max="14349" width="5.7109375" style="1" customWidth="1"/>
    <col min="14350" max="14350" width="10.5703125" style="1" customWidth="1"/>
    <col min="14351" max="14351" width="9.7109375" style="1" customWidth="1"/>
    <col min="14352" max="14352" width="10.7109375" style="1" customWidth="1"/>
    <col min="14353" max="14354" width="7.7109375" style="1" customWidth="1"/>
    <col min="14355" max="14355" width="5.7109375" style="1" customWidth="1"/>
    <col min="14356" max="14356" width="7.7109375" style="1" customWidth="1"/>
    <col min="14357" max="14357" width="6.7109375" style="1" customWidth="1"/>
    <col min="14358" max="14358" width="8.7109375" style="1" customWidth="1"/>
    <col min="14359" max="14359" width="7.7109375" style="1" customWidth="1"/>
    <col min="14360" max="14360" width="3.7109375" style="1" customWidth="1"/>
    <col min="14361" max="14361" width="8.7109375" style="1" customWidth="1"/>
    <col min="14362" max="14363" width="9.7109375" style="1" customWidth="1"/>
    <col min="14364" max="14364" width="13.5703125" style="1" bestFit="1" customWidth="1"/>
    <col min="14365" max="14365" width="9.140625" style="1"/>
    <col min="14366" max="14366" width="12.140625" style="1" bestFit="1" customWidth="1"/>
    <col min="14367" max="14592" width="9.140625" style="1"/>
    <col min="14593" max="14593" width="0" style="1" hidden="1" customWidth="1"/>
    <col min="14594" max="14594" width="6.85546875" style="1" bestFit="1" customWidth="1"/>
    <col min="14595" max="14595" width="23.28515625" style="1" customWidth="1"/>
    <col min="14596" max="14596" width="6.7109375" style="1" customWidth="1"/>
    <col min="14597" max="14597" width="7.7109375" style="1" customWidth="1"/>
    <col min="14598" max="14599" width="6.7109375" style="1" customWidth="1"/>
    <col min="14600" max="14600" width="5.7109375" style="1" customWidth="1"/>
    <col min="14601" max="14601" width="6.7109375" style="1" customWidth="1"/>
    <col min="14602" max="14602" width="6.42578125" style="1" customWidth="1"/>
    <col min="14603" max="14603" width="8.7109375" style="1" customWidth="1"/>
    <col min="14604" max="14604" width="4.7109375" style="1" customWidth="1"/>
    <col min="14605" max="14605" width="5.7109375" style="1" customWidth="1"/>
    <col min="14606" max="14606" width="10.5703125" style="1" customWidth="1"/>
    <col min="14607" max="14607" width="9.7109375" style="1" customWidth="1"/>
    <col min="14608" max="14608" width="10.7109375" style="1" customWidth="1"/>
    <col min="14609" max="14610" width="7.7109375" style="1" customWidth="1"/>
    <col min="14611" max="14611" width="5.7109375" style="1" customWidth="1"/>
    <col min="14612" max="14612" width="7.7109375" style="1" customWidth="1"/>
    <col min="14613" max="14613" width="6.7109375" style="1" customWidth="1"/>
    <col min="14614" max="14614" width="8.7109375" style="1" customWidth="1"/>
    <col min="14615" max="14615" width="7.7109375" style="1" customWidth="1"/>
    <col min="14616" max="14616" width="3.7109375" style="1" customWidth="1"/>
    <col min="14617" max="14617" width="8.7109375" style="1" customWidth="1"/>
    <col min="14618" max="14619" width="9.7109375" style="1" customWidth="1"/>
    <col min="14620" max="14620" width="13.5703125" style="1" bestFit="1" customWidth="1"/>
    <col min="14621" max="14621" width="9.140625" style="1"/>
    <col min="14622" max="14622" width="12.140625" style="1" bestFit="1" customWidth="1"/>
    <col min="14623" max="14848" width="9.140625" style="1"/>
    <col min="14849" max="14849" width="0" style="1" hidden="1" customWidth="1"/>
    <col min="14850" max="14850" width="6.85546875" style="1" bestFit="1" customWidth="1"/>
    <col min="14851" max="14851" width="23.28515625" style="1" customWidth="1"/>
    <col min="14852" max="14852" width="6.7109375" style="1" customWidth="1"/>
    <col min="14853" max="14853" width="7.7109375" style="1" customWidth="1"/>
    <col min="14854" max="14855" width="6.7109375" style="1" customWidth="1"/>
    <col min="14856" max="14856" width="5.7109375" style="1" customWidth="1"/>
    <col min="14857" max="14857" width="6.7109375" style="1" customWidth="1"/>
    <col min="14858" max="14858" width="6.42578125" style="1" customWidth="1"/>
    <col min="14859" max="14859" width="8.7109375" style="1" customWidth="1"/>
    <col min="14860" max="14860" width="4.7109375" style="1" customWidth="1"/>
    <col min="14861" max="14861" width="5.7109375" style="1" customWidth="1"/>
    <col min="14862" max="14862" width="10.5703125" style="1" customWidth="1"/>
    <col min="14863" max="14863" width="9.7109375" style="1" customWidth="1"/>
    <col min="14864" max="14864" width="10.7109375" style="1" customWidth="1"/>
    <col min="14865" max="14866" width="7.7109375" style="1" customWidth="1"/>
    <col min="14867" max="14867" width="5.7109375" style="1" customWidth="1"/>
    <col min="14868" max="14868" width="7.7109375" style="1" customWidth="1"/>
    <col min="14869" max="14869" width="6.7109375" style="1" customWidth="1"/>
    <col min="14870" max="14870" width="8.7109375" style="1" customWidth="1"/>
    <col min="14871" max="14871" width="7.7109375" style="1" customWidth="1"/>
    <col min="14872" max="14872" width="3.7109375" style="1" customWidth="1"/>
    <col min="14873" max="14873" width="8.7109375" style="1" customWidth="1"/>
    <col min="14874" max="14875" width="9.7109375" style="1" customWidth="1"/>
    <col min="14876" max="14876" width="13.5703125" style="1" bestFit="1" customWidth="1"/>
    <col min="14877" max="14877" width="9.140625" style="1"/>
    <col min="14878" max="14878" width="12.140625" style="1" bestFit="1" customWidth="1"/>
    <col min="14879" max="15104" width="9.140625" style="1"/>
    <col min="15105" max="15105" width="0" style="1" hidden="1" customWidth="1"/>
    <col min="15106" max="15106" width="6.85546875" style="1" bestFit="1" customWidth="1"/>
    <col min="15107" max="15107" width="23.28515625" style="1" customWidth="1"/>
    <col min="15108" max="15108" width="6.7109375" style="1" customWidth="1"/>
    <col min="15109" max="15109" width="7.7109375" style="1" customWidth="1"/>
    <col min="15110" max="15111" width="6.7109375" style="1" customWidth="1"/>
    <col min="15112" max="15112" width="5.7109375" style="1" customWidth="1"/>
    <col min="15113" max="15113" width="6.7109375" style="1" customWidth="1"/>
    <col min="15114" max="15114" width="6.42578125" style="1" customWidth="1"/>
    <col min="15115" max="15115" width="8.7109375" style="1" customWidth="1"/>
    <col min="15116" max="15116" width="4.7109375" style="1" customWidth="1"/>
    <col min="15117" max="15117" width="5.7109375" style="1" customWidth="1"/>
    <col min="15118" max="15118" width="10.5703125" style="1" customWidth="1"/>
    <col min="15119" max="15119" width="9.7109375" style="1" customWidth="1"/>
    <col min="15120" max="15120" width="10.7109375" style="1" customWidth="1"/>
    <col min="15121" max="15122" width="7.7109375" style="1" customWidth="1"/>
    <col min="15123" max="15123" width="5.7109375" style="1" customWidth="1"/>
    <col min="15124" max="15124" width="7.7109375" style="1" customWidth="1"/>
    <col min="15125" max="15125" width="6.7109375" style="1" customWidth="1"/>
    <col min="15126" max="15126" width="8.7109375" style="1" customWidth="1"/>
    <col min="15127" max="15127" width="7.7109375" style="1" customWidth="1"/>
    <col min="15128" max="15128" width="3.7109375" style="1" customWidth="1"/>
    <col min="15129" max="15129" width="8.7109375" style="1" customWidth="1"/>
    <col min="15130" max="15131" width="9.7109375" style="1" customWidth="1"/>
    <col min="15132" max="15132" width="13.5703125" style="1" bestFit="1" customWidth="1"/>
    <col min="15133" max="15133" width="9.140625" style="1"/>
    <col min="15134" max="15134" width="12.140625" style="1" bestFit="1" customWidth="1"/>
    <col min="15135" max="15360" width="9.140625" style="1"/>
    <col min="15361" max="15361" width="0" style="1" hidden="1" customWidth="1"/>
    <col min="15362" max="15362" width="6.85546875" style="1" bestFit="1" customWidth="1"/>
    <col min="15363" max="15363" width="23.28515625" style="1" customWidth="1"/>
    <col min="15364" max="15364" width="6.7109375" style="1" customWidth="1"/>
    <col min="15365" max="15365" width="7.7109375" style="1" customWidth="1"/>
    <col min="15366" max="15367" width="6.7109375" style="1" customWidth="1"/>
    <col min="15368" max="15368" width="5.7109375" style="1" customWidth="1"/>
    <col min="15369" max="15369" width="6.7109375" style="1" customWidth="1"/>
    <col min="15370" max="15370" width="6.42578125" style="1" customWidth="1"/>
    <col min="15371" max="15371" width="8.7109375" style="1" customWidth="1"/>
    <col min="15372" max="15372" width="4.7109375" style="1" customWidth="1"/>
    <col min="15373" max="15373" width="5.7109375" style="1" customWidth="1"/>
    <col min="15374" max="15374" width="10.5703125" style="1" customWidth="1"/>
    <col min="15375" max="15375" width="9.7109375" style="1" customWidth="1"/>
    <col min="15376" max="15376" width="10.7109375" style="1" customWidth="1"/>
    <col min="15377" max="15378" width="7.7109375" style="1" customWidth="1"/>
    <col min="15379" max="15379" width="5.7109375" style="1" customWidth="1"/>
    <col min="15380" max="15380" width="7.7109375" style="1" customWidth="1"/>
    <col min="15381" max="15381" width="6.7109375" style="1" customWidth="1"/>
    <col min="15382" max="15382" width="8.7109375" style="1" customWidth="1"/>
    <col min="15383" max="15383" width="7.7109375" style="1" customWidth="1"/>
    <col min="15384" max="15384" width="3.7109375" style="1" customWidth="1"/>
    <col min="15385" max="15385" width="8.7109375" style="1" customWidth="1"/>
    <col min="15386" max="15387" width="9.7109375" style="1" customWidth="1"/>
    <col min="15388" max="15388" width="13.5703125" style="1" bestFit="1" customWidth="1"/>
    <col min="15389" max="15389" width="9.140625" style="1"/>
    <col min="15390" max="15390" width="12.140625" style="1" bestFit="1" customWidth="1"/>
    <col min="15391" max="15616" width="9.140625" style="1"/>
    <col min="15617" max="15617" width="0" style="1" hidden="1" customWidth="1"/>
    <col min="15618" max="15618" width="6.85546875" style="1" bestFit="1" customWidth="1"/>
    <col min="15619" max="15619" width="23.28515625" style="1" customWidth="1"/>
    <col min="15620" max="15620" width="6.7109375" style="1" customWidth="1"/>
    <col min="15621" max="15621" width="7.7109375" style="1" customWidth="1"/>
    <col min="15622" max="15623" width="6.7109375" style="1" customWidth="1"/>
    <col min="15624" max="15624" width="5.7109375" style="1" customWidth="1"/>
    <col min="15625" max="15625" width="6.7109375" style="1" customWidth="1"/>
    <col min="15626" max="15626" width="6.42578125" style="1" customWidth="1"/>
    <col min="15627" max="15627" width="8.7109375" style="1" customWidth="1"/>
    <col min="15628" max="15628" width="4.7109375" style="1" customWidth="1"/>
    <col min="15629" max="15629" width="5.7109375" style="1" customWidth="1"/>
    <col min="15630" max="15630" width="10.5703125" style="1" customWidth="1"/>
    <col min="15631" max="15631" width="9.7109375" style="1" customWidth="1"/>
    <col min="15632" max="15632" width="10.7109375" style="1" customWidth="1"/>
    <col min="15633" max="15634" width="7.7109375" style="1" customWidth="1"/>
    <col min="15635" max="15635" width="5.7109375" style="1" customWidth="1"/>
    <col min="15636" max="15636" width="7.7109375" style="1" customWidth="1"/>
    <col min="15637" max="15637" width="6.7109375" style="1" customWidth="1"/>
    <col min="15638" max="15638" width="8.7109375" style="1" customWidth="1"/>
    <col min="15639" max="15639" width="7.7109375" style="1" customWidth="1"/>
    <col min="15640" max="15640" width="3.7109375" style="1" customWidth="1"/>
    <col min="15641" max="15641" width="8.7109375" style="1" customWidth="1"/>
    <col min="15642" max="15643" width="9.7109375" style="1" customWidth="1"/>
    <col min="15644" max="15644" width="13.5703125" style="1" bestFit="1" customWidth="1"/>
    <col min="15645" max="15645" width="9.140625" style="1"/>
    <col min="15646" max="15646" width="12.140625" style="1" bestFit="1" customWidth="1"/>
    <col min="15647" max="15872" width="9.140625" style="1"/>
    <col min="15873" max="15873" width="0" style="1" hidden="1" customWidth="1"/>
    <col min="15874" max="15874" width="6.85546875" style="1" bestFit="1" customWidth="1"/>
    <col min="15875" max="15875" width="23.28515625" style="1" customWidth="1"/>
    <col min="15876" max="15876" width="6.7109375" style="1" customWidth="1"/>
    <col min="15877" max="15877" width="7.7109375" style="1" customWidth="1"/>
    <col min="15878" max="15879" width="6.7109375" style="1" customWidth="1"/>
    <col min="15880" max="15880" width="5.7109375" style="1" customWidth="1"/>
    <col min="15881" max="15881" width="6.7109375" style="1" customWidth="1"/>
    <col min="15882" max="15882" width="6.42578125" style="1" customWidth="1"/>
    <col min="15883" max="15883" width="8.7109375" style="1" customWidth="1"/>
    <col min="15884" max="15884" width="4.7109375" style="1" customWidth="1"/>
    <col min="15885" max="15885" width="5.7109375" style="1" customWidth="1"/>
    <col min="15886" max="15886" width="10.5703125" style="1" customWidth="1"/>
    <col min="15887" max="15887" width="9.7109375" style="1" customWidth="1"/>
    <col min="15888" max="15888" width="10.7109375" style="1" customWidth="1"/>
    <col min="15889" max="15890" width="7.7109375" style="1" customWidth="1"/>
    <col min="15891" max="15891" width="5.7109375" style="1" customWidth="1"/>
    <col min="15892" max="15892" width="7.7109375" style="1" customWidth="1"/>
    <col min="15893" max="15893" width="6.7109375" style="1" customWidth="1"/>
    <col min="15894" max="15894" width="8.7109375" style="1" customWidth="1"/>
    <col min="15895" max="15895" width="7.7109375" style="1" customWidth="1"/>
    <col min="15896" max="15896" width="3.7109375" style="1" customWidth="1"/>
    <col min="15897" max="15897" width="8.7109375" style="1" customWidth="1"/>
    <col min="15898" max="15899" width="9.7109375" style="1" customWidth="1"/>
    <col min="15900" max="15900" width="13.5703125" style="1" bestFit="1" customWidth="1"/>
    <col min="15901" max="15901" width="9.140625" style="1"/>
    <col min="15902" max="15902" width="12.140625" style="1" bestFit="1" customWidth="1"/>
    <col min="15903" max="16128" width="9.140625" style="1"/>
    <col min="16129" max="16129" width="0" style="1" hidden="1" customWidth="1"/>
    <col min="16130" max="16130" width="6.85546875" style="1" bestFit="1" customWidth="1"/>
    <col min="16131" max="16131" width="23.28515625" style="1" customWidth="1"/>
    <col min="16132" max="16132" width="6.7109375" style="1" customWidth="1"/>
    <col min="16133" max="16133" width="7.7109375" style="1" customWidth="1"/>
    <col min="16134" max="16135" width="6.7109375" style="1" customWidth="1"/>
    <col min="16136" max="16136" width="5.7109375" style="1" customWidth="1"/>
    <col min="16137" max="16137" width="6.7109375" style="1" customWidth="1"/>
    <col min="16138" max="16138" width="6.42578125" style="1" customWidth="1"/>
    <col min="16139" max="16139" width="8.7109375" style="1" customWidth="1"/>
    <col min="16140" max="16140" width="4.7109375" style="1" customWidth="1"/>
    <col min="16141" max="16141" width="5.7109375" style="1" customWidth="1"/>
    <col min="16142" max="16142" width="10.5703125" style="1" customWidth="1"/>
    <col min="16143" max="16143" width="9.7109375" style="1" customWidth="1"/>
    <col min="16144" max="16144" width="10.7109375" style="1" customWidth="1"/>
    <col min="16145" max="16146" width="7.7109375" style="1" customWidth="1"/>
    <col min="16147" max="16147" width="5.7109375" style="1" customWidth="1"/>
    <col min="16148" max="16148" width="7.7109375" style="1" customWidth="1"/>
    <col min="16149" max="16149" width="6.7109375" style="1" customWidth="1"/>
    <col min="16150" max="16150" width="8.7109375" style="1" customWidth="1"/>
    <col min="16151" max="16151" width="7.7109375" style="1" customWidth="1"/>
    <col min="16152" max="16152" width="3.7109375" style="1" customWidth="1"/>
    <col min="16153" max="16153" width="8.7109375" style="1" customWidth="1"/>
    <col min="16154" max="16155" width="9.7109375" style="1" customWidth="1"/>
    <col min="16156" max="16156" width="13.5703125" style="1" bestFit="1" customWidth="1"/>
    <col min="16157" max="16157" width="9.140625" style="1"/>
    <col min="16158" max="16158" width="12.140625" style="1" bestFit="1" customWidth="1"/>
    <col min="16159" max="16384" width="9.140625" style="1"/>
  </cols>
  <sheetData>
    <row r="1" spans="1:6" x14ac:dyDescent="0.2">
      <c r="A1" s="1" t="s">
        <v>0</v>
      </c>
    </row>
    <row r="2" spans="1:6" x14ac:dyDescent="0.2">
      <c r="B2" s="2" t="s">
        <v>1</v>
      </c>
      <c r="C2" s="1" t="s">
        <v>2</v>
      </c>
      <c r="F2" s="1" t="s">
        <v>1</v>
      </c>
    </row>
    <row r="3" spans="1:6" x14ac:dyDescent="0.2">
      <c r="B3" s="2" t="s">
        <v>1</v>
      </c>
      <c r="D3" s="1" t="s">
        <v>3</v>
      </c>
      <c r="E3" s="1" t="s">
        <v>4</v>
      </c>
      <c r="F3" s="1" t="s">
        <v>1</v>
      </c>
    </row>
    <row r="4" spans="1:6" x14ac:dyDescent="0.2">
      <c r="B4" s="2" t="s">
        <v>1</v>
      </c>
      <c r="F4" s="1" t="s">
        <v>1</v>
      </c>
    </row>
    <row r="5" spans="1:6" x14ac:dyDescent="0.2">
      <c r="B5" s="2" t="s">
        <v>1</v>
      </c>
      <c r="C5" s="1">
        <v>6.9999999999999994E-5</v>
      </c>
      <c r="D5" s="1">
        <v>0.01</v>
      </c>
      <c r="E5" s="1">
        <v>1.2999999999999999E-3</v>
      </c>
      <c r="F5" s="1" t="s">
        <v>1</v>
      </c>
    </row>
    <row r="6" spans="1:6" x14ac:dyDescent="0.2">
      <c r="B6" s="2" t="s">
        <v>1</v>
      </c>
      <c r="C6" s="1">
        <v>3.1E-4</v>
      </c>
      <c r="D6" s="1">
        <v>0.02</v>
      </c>
      <c r="E6" s="1">
        <v>3.7000000000000002E-3</v>
      </c>
      <c r="F6" s="1" t="s">
        <v>1</v>
      </c>
    </row>
    <row r="7" spans="1:6" x14ac:dyDescent="0.2">
      <c r="B7" s="2" t="s">
        <v>1</v>
      </c>
      <c r="C7" s="1">
        <v>7.3999999999999999E-4</v>
      </c>
      <c r="D7" s="1">
        <v>0.03</v>
      </c>
      <c r="E7" s="1">
        <v>6.8999999999999999E-3</v>
      </c>
      <c r="F7" s="1" t="s">
        <v>1</v>
      </c>
    </row>
    <row r="8" spans="1:6" x14ac:dyDescent="0.2">
      <c r="B8" s="2" t="s">
        <v>1</v>
      </c>
      <c r="C8" s="1">
        <v>1.3799999999999999E-3</v>
      </c>
      <c r="D8" s="1">
        <v>0.04</v>
      </c>
      <c r="E8" s="1">
        <v>1.0500000000000001E-2</v>
      </c>
      <c r="F8" s="1" t="s">
        <v>1</v>
      </c>
    </row>
    <row r="9" spans="1:6" x14ac:dyDescent="0.2">
      <c r="B9" s="2" t="s">
        <v>1</v>
      </c>
      <c r="C9" s="1">
        <v>2.2200000000000002E-3</v>
      </c>
      <c r="D9" s="1">
        <v>0.05</v>
      </c>
      <c r="E9" s="1">
        <v>1.47E-2</v>
      </c>
      <c r="F9" s="1" t="s">
        <v>1</v>
      </c>
    </row>
    <row r="10" spans="1:6" x14ac:dyDescent="0.2">
      <c r="B10" s="2" t="s">
        <v>1</v>
      </c>
      <c r="C10" s="1">
        <v>3.2799999999999999E-3</v>
      </c>
      <c r="D10" s="1">
        <v>0.06</v>
      </c>
      <c r="E10" s="1">
        <v>1.9199999999999998E-2</v>
      </c>
      <c r="F10" s="1" t="s">
        <v>1</v>
      </c>
    </row>
    <row r="11" spans="1:6" x14ac:dyDescent="0.2">
      <c r="B11" s="2" t="s">
        <v>1</v>
      </c>
      <c r="C11" s="1">
        <v>4.5500000000000002E-3</v>
      </c>
      <c r="D11" s="1">
        <v>7.0000000000000007E-2</v>
      </c>
      <c r="E11" s="1">
        <v>2.4199999999999999E-2</v>
      </c>
      <c r="F11" s="1" t="s">
        <v>1</v>
      </c>
    </row>
    <row r="12" spans="1:6" x14ac:dyDescent="0.2">
      <c r="B12" s="2" t="s">
        <v>1</v>
      </c>
      <c r="C12" s="1">
        <v>6.0400000000000002E-3</v>
      </c>
      <c r="D12" s="1">
        <v>0.08</v>
      </c>
      <c r="E12" s="1">
        <v>2.9399999999999999E-2</v>
      </c>
      <c r="F12" s="1" t="s">
        <v>1</v>
      </c>
    </row>
    <row r="13" spans="1:6" x14ac:dyDescent="0.2">
      <c r="B13" s="2" t="s">
        <v>1</v>
      </c>
      <c r="C13" s="1">
        <v>7.7499999999999999E-3</v>
      </c>
      <c r="D13" s="1">
        <v>0.09</v>
      </c>
      <c r="E13" s="1">
        <v>3.5000000000000003E-2</v>
      </c>
      <c r="F13" s="1" t="s">
        <v>1</v>
      </c>
    </row>
    <row r="14" spans="1:6" x14ac:dyDescent="0.2">
      <c r="B14" s="2" t="s">
        <v>1</v>
      </c>
      <c r="C14" s="1">
        <v>9.6699999999999998E-3</v>
      </c>
      <c r="D14" s="1">
        <v>0.1</v>
      </c>
      <c r="E14" s="1">
        <v>4.0899999999999999E-2</v>
      </c>
      <c r="F14" s="1" t="s">
        <v>1</v>
      </c>
    </row>
    <row r="15" spans="1:6" x14ac:dyDescent="0.2">
      <c r="B15" s="2" t="s">
        <v>1</v>
      </c>
      <c r="C15" s="1">
        <v>1.1809999999999999E-2</v>
      </c>
      <c r="D15" s="1">
        <v>0.11</v>
      </c>
      <c r="E15" s="1">
        <v>4.7E-2</v>
      </c>
      <c r="F15" s="1" t="s">
        <v>1</v>
      </c>
    </row>
    <row r="16" spans="1:6" x14ac:dyDescent="0.2">
      <c r="B16" s="2" t="s">
        <v>1</v>
      </c>
      <c r="C16" s="1">
        <v>1.417E-2</v>
      </c>
      <c r="D16" s="1">
        <v>0.12</v>
      </c>
      <c r="E16" s="1">
        <v>5.3400000000000003E-2</v>
      </c>
      <c r="F16" s="1" t="s">
        <v>1</v>
      </c>
    </row>
    <row r="17" spans="2:6" x14ac:dyDescent="0.2">
      <c r="B17" s="2" t="s">
        <v>1</v>
      </c>
      <c r="C17" s="1">
        <v>1.6740000000000001E-2</v>
      </c>
      <c r="D17" s="1">
        <v>0.13</v>
      </c>
      <c r="E17" s="1">
        <v>0.06</v>
      </c>
      <c r="F17" s="1" t="s">
        <v>1</v>
      </c>
    </row>
    <row r="18" spans="2:6" x14ac:dyDescent="0.2">
      <c r="B18" s="2" t="s">
        <v>1</v>
      </c>
      <c r="C18" s="1">
        <v>1.9519999999999999E-2</v>
      </c>
      <c r="D18" s="1">
        <v>0.14000000000000001</v>
      </c>
      <c r="E18" s="1">
        <v>6.6799999999999998E-2</v>
      </c>
      <c r="F18" s="1" t="s">
        <v>1</v>
      </c>
    </row>
    <row r="19" spans="2:6" x14ac:dyDescent="0.2">
      <c r="B19" s="2" t="s">
        <v>1</v>
      </c>
      <c r="C19" s="1">
        <v>2.2499999999999999E-2</v>
      </c>
      <c r="D19" s="1">
        <v>0.15</v>
      </c>
      <c r="E19" s="1">
        <v>7.3899999999999993E-2</v>
      </c>
      <c r="F19" s="1" t="s">
        <v>1</v>
      </c>
    </row>
    <row r="20" spans="2:6" x14ac:dyDescent="0.2">
      <c r="B20" s="2" t="s">
        <v>1</v>
      </c>
      <c r="C20" s="1">
        <v>2.5700000000000001E-2</v>
      </c>
      <c r="D20" s="1">
        <v>0.16</v>
      </c>
      <c r="E20" s="1">
        <v>8.1100000000000005E-2</v>
      </c>
      <c r="F20" s="1" t="s">
        <v>1</v>
      </c>
    </row>
    <row r="21" spans="2:6" x14ac:dyDescent="0.2">
      <c r="B21" s="2" t="s">
        <v>1</v>
      </c>
      <c r="C21" s="1">
        <v>2.9100000000000001E-2</v>
      </c>
      <c r="D21" s="1">
        <v>0.17</v>
      </c>
      <c r="E21" s="1">
        <v>8.8499999999999995E-2</v>
      </c>
      <c r="F21" s="1" t="s">
        <v>1</v>
      </c>
    </row>
    <row r="22" spans="2:6" x14ac:dyDescent="0.2">
      <c r="B22" s="2" t="s">
        <v>1</v>
      </c>
      <c r="C22" s="1">
        <v>3.27E-2</v>
      </c>
      <c r="D22" s="1">
        <v>0.18</v>
      </c>
      <c r="E22" s="1">
        <v>9.6100000000000005E-2</v>
      </c>
      <c r="F22" s="1" t="s">
        <v>1</v>
      </c>
    </row>
    <row r="23" spans="2:6" x14ac:dyDescent="0.2">
      <c r="B23" s="2" t="s">
        <v>1</v>
      </c>
      <c r="C23" s="1">
        <v>3.6499999999999998E-2</v>
      </c>
      <c r="D23" s="1">
        <v>0.19</v>
      </c>
      <c r="E23" s="1">
        <v>0.10390000000000001</v>
      </c>
      <c r="F23" s="1" t="s">
        <v>1</v>
      </c>
    </row>
    <row r="24" spans="2:6" x14ac:dyDescent="0.2">
      <c r="B24" s="2" t="s">
        <v>1</v>
      </c>
      <c r="C24" s="1">
        <v>4.0599999999999997E-2</v>
      </c>
      <c r="D24" s="1">
        <v>0.2</v>
      </c>
      <c r="E24" s="1">
        <v>0.1118</v>
      </c>
      <c r="F24" s="1" t="s">
        <v>1</v>
      </c>
    </row>
    <row r="25" spans="2:6" x14ac:dyDescent="0.2">
      <c r="B25" s="2" t="s">
        <v>1</v>
      </c>
      <c r="C25" s="1">
        <v>4.48E-2</v>
      </c>
      <c r="D25" s="1">
        <v>0.21</v>
      </c>
      <c r="E25" s="1">
        <v>0.11990000000000001</v>
      </c>
      <c r="F25" s="1" t="s">
        <v>1</v>
      </c>
    </row>
    <row r="26" spans="2:6" x14ac:dyDescent="0.2">
      <c r="B26" s="2" t="s">
        <v>1</v>
      </c>
      <c r="C26" s="1">
        <v>4.9200000000000001E-2</v>
      </c>
      <c r="D26" s="1">
        <v>0.22</v>
      </c>
      <c r="E26" s="1">
        <v>0.12809999999999999</v>
      </c>
      <c r="F26" s="1" t="s">
        <v>1</v>
      </c>
    </row>
    <row r="27" spans="2:6" x14ac:dyDescent="0.2">
      <c r="B27" s="2" t="s">
        <v>1</v>
      </c>
      <c r="C27" s="1">
        <v>5.3699999999999998E-2</v>
      </c>
      <c r="D27" s="1">
        <v>0.23</v>
      </c>
      <c r="E27" s="1">
        <v>0.13650000000000001</v>
      </c>
      <c r="F27" s="1" t="s">
        <v>1</v>
      </c>
    </row>
    <row r="28" spans="2:6" x14ac:dyDescent="0.2">
      <c r="B28" s="2" t="s">
        <v>1</v>
      </c>
      <c r="C28" s="1">
        <v>5.8500000000000003E-2</v>
      </c>
      <c r="D28" s="1">
        <v>0.24</v>
      </c>
      <c r="E28" s="1">
        <v>0.1449</v>
      </c>
      <c r="F28" s="1" t="s">
        <v>1</v>
      </c>
    </row>
    <row r="29" spans="2:6" x14ac:dyDescent="0.2">
      <c r="B29" s="2" t="s">
        <v>1</v>
      </c>
      <c r="C29" s="1">
        <v>6.3399999999999998E-2</v>
      </c>
      <c r="D29" s="1">
        <v>0.25</v>
      </c>
      <c r="E29" s="1">
        <v>0.1535</v>
      </c>
      <c r="F29" s="1" t="s">
        <v>1</v>
      </c>
    </row>
    <row r="30" spans="2:6" x14ac:dyDescent="0.2">
      <c r="B30" s="2" t="s">
        <v>1</v>
      </c>
      <c r="C30" s="1">
        <v>6.8599999999999994E-2</v>
      </c>
      <c r="D30" s="1">
        <v>0.26</v>
      </c>
      <c r="E30" s="1">
        <v>0.1623</v>
      </c>
      <c r="F30" s="1" t="s">
        <v>1</v>
      </c>
    </row>
    <row r="31" spans="2:6" x14ac:dyDescent="0.2">
      <c r="B31" s="2" t="s">
        <v>1</v>
      </c>
      <c r="C31" s="1">
        <v>7.3899999999999993E-2</v>
      </c>
      <c r="D31" s="1">
        <v>0.27</v>
      </c>
      <c r="E31" s="1">
        <v>0.1711</v>
      </c>
      <c r="F31" s="1" t="s">
        <v>1</v>
      </c>
    </row>
    <row r="32" spans="2:6" x14ac:dyDescent="0.2">
      <c r="B32" s="2" t="s">
        <v>1</v>
      </c>
      <c r="C32" s="1">
        <v>7.9299999999999995E-2</v>
      </c>
      <c r="D32" s="1">
        <v>0.28000000000000003</v>
      </c>
      <c r="E32" s="1">
        <v>0.18</v>
      </c>
      <c r="F32" s="1" t="s">
        <v>1</v>
      </c>
    </row>
    <row r="33" spans="2:6" x14ac:dyDescent="0.2">
      <c r="B33" s="2" t="s">
        <v>1</v>
      </c>
      <c r="C33" s="1">
        <v>8.4900000000000003E-2</v>
      </c>
      <c r="D33" s="1">
        <v>0.28999999999999998</v>
      </c>
      <c r="E33" s="1">
        <v>0.189</v>
      </c>
      <c r="F33" s="1" t="s">
        <v>1</v>
      </c>
    </row>
    <row r="34" spans="2:6" x14ac:dyDescent="0.2">
      <c r="B34" s="2" t="s">
        <v>1</v>
      </c>
      <c r="C34" s="1">
        <v>9.0700000000000003E-2</v>
      </c>
      <c r="D34" s="1">
        <v>0.3</v>
      </c>
      <c r="E34" s="1">
        <v>0.19819999999999999</v>
      </c>
      <c r="F34" s="1" t="s">
        <v>1</v>
      </c>
    </row>
    <row r="35" spans="2:6" x14ac:dyDescent="0.2">
      <c r="B35" s="2" t="s">
        <v>1</v>
      </c>
      <c r="C35" s="1">
        <v>9.6600000000000005E-2</v>
      </c>
      <c r="D35" s="1">
        <v>0.31</v>
      </c>
      <c r="E35" s="1">
        <v>0.2074</v>
      </c>
      <c r="F35" s="1" t="s">
        <v>1</v>
      </c>
    </row>
    <row r="36" spans="2:6" x14ac:dyDescent="0.2">
      <c r="B36" s="2" t="s">
        <v>1</v>
      </c>
      <c r="C36" s="1">
        <v>0.1027</v>
      </c>
      <c r="D36" s="1">
        <v>0.32</v>
      </c>
      <c r="E36" s="1">
        <v>0.2167</v>
      </c>
      <c r="F36" s="1" t="s">
        <v>1</v>
      </c>
    </row>
    <row r="37" spans="2:6" x14ac:dyDescent="0.2">
      <c r="B37" s="2" t="s">
        <v>1</v>
      </c>
      <c r="C37" s="1">
        <v>0.1089</v>
      </c>
      <c r="D37" s="1">
        <v>0.33</v>
      </c>
      <c r="E37" s="1">
        <v>0.22600000000000001</v>
      </c>
      <c r="F37" s="1" t="s">
        <v>1</v>
      </c>
    </row>
    <row r="38" spans="2:6" x14ac:dyDescent="0.2">
      <c r="B38" s="2" t="s">
        <v>1</v>
      </c>
      <c r="C38" s="1">
        <v>0.1153</v>
      </c>
      <c r="D38" s="1">
        <v>0.34</v>
      </c>
      <c r="E38" s="1">
        <v>0.23549999999999999</v>
      </c>
      <c r="F38" s="1" t="s">
        <v>1</v>
      </c>
    </row>
    <row r="39" spans="2:6" x14ac:dyDescent="0.2">
      <c r="B39" s="2" t="s">
        <v>1</v>
      </c>
      <c r="C39" s="1">
        <v>0.12180000000000001</v>
      </c>
      <c r="D39" s="1">
        <v>0.35</v>
      </c>
      <c r="E39" s="1">
        <v>0.245</v>
      </c>
      <c r="F39" s="1" t="s">
        <v>1</v>
      </c>
    </row>
    <row r="40" spans="2:6" x14ac:dyDescent="0.2">
      <c r="B40" s="2" t="s">
        <v>1</v>
      </c>
      <c r="C40" s="1">
        <v>0.12839999999999999</v>
      </c>
      <c r="D40" s="1">
        <v>0.36</v>
      </c>
      <c r="E40" s="1">
        <v>0.25459999999999999</v>
      </c>
      <c r="F40" s="1" t="s">
        <v>1</v>
      </c>
    </row>
    <row r="41" spans="2:6" x14ac:dyDescent="0.2">
      <c r="B41" s="2" t="s">
        <v>1</v>
      </c>
      <c r="C41" s="1">
        <v>0.1351</v>
      </c>
      <c r="D41" s="1">
        <v>0.37</v>
      </c>
      <c r="E41" s="1">
        <v>0.26419999999999999</v>
      </c>
      <c r="F41" s="1" t="s">
        <v>1</v>
      </c>
    </row>
    <row r="42" spans="2:6" x14ac:dyDescent="0.2">
      <c r="B42" s="2" t="s">
        <v>1</v>
      </c>
      <c r="C42" s="1">
        <v>0.14199999999999999</v>
      </c>
      <c r="D42" s="1">
        <v>0.38</v>
      </c>
      <c r="E42" s="1">
        <v>0.27389999999999998</v>
      </c>
      <c r="F42" s="1" t="s">
        <v>1</v>
      </c>
    </row>
    <row r="43" spans="2:6" x14ac:dyDescent="0.2">
      <c r="B43" s="2" t="s">
        <v>1</v>
      </c>
      <c r="C43" s="1">
        <v>0.14899999999999999</v>
      </c>
      <c r="D43" s="1">
        <v>0.39</v>
      </c>
      <c r="E43" s="1">
        <v>0.28360000000000002</v>
      </c>
      <c r="F43" s="1" t="s">
        <v>1</v>
      </c>
    </row>
    <row r="44" spans="2:6" x14ac:dyDescent="0.2">
      <c r="B44" s="2" t="s">
        <v>1</v>
      </c>
      <c r="C44" s="1">
        <v>0.15609999999999999</v>
      </c>
      <c r="D44" s="1">
        <v>0.4</v>
      </c>
      <c r="E44" s="1">
        <v>0.29339999999999999</v>
      </c>
      <c r="F44" s="1" t="s">
        <v>1</v>
      </c>
    </row>
    <row r="45" spans="2:6" x14ac:dyDescent="0.2">
      <c r="B45" s="2" t="s">
        <v>1</v>
      </c>
      <c r="C45" s="1">
        <v>0.1633</v>
      </c>
      <c r="D45" s="1">
        <v>0.41</v>
      </c>
      <c r="E45" s="1">
        <v>0.30320000000000003</v>
      </c>
      <c r="F45" s="1" t="s">
        <v>1</v>
      </c>
    </row>
    <row r="46" spans="2:6" x14ac:dyDescent="0.2">
      <c r="B46" s="2" t="s">
        <v>1</v>
      </c>
      <c r="C46" s="1">
        <v>0.17050000000000001</v>
      </c>
      <c r="D46" s="1">
        <v>0.42</v>
      </c>
      <c r="E46" s="1">
        <v>0.313</v>
      </c>
      <c r="F46" s="1" t="s">
        <v>1</v>
      </c>
    </row>
    <row r="47" spans="2:6" x14ac:dyDescent="0.2">
      <c r="B47" s="2" t="s">
        <v>1</v>
      </c>
      <c r="C47" s="1">
        <v>0.1779</v>
      </c>
      <c r="D47" s="1">
        <v>0.43</v>
      </c>
      <c r="E47" s="1">
        <v>0.32290000000000002</v>
      </c>
      <c r="F47" s="1" t="s">
        <v>1</v>
      </c>
    </row>
    <row r="48" spans="2:6" x14ac:dyDescent="0.2">
      <c r="B48" s="2" t="s">
        <v>1</v>
      </c>
      <c r="C48" s="1">
        <v>0.18540000000000001</v>
      </c>
      <c r="D48" s="1">
        <v>0.44</v>
      </c>
      <c r="E48" s="1">
        <v>0.33279999999999998</v>
      </c>
      <c r="F48" s="1" t="s">
        <v>1</v>
      </c>
    </row>
    <row r="49" spans="2:6" x14ac:dyDescent="0.2">
      <c r="B49" s="2" t="s">
        <v>1</v>
      </c>
      <c r="C49" s="1">
        <v>0.19289999999999999</v>
      </c>
      <c r="D49" s="1">
        <v>0.45</v>
      </c>
      <c r="E49" s="1">
        <v>0.34279999999999999</v>
      </c>
      <c r="F49" s="1" t="s">
        <v>1</v>
      </c>
    </row>
    <row r="50" spans="2:6" x14ac:dyDescent="0.2">
      <c r="B50" s="2" t="s">
        <v>1</v>
      </c>
      <c r="C50" s="1">
        <v>0.20100000000000001</v>
      </c>
      <c r="D50" s="1">
        <v>0.46</v>
      </c>
      <c r="E50" s="1">
        <v>0.35270000000000001</v>
      </c>
      <c r="F50" s="1" t="s">
        <v>1</v>
      </c>
    </row>
    <row r="51" spans="2:6" x14ac:dyDescent="0.2">
      <c r="B51" s="2" t="s">
        <v>1</v>
      </c>
      <c r="C51" s="1">
        <v>0.20799999999999999</v>
      </c>
      <c r="D51" s="1">
        <v>0.47</v>
      </c>
      <c r="E51" s="1">
        <v>0.36270000000000002</v>
      </c>
      <c r="F51" s="1" t="s">
        <v>1</v>
      </c>
    </row>
    <row r="52" spans="2:6" x14ac:dyDescent="0.2">
      <c r="B52" s="2" t="s">
        <v>1</v>
      </c>
      <c r="C52" s="1">
        <v>0.216</v>
      </c>
      <c r="D52" s="1">
        <v>0.48</v>
      </c>
      <c r="E52" s="1">
        <v>0.37269999999999998</v>
      </c>
      <c r="F52" s="1" t="s">
        <v>1</v>
      </c>
    </row>
    <row r="53" spans="2:6" x14ac:dyDescent="0.2">
      <c r="B53" s="2" t="s">
        <v>1</v>
      </c>
      <c r="C53" s="1">
        <v>0.224</v>
      </c>
      <c r="D53" s="1">
        <v>0.49</v>
      </c>
      <c r="E53" s="1">
        <v>0.38269999999999998</v>
      </c>
      <c r="F53" s="1" t="s">
        <v>1</v>
      </c>
    </row>
    <row r="54" spans="2:6" x14ac:dyDescent="0.2">
      <c r="B54" s="2" t="s">
        <v>1</v>
      </c>
      <c r="C54" s="1">
        <v>0.23200000000000001</v>
      </c>
      <c r="D54" s="1">
        <v>0.5</v>
      </c>
      <c r="E54" s="1">
        <v>0.39269999999999999</v>
      </c>
      <c r="F54" s="1" t="s">
        <v>1</v>
      </c>
    </row>
    <row r="55" spans="2:6" x14ac:dyDescent="0.2">
      <c r="B55" s="2" t="s">
        <v>1</v>
      </c>
      <c r="C55" s="1">
        <v>0.23899999999999999</v>
      </c>
      <c r="D55" s="1">
        <v>0.51</v>
      </c>
      <c r="E55" s="1">
        <v>0.4027</v>
      </c>
      <c r="F55" s="1" t="s">
        <v>1</v>
      </c>
    </row>
    <row r="56" spans="2:6" x14ac:dyDescent="0.2">
      <c r="B56" s="2" t="s">
        <v>1</v>
      </c>
      <c r="C56" s="1">
        <v>0.247</v>
      </c>
      <c r="D56" s="1">
        <v>0.52</v>
      </c>
      <c r="E56" s="1">
        <v>0.41270000000000001</v>
      </c>
      <c r="F56" s="1" t="s">
        <v>1</v>
      </c>
    </row>
    <row r="57" spans="2:6" x14ac:dyDescent="0.2">
      <c r="B57" s="2" t="s">
        <v>1</v>
      </c>
      <c r="C57" s="1">
        <v>0.255</v>
      </c>
      <c r="D57" s="1">
        <v>0.53</v>
      </c>
      <c r="E57" s="1">
        <v>0.42270000000000002</v>
      </c>
      <c r="F57" s="1" t="s">
        <v>1</v>
      </c>
    </row>
    <row r="58" spans="2:6" x14ac:dyDescent="0.2">
      <c r="B58" s="2" t="s">
        <v>1</v>
      </c>
      <c r="C58" s="1">
        <v>0.26300000000000001</v>
      </c>
      <c r="D58" s="1">
        <v>0.54</v>
      </c>
      <c r="E58" s="1">
        <v>0.43269999999999997</v>
      </c>
      <c r="F58" s="1" t="s">
        <v>1</v>
      </c>
    </row>
    <row r="59" spans="2:6" x14ac:dyDescent="0.2">
      <c r="B59" s="2" t="s">
        <v>1</v>
      </c>
      <c r="C59" s="1">
        <v>0.27100000000000002</v>
      </c>
      <c r="D59" s="1">
        <v>0.55000000000000004</v>
      </c>
      <c r="E59" s="1">
        <v>0.44259999999999999</v>
      </c>
      <c r="F59" s="1" t="s">
        <v>1</v>
      </c>
    </row>
    <row r="60" spans="2:6" x14ac:dyDescent="0.2">
      <c r="B60" s="2" t="s">
        <v>1</v>
      </c>
      <c r="C60" s="1">
        <v>0.27900000000000003</v>
      </c>
      <c r="D60" s="1">
        <v>0.56000000000000005</v>
      </c>
      <c r="E60" s="1">
        <v>0.4526</v>
      </c>
      <c r="F60" s="1" t="s">
        <v>1</v>
      </c>
    </row>
    <row r="61" spans="2:6" x14ac:dyDescent="0.2">
      <c r="B61" s="2" t="s">
        <v>1</v>
      </c>
      <c r="C61" s="1">
        <v>0.28699999999999998</v>
      </c>
      <c r="D61" s="1">
        <v>0.56999999999999995</v>
      </c>
      <c r="E61" s="1">
        <v>0.46250000000000002</v>
      </c>
      <c r="F61" s="1" t="s">
        <v>1</v>
      </c>
    </row>
    <row r="62" spans="2:6" x14ac:dyDescent="0.2">
      <c r="B62" s="2" t="s">
        <v>1</v>
      </c>
      <c r="C62" s="1">
        <v>0.29499999999999998</v>
      </c>
      <c r="D62" s="1">
        <v>0.57999999999999996</v>
      </c>
      <c r="E62" s="1">
        <v>0.47239999999999999</v>
      </c>
      <c r="F62" s="1" t="s">
        <v>1</v>
      </c>
    </row>
    <row r="63" spans="2:6" x14ac:dyDescent="0.2">
      <c r="B63" s="2" t="s">
        <v>1</v>
      </c>
      <c r="C63" s="1">
        <v>0.30299999999999999</v>
      </c>
      <c r="D63" s="1">
        <v>0.59</v>
      </c>
      <c r="E63" s="1">
        <v>0.48220000000000002</v>
      </c>
      <c r="F63" s="1" t="s">
        <v>1</v>
      </c>
    </row>
    <row r="64" spans="2:6" x14ac:dyDescent="0.2">
      <c r="B64" s="2" t="s">
        <v>1</v>
      </c>
      <c r="C64" s="1">
        <v>0.311</v>
      </c>
      <c r="D64" s="1">
        <v>0.6</v>
      </c>
      <c r="E64" s="1">
        <v>0.49199999999999999</v>
      </c>
      <c r="F64" s="1" t="s">
        <v>1</v>
      </c>
    </row>
    <row r="65" spans="2:6" x14ac:dyDescent="0.2">
      <c r="B65" s="2" t="s">
        <v>1</v>
      </c>
      <c r="C65" s="1">
        <v>0.31900000000000001</v>
      </c>
      <c r="D65" s="1">
        <v>0.61</v>
      </c>
      <c r="E65" s="1">
        <v>0.50180000000000002</v>
      </c>
      <c r="F65" s="1" t="s">
        <v>1</v>
      </c>
    </row>
    <row r="66" spans="2:6" x14ac:dyDescent="0.2">
      <c r="B66" s="2" t="s">
        <v>1</v>
      </c>
      <c r="C66" s="1">
        <v>0.32700000000000001</v>
      </c>
      <c r="D66" s="1">
        <v>0.62</v>
      </c>
      <c r="E66" s="1">
        <v>0.51149999999999995</v>
      </c>
      <c r="F66" s="1" t="s">
        <v>1</v>
      </c>
    </row>
    <row r="67" spans="2:6" x14ac:dyDescent="0.2">
      <c r="B67" s="2" t="s">
        <v>1</v>
      </c>
      <c r="C67" s="1">
        <v>0.33500000000000002</v>
      </c>
      <c r="D67" s="1">
        <v>0.63</v>
      </c>
      <c r="E67" s="1">
        <v>0.5212</v>
      </c>
      <c r="F67" s="1" t="s">
        <v>1</v>
      </c>
    </row>
    <row r="68" spans="2:6" x14ac:dyDescent="0.2">
      <c r="B68" s="2" t="s">
        <v>1</v>
      </c>
      <c r="C68" s="1">
        <v>0.34300000000000003</v>
      </c>
      <c r="D68" s="1">
        <v>0.64</v>
      </c>
      <c r="E68" s="1">
        <v>0.53080000000000005</v>
      </c>
      <c r="F68" s="1" t="s">
        <v>1</v>
      </c>
    </row>
    <row r="69" spans="2:6" x14ac:dyDescent="0.2">
      <c r="B69" s="2" t="s">
        <v>1</v>
      </c>
      <c r="C69" s="1">
        <v>0.35</v>
      </c>
      <c r="D69" s="1">
        <v>0.65</v>
      </c>
      <c r="E69" s="1">
        <v>0.54039999999999999</v>
      </c>
      <c r="F69" s="1" t="s">
        <v>1</v>
      </c>
    </row>
    <row r="70" spans="2:6" x14ac:dyDescent="0.2">
      <c r="B70" s="2" t="s">
        <v>1</v>
      </c>
      <c r="C70" s="1">
        <v>0.35799999999999998</v>
      </c>
      <c r="D70" s="1">
        <v>0.66</v>
      </c>
      <c r="E70" s="1">
        <v>0.54990000000000006</v>
      </c>
      <c r="F70" s="1" t="s">
        <v>1</v>
      </c>
    </row>
    <row r="71" spans="2:6" x14ac:dyDescent="0.2">
      <c r="B71" s="2" t="s">
        <v>1</v>
      </c>
      <c r="C71" s="1">
        <v>0.36599999999999999</v>
      </c>
      <c r="D71" s="1">
        <v>0.67</v>
      </c>
      <c r="E71" s="1">
        <v>0.55940000000000001</v>
      </c>
      <c r="F71" s="1" t="s">
        <v>1</v>
      </c>
    </row>
    <row r="72" spans="2:6" x14ac:dyDescent="0.2">
      <c r="B72" s="2" t="s">
        <v>1</v>
      </c>
      <c r="C72" s="1">
        <v>0.373</v>
      </c>
      <c r="D72" s="1">
        <v>0.68</v>
      </c>
      <c r="E72" s="1">
        <v>0.56869999999999998</v>
      </c>
      <c r="F72" s="1" t="s">
        <v>1</v>
      </c>
    </row>
    <row r="73" spans="2:6" x14ac:dyDescent="0.2">
      <c r="B73" s="2" t="s">
        <v>1</v>
      </c>
      <c r="C73" s="1">
        <v>0.38</v>
      </c>
      <c r="D73" s="1">
        <v>0.69</v>
      </c>
      <c r="E73" s="1">
        <v>0.57799999999999996</v>
      </c>
      <c r="F73" s="1" t="s">
        <v>1</v>
      </c>
    </row>
    <row r="74" spans="2:6" x14ac:dyDescent="0.2">
      <c r="B74" s="2" t="s">
        <v>1</v>
      </c>
      <c r="C74" s="1">
        <v>0.38800000000000001</v>
      </c>
      <c r="D74" s="1">
        <v>0.7</v>
      </c>
      <c r="E74" s="1">
        <v>0.58720000000000006</v>
      </c>
      <c r="F74" s="1" t="s">
        <v>1</v>
      </c>
    </row>
    <row r="75" spans="2:6" x14ac:dyDescent="0.2">
      <c r="B75" s="2" t="s">
        <v>1</v>
      </c>
      <c r="C75" s="1">
        <v>0.39500000000000002</v>
      </c>
      <c r="D75" s="1">
        <v>0.71</v>
      </c>
      <c r="E75" s="1">
        <v>0.59640000000000004</v>
      </c>
      <c r="F75" s="1" t="s">
        <v>1</v>
      </c>
    </row>
    <row r="76" spans="2:6" x14ac:dyDescent="0.2">
      <c r="B76" s="2" t="s">
        <v>1</v>
      </c>
      <c r="C76" s="1">
        <v>0.40200000000000002</v>
      </c>
      <c r="D76" s="1">
        <v>0.72</v>
      </c>
      <c r="E76" s="1">
        <v>0.60540000000000005</v>
      </c>
      <c r="F76" s="1" t="s">
        <v>1</v>
      </c>
    </row>
    <row r="77" spans="2:6" x14ac:dyDescent="0.2">
      <c r="B77" s="2" t="s">
        <v>1</v>
      </c>
      <c r="C77" s="1">
        <v>0.40899999999999997</v>
      </c>
      <c r="D77" s="1">
        <v>0.73</v>
      </c>
      <c r="E77" s="1">
        <v>0.61429999999999996</v>
      </c>
      <c r="F77" s="1" t="s">
        <v>1</v>
      </c>
    </row>
    <row r="78" spans="2:6" x14ac:dyDescent="0.2">
      <c r="B78" s="2" t="s">
        <v>1</v>
      </c>
      <c r="C78" s="1">
        <v>0.41599999999999998</v>
      </c>
      <c r="D78" s="1">
        <v>0.74</v>
      </c>
      <c r="E78" s="1">
        <v>0.62309999999999999</v>
      </c>
      <c r="F78" s="1" t="s">
        <v>1</v>
      </c>
    </row>
    <row r="79" spans="2:6" x14ac:dyDescent="0.2">
      <c r="B79" s="2" t="s">
        <v>1</v>
      </c>
      <c r="C79" s="1">
        <v>0.42199999999999999</v>
      </c>
      <c r="D79" s="1">
        <v>0.75</v>
      </c>
      <c r="E79" s="1">
        <v>0.63190000000000002</v>
      </c>
      <c r="F79" s="1" t="s">
        <v>1</v>
      </c>
    </row>
    <row r="80" spans="2:6" x14ac:dyDescent="0.2">
      <c r="B80" s="2" t="s">
        <v>1</v>
      </c>
      <c r="C80" s="1">
        <v>0.42899999999999999</v>
      </c>
      <c r="D80" s="1">
        <v>0.76</v>
      </c>
      <c r="E80" s="1">
        <v>0.64049999999999996</v>
      </c>
      <c r="F80" s="1" t="s">
        <v>1</v>
      </c>
    </row>
    <row r="81" spans="2:6" x14ac:dyDescent="0.2">
      <c r="B81" s="2" t="s">
        <v>1</v>
      </c>
      <c r="C81" s="1">
        <v>0.435</v>
      </c>
      <c r="D81" s="1">
        <v>0.77</v>
      </c>
      <c r="E81" s="1">
        <v>0.64890000000000003</v>
      </c>
      <c r="F81" s="1" t="s">
        <v>1</v>
      </c>
    </row>
    <row r="82" spans="2:6" x14ac:dyDescent="0.2">
      <c r="B82" s="2" t="s">
        <v>1</v>
      </c>
      <c r="C82" s="1">
        <v>0.441</v>
      </c>
      <c r="D82" s="1">
        <v>0.78</v>
      </c>
      <c r="E82" s="1">
        <v>0.6573</v>
      </c>
      <c r="F82" s="1" t="s">
        <v>1</v>
      </c>
    </row>
    <row r="83" spans="2:6" x14ac:dyDescent="0.2">
      <c r="B83" s="2" t="s">
        <v>1</v>
      </c>
      <c r="C83" s="1">
        <v>0.44700000000000001</v>
      </c>
      <c r="D83" s="1">
        <v>0.79</v>
      </c>
      <c r="E83" s="1">
        <v>0.66549999999999998</v>
      </c>
      <c r="F83" s="1" t="s">
        <v>1</v>
      </c>
    </row>
    <row r="84" spans="2:6" x14ac:dyDescent="0.2">
      <c r="B84" s="2" t="s">
        <v>1</v>
      </c>
      <c r="C84" s="1">
        <v>0.45300000000000001</v>
      </c>
      <c r="D84" s="1">
        <v>0.8</v>
      </c>
      <c r="E84" s="1">
        <v>0.67359999999999998</v>
      </c>
      <c r="F84" s="1" t="s">
        <v>1</v>
      </c>
    </row>
    <row r="85" spans="2:6" x14ac:dyDescent="0.2">
      <c r="B85" s="2" t="s">
        <v>1</v>
      </c>
      <c r="C85" s="1">
        <v>0.45800000000000002</v>
      </c>
      <c r="D85" s="1">
        <v>0.81</v>
      </c>
      <c r="E85" s="1">
        <v>0.68149999999999999</v>
      </c>
      <c r="F85" s="1" t="s">
        <v>1</v>
      </c>
    </row>
    <row r="86" spans="2:6" x14ac:dyDescent="0.2">
      <c r="B86" s="2" t="s">
        <v>1</v>
      </c>
      <c r="C86" s="1">
        <v>0.46300000000000002</v>
      </c>
      <c r="D86" s="1">
        <v>0.82</v>
      </c>
      <c r="E86" s="1">
        <v>0.68930000000000002</v>
      </c>
      <c r="F86" s="1" t="s">
        <v>1</v>
      </c>
    </row>
    <row r="87" spans="2:6" x14ac:dyDescent="0.2">
      <c r="B87" s="2" t="s">
        <v>1</v>
      </c>
      <c r="C87" s="1">
        <v>0.46800000000000003</v>
      </c>
      <c r="D87" s="1">
        <v>0.83</v>
      </c>
      <c r="E87" s="1">
        <v>0.69689999999999996</v>
      </c>
      <c r="F87" s="1" t="s">
        <v>1</v>
      </c>
    </row>
    <row r="88" spans="2:6" x14ac:dyDescent="0.2">
      <c r="B88" s="2" t="s">
        <v>1</v>
      </c>
      <c r="C88" s="1">
        <v>0.47299999999999998</v>
      </c>
      <c r="D88" s="1">
        <v>0.84</v>
      </c>
      <c r="E88" s="1">
        <v>0.70430000000000004</v>
      </c>
      <c r="F88" s="1" t="s">
        <v>1</v>
      </c>
    </row>
    <row r="89" spans="2:6" x14ac:dyDescent="0.2">
      <c r="B89" s="2" t="s">
        <v>1</v>
      </c>
      <c r="C89" s="1">
        <v>0.47699999999999998</v>
      </c>
      <c r="D89" s="1">
        <v>0.85</v>
      </c>
      <c r="E89" s="1">
        <v>0.71150000000000002</v>
      </c>
      <c r="F89" s="1" t="s">
        <v>1</v>
      </c>
    </row>
    <row r="90" spans="2:6" x14ac:dyDescent="0.2">
      <c r="B90" s="2" t="s">
        <v>1</v>
      </c>
      <c r="C90" s="1">
        <v>0.48099999999999998</v>
      </c>
      <c r="D90" s="1">
        <v>0.86</v>
      </c>
      <c r="E90" s="1">
        <v>0.71860000000000002</v>
      </c>
      <c r="F90" s="1" t="s">
        <v>1</v>
      </c>
    </row>
    <row r="91" spans="2:6" x14ac:dyDescent="0.2">
      <c r="B91" s="2" t="s">
        <v>1</v>
      </c>
      <c r="C91" s="1">
        <v>0.48499999999999999</v>
      </c>
      <c r="D91" s="1">
        <v>0.87</v>
      </c>
      <c r="E91" s="1">
        <v>0.72540000000000004</v>
      </c>
      <c r="F91" s="1" t="s">
        <v>1</v>
      </c>
    </row>
    <row r="92" spans="2:6" x14ac:dyDescent="0.2">
      <c r="B92" s="2" t="s">
        <v>1</v>
      </c>
      <c r="C92" s="1">
        <v>0.48799999999999999</v>
      </c>
      <c r="D92" s="1">
        <v>0.88</v>
      </c>
      <c r="E92" s="1">
        <v>0.73199999999999998</v>
      </c>
      <c r="F92" s="1" t="s">
        <v>1</v>
      </c>
    </row>
    <row r="93" spans="2:6" x14ac:dyDescent="0.2">
      <c r="B93" s="2" t="s">
        <v>1</v>
      </c>
      <c r="C93" s="1">
        <v>0.49099999999999999</v>
      </c>
      <c r="D93" s="1">
        <v>0.89</v>
      </c>
      <c r="E93" s="1">
        <v>0.73839999999999995</v>
      </c>
      <c r="F93" s="1" t="s">
        <v>1</v>
      </c>
    </row>
    <row r="94" spans="2:6" x14ac:dyDescent="0.2">
      <c r="B94" s="2" t="s">
        <v>1</v>
      </c>
      <c r="C94" s="1">
        <v>0.49399999999999999</v>
      </c>
      <c r="D94" s="1">
        <v>0.9</v>
      </c>
      <c r="E94" s="1">
        <v>0.74450000000000005</v>
      </c>
      <c r="F94" s="1" t="s">
        <v>1</v>
      </c>
    </row>
    <row r="95" spans="2:6" x14ac:dyDescent="0.2">
      <c r="B95" s="2" t="s">
        <v>1</v>
      </c>
      <c r="C95" s="1">
        <v>0.496</v>
      </c>
      <c r="D95" s="1">
        <v>0.91</v>
      </c>
      <c r="E95" s="1">
        <v>0.75039999999999996</v>
      </c>
      <c r="F95" s="1" t="s">
        <v>1</v>
      </c>
    </row>
    <row r="96" spans="2:6" x14ac:dyDescent="0.2">
      <c r="B96" s="2" t="s">
        <v>1</v>
      </c>
      <c r="C96" s="1">
        <v>0.497</v>
      </c>
      <c r="D96" s="1">
        <v>0.92</v>
      </c>
      <c r="E96" s="1">
        <v>0.75600000000000001</v>
      </c>
      <c r="F96" s="1" t="s">
        <v>1</v>
      </c>
    </row>
    <row r="97" spans="1:31" x14ac:dyDescent="0.2">
      <c r="B97" s="2" t="s">
        <v>1</v>
      </c>
      <c r="C97" s="1">
        <v>0.498</v>
      </c>
      <c r="D97" s="1">
        <v>0.93</v>
      </c>
      <c r="E97" s="1">
        <v>0.76119999999999999</v>
      </c>
      <c r="F97" s="1" t="s">
        <v>1</v>
      </c>
    </row>
    <row r="98" spans="1:31" x14ac:dyDescent="0.2">
      <c r="B98" s="2" t="s">
        <v>5</v>
      </c>
      <c r="C98" s="1" t="s">
        <v>6</v>
      </c>
      <c r="D98" s="1" t="s">
        <v>7</v>
      </c>
      <c r="E98" s="1" t="s">
        <v>8</v>
      </c>
      <c r="F98" s="1" t="s">
        <v>9</v>
      </c>
    </row>
    <row r="99" spans="1:31" x14ac:dyDescent="0.2">
      <c r="A99" s="1" t="s">
        <v>10</v>
      </c>
      <c r="I99" s="1" t="s">
        <v>10</v>
      </c>
      <c r="P99" s="1" t="s">
        <v>10</v>
      </c>
      <c r="X99" s="1" t="s">
        <v>11</v>
      </c>
    </row>
    <row r="100" spans="1:31" x14ac:dyDescent="0.2">
      <c r="C100" s="1" t="s">
        <v>12</v>
      </c>
      <c r="D100" s="1" t="s">
        <v>13</v>
      </c>
      <c r="G100" s="1" t="s">
        <v>14</v>
      </c>
      <c r="J100" s="1" t="s">
        <v>50</v>
      </c>
      <c r="M100" s="1" t="s">
        <v>74</v>
      </c>
      <c r="P100" s="1" t="s">
        <v>15</v>
      </c>
      <c r="R100" s="1" t="s">
        <v>73</v>
      </c>
      <c r="V100" s="1" t="s">
        <v>16</v>
      </c>
      <c r="AA100" s="1" t="s">
        <v>17</v>
      </c>
    </row>
    <row r="101" spans="1:31" x14ac:dyDescent="0.2">
      <c r="C101" s="1">
        <v>1.4999999999999999E-2</v>
      </c>
      <c r="E101" s="1">
        <v>10</v>
      </c>
      <c r="H101" s="1">
        <v>25</v>
      </c>
      <c r="J101" s="4" t="s">
        <v>84</v>
      </c>
      <c r="K101" s="5"/>
      <c r="P101" s="1" t="s">
        <v>18</v>
      </c>
      <c r="R101" s="54">
        <v>173620147</v>
      </c>
      <c r="S101" s="55"/>
      <c r="AA101" s="1" t="s">
        <v>19</v>
      </c>
    </row>
    <row r="102" spans="1:31" x14ac:dyDescent="0.2">
      <c r="AA102" s="1" t="s">
        <v>20</v>
      </c>
    </row>
    <row r="105" spans="1:31" s="2" customFormat="1" x14ac:dyDescent="0.2">
      <c r="B105" s="2" t="s">
        <v>21</v>
      </c>
      <c r="C105" s="2" t="s">
        <v>22</v>
      </c>
      <c r="D105" s="2" t="s">
        <v>23</v>
      </c>
      <c r="E105" s="2" t="s">
        <v>24</v>
      </c>
      <c r="F105" s="2" t="s">
        <v>25</v>
      </c>
      <c r="G105" s="2" t="s">
        <v>26</v>
      </c>
      <c r="H105" s="2" t="s">
        <v>27</v>
      </c>
      <c r="I105" s="2" t="s">
        <v>28</v>
      </c>
      <c r="J105" s="2" t="s">
        <v>29</v>
      </c>
      <c r="K105" s="2" t="s">
        <v>30</v>
      </c>
      <c r="L105" s="2" t="s">
        <v>31</v>
      </c>
      <c r="M105" s="2" t="s">
        <v>32</v>
      </c>
      <c r="N105" s="2" t="s">
        <v>33</v>
      </c>
      <c r="O105" s="2" t="s">
        <v>34</v>
      </c>
      <c r="P105" s="2" t="s">
        <v>35</v>
      </c>
      <c r="Q105" s="2" t="s">
        <v>36</v>
      </c>
      <c r="R105" s="2" t="s">
        <v>37</v>
      </c>
      <c r="S105" s="2" t="s">
        <v>27</v>
      </c>
      <c r="T105" s="2" t="s">
        <v>30</v>
      </c>
      <c r="U105" s="2" t="s">
        <v>38</v>
      </c>
      <c r="V105" s="2" t="s">
        <v>39</v>
      </c>
      <c r="W105" s="2" t="s">
        <v>40</v>
      </c>
      <c r="X105" s="2" t="s">
        <v>41</v>
      </c>
      <c r="Y105" s="2" t="s">
        <v>42</v>
      </c>
      <c r="Z105" s="2" t="s">
        <v>43</v>
      </c>
      <c r="AA105" s="2" t="s">
        <v>44</v>
      </c>
      <c r="AB105" s="2" t="s">
        <v>45</v>
      </c>
      <c r="AC105" s="6" t="s">
        <v>46</v>
      </c>
      <c r="AD105" s="6" t="s">
        <v>47</v>
      </c>
      <c r="AE105" s="6" t="s">
        <v>48</v>
      </c>
    </row>
    <row r="106" spans="1:31" s="13" customFormat="1" ht="2.25" customHeight="1" x14ac:dyDescent="0.25">
      <c r="B106" s="26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  <c r="AA106" s="27"/>
      <c r="AB106" s="27"/>
      <c r="AC106" s="27"/>
      <c r="AD106" s="27"/>
      <c r="AE106" s="27"/>
    </row>
    <row r="107" spans="1:31" s="13" customFormat="1" x14ac:dyDescent="0.2">
      <c r="B107" s="21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</row>
    <row r="108" spans="1:31" s="13" customFormat="1" ht="15" x14ac:dyDescent="0.25">
      <c r="B108" s="41" t="s">
        <v>56</v>
      </c>
      <c r="C108" s="13" t="s">
        <v>81</v>
      </c>
      <c r="D108" s="29">
        <v>0.32</v>
      </c>
      <c r="E108" s="29">
        <f>D108</f>
        <v>0.32</v>
      </c>
      <c r="F108" s="42">
        <v>10</v>
      </c>
      <c r="G108" s="42">
        <f>ROUND(SUM($F108:F$114),2)</f>
        <v>20</v>
      </c>
      <c r="H108" s="42">
        <v>5.3</v>
      </c>
      <c r="I108" s="29">
        <v>0.9</v>
      </c>
      <c r="J108" s="45">
        <f>ROUND(D108*I108,2)</f>
        <v>0.28999999999999998</v>
      </c>
      <c r="K108" s="29">
        <f>ROUND(J108*H108,2)</f>
        <v>1.54</v>
      </c>
      <c r="L108"/>
      <c r="M108"/>
      <c r="N108" s="35"/>
      <c r="O108" s="35"/>
      <c r="P108"/>
      <c r="Q108"/>
      <c r="R108"/>
      <c r="S108" s="42">
        <f>ROUND(95.736/($G$118+14)^0.871,1)</f>
        <v>6</v>
      </c>
      <c r="T108" s="29">
        <f>ROUND(J108*S108,2)</f>
        <v>1.74</v>
      </c>
      <c r="U108" s="29">
        <f>ROUND(IF((T108*$C$101)/((L109/12)^(8/3)*P109^0.5)&lt;0.463,(VLOOKUP((T108*$C$101)/((L109/12)^(8/3)*P109^0.5),$C$5:$E$97,2,1))*L109/12,L109/12),2)</f>
        <v>0.3</v>
      </c>
      <c r="V108" s="43">
        <f>ROUND((T108/((0.46/$C$101)*(L109/12)^(8/3)))^2,4)</f>
        <v>3.2000000000000002E-3</v>
      </c>
      <c r="W108" s="29">
        <f>ROUND(V108*M109,2)</f>
        <v>0.1</v>
      </c>
      <c r="X108" s="40">
        <f>ROUND(IF(N109+U108+(IF(Y108&gt;0,Y108,0))&gt;Z110+(IF(Y108&gt;0,Y108,0)),(IF(U108&lt;(L109/12),1,2)),3),0)</f>
        <v>1</v>
      </c>
      <c r="Y108" s="29">
        <f>ROUND((V108-P109)*M109,2)</f>
        <v>-2.39</v>
      </c>
      <c r="Z108" s="29">
        <v>509.38</v>
      </c>
      <c r="AA108" s="29">
        <v>512.23</v>
      </c>
      <c r="AB108" s="50" t="s">
        <v>88</v>
      </c>
      <c r="AC108" s="33">
        <f>R109-K108</f>
        <v>7.0699999999999994</v>
      </c>
      <c r="AD108" s="33">
        <f>AA108-Z108</f>
        <v>2.8500000000000227</v>
      </c>
      <c r="AE108" s="39">
        <f>AA108-N109</f>
        <v>1.5</v>
      </c>
    </row>
    <row r="109" spans="1:31" s="13" customFormat="1" ht="15" x14ac:dyDescent="0.25">
      <c r="B109" s="41"/>
      <c r="C109" s="31"/>
      <c r="D109" s="29"/>
      <c r="E109"/>
      <c r="F109" s="42">
        <v>0</v>
      </c>
      <c r="G109"/>
      <c r="H109"/>
      <c r="I109"/>
      <c r="J109"/>
      <c r="K109" s="29"/>
      <c r="L109" s="40">
        <v>12</v>
      </c>
      <c r="M109">
        <v>32</v>
      </c>
      <c r="N109" s="45">
        <v>510.73</v>
      </c>
      <c r="O109" s="45">
        <v>508.24</v>
      </c>
      <c r="P109" s="43">
        <f>ROUND((N109-O109)/M109,4)</f>
        <v>7.7799999999999994E-2</v>
      </c>
      <c r="Q109" s="29">
        <f>ROUND(IF((K108*$C$101)/((L109/12)^(8/3)*P109^0.5)&lt;0.463,(K108/((VLOOKUP((K108*$C$101)/((L109/12)^(8/3)*P109^0.5),$C$5:$E$97,3,1))*(L109/12)^2)),(R109/(PI()*((L109/12)/2)^2))),2)</f>
        <v>8.56</v>
      </c>
      <c r="R109" s="29">
        <f>ROUND(((L109/12)^(8/3))*((P109^0.5))*0.463/$C$101,2)</f>
        <v>8.61</v>
      </c>
      <c r="S109" s="42"/>
      <c r="T109" s="29"/>
      <c r="U109" s="29"/>
      <c r="V109" s="43"/>
      <c r="W109" s="29"/>
      <c r="X109" s="40"/>
      <c r="Y109" s="29"/>
      <c r="Z109" s="29"/>
      <c r="AA109"/>
      <c r="AB109" s="51"/>
      <c r="AC109" s="34"/>
      <c r="AD109" s="34"/>
      <c r="AE109" s="39"/>
    </row>
    <row r="110" spans="1:31" s="13" customFormat="1" ht="15" x14ac:dyDescent="0.25">
      <c r="B110" s="41" t="s">
        <v>55</v>
      </c>
      <c r="C110" s="13" t="s">
        <v>80</v>
      </c>
      <c r="D110" s="29"/>
      <c r="E110" s="29">
        <f>ROUND(SUM($D$108:D110),2)</f>
        <v>0.32</v>
      </c>
      <c r="F110" s="42"/>
      <c r="G110" s="42">
        <f>ROUND(SUM($F$108:F110),2)</f>
        <v>10</v>
      </c>
      <c r="H110" s="42"/>
      <c r="I110" s="29"/>
      <c r="J110" s="29">
        <f>ROUND(J108+D110*I110,2)</f>
        <v>0.28999999999999998</v>
      </c>
      <c r="K110" s="29"/>
      <c r="L110"/>
      <c r="M110"/>
      <c r="N110"/>
      <c r="O110"/>
      <c r="P110"/>
      <c r="Q110"/>
      <c r="R110"/>
      <c r="S110" s="42"/>
      <c r="T110" s="29"/>
      <c r="U110" s="29"/>
      <c r="V110" s="43"/>
      <c r="W110" s="29"/>
      <c r="X110" s="40"/>
      <c r="Y110" s="29"/>
      <c r="Z110" s="29">
        <v>507.01</v>
      </c>
      <c r="AA110" s="29">
        <v>510</v>
      </c>
      <c r="AB110" s="50" t="s">
        <v>83</v>
      </c>
      <c r="AC110" s="33">
        <f>R110-K110</f>
        <v>0</v>
      </c>
      <c r="AD110" s="33">
        <f>AA110-Z110</f>
        <v>2.9900000000000091</v>
      </c>
      <c r="AE110" s="39"/>
    </row>
    <row r="111" spans="1:31" s="13" customFormat="1" ht="15" x14ac:dyDescent="0.25">
      <c r="B111" s="41"/>
      <c r="AB111" s="52"/>
    </row>
    <row r="112" spans="1:31" s="13" customFormat="1" x14ac:dyDescent="0.2">
      <c r="B112" s="8"/>
      <c r="AB112" s="52"/>
    </row>
    <row r="113" spans="2:31" s="13" customFormat="1" x14ac:dyDescent="0.2">
      <c r="B113" s="8"/>
      <c r="AB113" s="52"/>
    </row>
    <row r="114" spans="2:31" s="13" customFormat="1" ht="15" x14ac:dyDescent="0.25">
      <c r="B114" s="41" t="s">
        <v>54</v>
      </c>
      <c r="C114" s="13" t="s">
        <v>79</v>
      </c>
      <c r="D114" s="29">
        <v>0.15</v>
      </c>
      <c r="E114" s="29">
        <f>ROUND(SUM($D$114:D114),2)</f>
        <v>0.15</v>
      </c>
      <c r="F114" s="42">
        <v>10</v>
      </c>
      <c r="G114" s="42">
        <f>ROUND(SUM($F$114:F114),2)</f>
        <v>10</v>
      </c>
      <c r="H114" s="42">
        <f>ROUND(84.55/(G114+13)^0.882,1)</f>
        <v>5.3</v>
      </c>
      <c r="I114" s="29">
        <v>0.9</v>
      </c>
      <c r="J114" s="45">
        <f>ROUND(D114*I114,2)</f>
        <v>0.14000000000000001</v>
      </c>
      <c r="K114" s="49">
        <f>ROUND(J114*H114,2)+6.1</f>
        <v>6.84</v>
      </c>
      <c r="L114" s="53" t="s">
        <v>87</v>
      </c>
      <c r="M114"/>
      <c r="N114" s="35"/>
      <c r="O114" s="35"/>
      <c r="P114"/>
      <c r="Q114"/>
      <c r="R114"/>
      <c r="S114" s="42">
        <f>ROUND(95.736/($G$118+14)^0.871,1)</f>
        <v>6</v>
      </c>
      <c r="T114" s="49">
        <f>ROUND(J114*S114,2)+6.1</f>
        <v>6.9399999999999995</v>
      </c>
      <c r="U114" s="29">
        <f>ROUND(IF((T114*$C$101)/((L115/12)^(8/3)*P115^0.5)&lt;0.463,(VLOOKUP((T114*$C$101)/((L115/12)^(8/3)*P115^0.5),$C$5:$E$97,2,1))*L115/12,L115/12),2)</f>
        <v>0.63</v>
      </c>
      <c r="V114" s="43">
        <f>ROUND((T114/((0.46/$C$101)*(L115/12)^(8/3)))^2,4)</f>
        <v>5.1200000000000002E-2</v>
      </c>
      <c r="W114" s="29">
        <f>ROUND(V114*M115,2)</f>
        <v>1.89</v>
      </c>
      <c r="X114" s="40">
        <f>ROUND(IF(N115+U114+(IF(Y114&gt;0,Y114,0))&gt;Z116+(IF(Y114&gt;0,Y114,0)),(IF(U114&lt;(L115/12),1,2)),3),0)</f>
        <v>1</v>
      </c>
      <c r="Y114" s="29">
        <f>ROUND((V114-P115)*M115,2)</f>
        <v>-1.62</v>
      </c>
      <c r="Z114" s="29">
        <v>511.22</v>
      </c>
      <c r="AA114" s="29">
        <v>512.1</v>
      </c>
      <c r="AB114" s="50" t="s">
        <v>86</v>
      </c>
      <c r="AC114" s="33">
        <f>R115-K114</f>
        <v>2.6799999999999997</v>
      </c>
      <c r="AD114" s="33">
        <f>AA114-Z114</f>
        <v>0.87999999999999545</v>
      </c>
      <c r="AE114" s="39">
        <f>AA114-N115</f>
        <v>2.5800000000000409</v>
      </c>
    </row>
    <row r="115" spans="2:31" s="13" customFormat="1" ht="15" x14ac:dyDescent="0.25">
      <c r="B115" s="41"/>
      <c r="C115" s="31"/>
      <c r="D115" s="29"/>
      <c r="E115"/>
      <c r="F115" s="42">
        <v>0</v>
      </c>
      <c r="G115"/>
      <c r="H115"/>
      <c r="I115"/>
      <c r="J115"/>
      <c r="K115" s="29"/>
      <c r="L115" s="40">
        <v>12</v>
      </c>
      <c r="M115">
        <v>37</v>
      </c>
      <c r="N115" s="45">
        <v>509.52</v>
      </c>
      <c r="O115" s="45">
        <v>506</v>
      </c>
      <c r="P115" s="43">
        <f>ROUND((N115-O115)/M115,4)</f>
        <v>9.5100000000000004E-2</v>
      </c>
      <c r="Q115" s="29">
        <f>ROUND(IF((K114*$C$101)/((L115/12)^(8/3)*P115^0.5)&lt;0.463,(K114/((VLOOKUP((K114*$C$101)/((L115/12)^(8/3)*P115^0.5),$C$5:$E$97,3,1))*(L115/12)^2)),(R115/(PI()*((L115/12)/2)^2))),2)</f>
        <v>13.37</v>
      </c>
      <c r="R115" s="29">
        <f>ROUND(((L115/12)^(8/3))*((P115^0.5))*0.463/$C$101,2)</f>
        <v>9.52</v>
      </c>
      <c r="S115" s="42"/>
      <c r="T115" s="29"/>
      <c r="U115" s="29"/>
      <c r="V115" s="43"/>
      <c r="W115" s="29"/>
      <c r="X115" s="40"/>
      <c r="Y115" s="29"/>
      <c r="Z115" s="29"/>
      <c r="AA115"/>
      <c r="AB115" s="51"/>
      <c r="AC115" s="34"/>
      <c r="AD115" s="34"/>
      <c r="AE115" s="39"/>
    </row>
    <row r="116" spans="2:31" s="13" customFormat="1" ht="15" x14ac:dyDescent="0.25">
      <c r="B116" s="41" t="s">
        <v>55</v>
      </c>
      <c r="C116" s="13" t="s">
        <v>80</v>
      </c>
      <c r="D116" s="29"/>
      <c r="E116" s="29">
        <f>ROUND(SUM($D$114:D116),2)</f>
        <v>0.15</v>
      </c>
      <c r="F116" s="42"/>
      <c r="G116" s="42">
        <f>ROUND(SUM($F$114:F116),2)</f>
        <v>10</v>
      </c>
      <c r="H116" s="42">
        <f>ROUND(84.55/(G116+13)^0.882,1)</f>
        <v>5.3</v>
      </c>
      <c r="I116" s="29">
        <v>0.9</v>
      </c>
      <c r="J116" s="49">
        <f>ROUND(J114+D116*I116,2)+J110</f>
        <v>0.43</v>
      </c>
      <c r="K116" s="29">
        <f>ROUND(J116*H116,2)</f>
        <v>2.2799999999999998</v>
      </c>
      <c r="L116"/>
      <c r="M116"/>
      <c r="N116"/>
      <c r="O116"/>
      <c r="P116"/>
      <c r="Q116"/>
      <c r="R116"/>
      <c r="S116" s="42">
        <f>ROUND(95.736/($G$118+14)^0.871,1)</f>
        <v>6</v>
      </c>
      <c r="T116" s="29">
        <f>ROUND(J116*S116,2)</f>
        <v>2.58</v>
      </c>
      <c r="U116" s="29">
        <f>ROUND(IF((T116*$C$101)/((L117/12)^(8/3)*P117^0.5)&lt;0.463,(VLOOKUP((T116*$C$101)/((L117/12)^(8/3)*P117^0.5),$C$5:$E$97,2,1))*L117/12,L117/12),2)</f>
        <v>0.42</v>
      </c>
      <c r="V116" s="43">
        <f>ROUND((T116/((0.46/$C$101)*(L117/12)^(8/3)))^2,4)</f>
        <v>7.1000000000000004E-3</v>
      </c>
      <c r="W116" s="29">
        <f>ROUND(V116*M117,2)</f>
        <v>0.22</v>
      </c>
      <c r="X116" s="40">
        <f>ROUND(IF(N117+U116+(IF(Y116&gt;0,Y116,0))&gt;Z118+(IF(Y116&gt;0,Y116,0)),(IF(U116&lt;(L117/12),1,2)),3),0)</f>
        <v>1</v>
      </c>
      <c r="Y116" s="29">
        <f>ROUND((V116-P117)*M117,2)</f>
        <v>-1.28</v>
      </c>
      <c r="Z116" s="29">
        <v>507.01</v>
      </c>
      <c r="AA116" s="29">
        <v>510</v>
      </c>
      <c r="AB116" s="50" t="s">
        <v>83</v>
      </c>
      <c r="AC116" s="33">
        <f>R117-K116</f>
        <v>4.51</v>
      </c>
      <c r="AD116" s="33">
        <f>AA116-Z116</f>
        <v>2.9900000000000091</v>
      </c>
      <c r="AE116" s="39">
        <f>AA116-N117</f>
        <v>4</v>
      </c>
    </row>
    <row r="117" spans="2:31" s="13" customFormat="1" ht="15" x14ac:dyDescent="0.25">
      <c r="B117" s="41"/>
      <c r="C117" s="31"/>
      <c r="D117" s="29"/>
      <c r="E117"/>
      <c r="F117" s="42">
        <f>ROUND(+M117/Q117/60,1)</f>
        <v>0.1</v>
      </c>
      <c r="G117"/>
      <c r="H117"/>
      <c r="I117"/>
      <c r="J117"/>
      <c r="K117"/>
      <c r="L117" s="40">
        <v>12</v>
      </c>
      <c r="M117">
        <v>31</v>
      </c>
      <c r="N117" s="45">
        <v>506</v>
      </c>
      <c r="O117" s="45">
        <v>504.5</v>
      </c>
      <c r="P117" s="43">
        <f>ROUND((N117-O117)/M117,4)</f>
        <v>4.8399999999999999E-2</v>
      </c>
      <c r="Q117" s="29">
        <f>ROUND(IF((K116*$C$101)/((L117/12)^(8/3)*P117^0.5)&lt;0.463,(K116/((VLOOKUP((K116*$C$101)/((L117/12)^(8/3)*P117^0.5),$C$5:$E$97,3,1))*(L117/12)^2)),(R117/(PI()*((L117/12)/2)^2))),2)</f>
        <v>8.0399999999999991</v>
      </c>
      <c r="R117" s="29">
        <f>ROUND(((L117/12)^(8/3))*((P117^0.5))*0.463/$C$101,2)</f>
        <v>6.79</v>
      </c>
      <c r="S117" s="42"/>
      <c r="T117" s="29"/>
      <c r="U117" s="29"/>
      <c r="V117" s="43"/>
      <c r="W117" s="29"/>
      <c r="X117" s="40"/>
      <c r="Y117" s="29"/>
      <c r="Z117"/>
      <c r="AA117"/>
      <c r="AB117" s="51"/>
      <c r="AC117" s="34"/>
      <c r="AD117" s="34"/>
      <c r="AE117" s="34"/>
    </row>
    <row r="118" spans="2:31" s="13" customFormat="1" ht="15" x14ac:dyDescent="0.25">
      <c r="B118" s="41" t="s">
        <v>78</v>
      </c>
      <c r="C118" s="38" t="s">
        <v>82</v>
      </c>
      <c r="D118" s="29"/>
      <c r="E118" s="29">
        <f>ROUND(SUM($D$114:D118),2)</f>
        <v>0.15</v>
      </c>
      <c r="F118" s="42"/>
      <c r="G118" s="42">
        <f>ROUND(SUM($F$114:F117),2)</f>
        <v>10.1</v>
      </c>
      <c r="H118" s="42"/>
      <c r="I118" s="29"/>
      <c r="J118" s="29">
        <f>ROUND(J116+D118*I118,2)</f>
        <v>0.43</v>
      </c>
      <c r="K118" s="29"/>
      <c r="L118"/>
      <c r="M118"/>
      <c r="N118"/>
      <c r="O118"/>
      <c r="P118"/>
      <c r="Q118"/>
      <c r="R118"/>
      <c r="S118" s="42"/>
      <c r="T118" s="29"/>
      <c r="U118" s="29"/>
      <c r="V118" s="43"/>
      <c r="W118" s="29"/>
      <c r="X118" s="40"/>
      <c r="Y118" s="29"/>
      <c r="Z118" s="29">
        <v>503.99</v>
      </c>
      <c r="AA118" s="29">
        <v>510.66</v>
      </c>
      <c r="AB118" s="50" t="s">
        <v>85</v>
      </c>
      <c r="AC118" s="33">
        <f>R119-K118</f>
        <v>0</v>
      </c>
      <c r="AD118" s="33">
        <f>AA118-Z118</f>
        <v>6.6700000000000159</v>
      </c>
      <c r="AE118" s="39"/>
    </row>
    <row r="119" spans="2:31" s="13" customFormat="1" ht="15" x14ac:dyDescent="0.25">
      <c r="B119" s="28"/>
      <c r="C119"/>
      <c r="D119" s="29"/>
      <c r="E119"/>
      <c r="F119" s="42"/>
      <c r="G119"/>
      <c r="H119"/>
      <c r="I119"/>
      <c r="J119"/>
      <c r="K119"/>
      <c r="L119" s="40"/>
      <c r="M119"/>
      <c r="N119" s="44"/>
      <c r="O119" s="29"/>
      <c r="P119" s="43"/>
      <c r="Q119" s="29"/>
      <c r="R119" s="29"/>
      <c r="S119"/>
      <c r="T119"/>
      <c r="U119"/>
      <c r="V119"/>
      <c r="W119"/>
      <c r="X119"/>
      <c r="Y119"/>
      <c r="Z119"/>
      <c r="AA119"/>
      <c r="AB119" s="31"/>
      <c r="AC119" s="34"/>
      <c r="AD119" s="34"/>
      <c r="AE119" s="34"/>
    </row>
    <row r="120" spans="2:31" s="13" customFormat="1" ht="15" x14ac:dyDescent="0.25">
      <c r="B120" s="28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</row>
    <row r="121" spans="2:31" s="13" customFormat="1" x14ac:dyDescent="0.2">
      <c r="B121" s="21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</row>
    <row r="122" spans="2:31" s="13" customFormat="1" x14ac:dyDescent="0.2">
      <c r="B122" s="8"/>
      <c r="C122" s="23"/>
      <c r="D122" s="9"/>
      <c r="E122" s="9"/>
      <c r="F122" s="11"/>
      <c r="G122" s="11"/>
      <c r="H122" s="11"/>
      <c r="I122" s="9"/>
      <c r="J122" s="9"/>
      <c r="K122" s="9"/>
      <c r="S122" s="11"/>
      <c r="T122" s="9"/>
      <c r="U122" s="9"/>
      <c r="V122" s="16"/>
      <c r="W122" s="9"/>
      <c r="X122" s="15"/>
      <c r="Y122" s="9"/>
      <c r="Z122" s="9"/>
      <c r="AA122" s="9"/>
      <c r="AB122" s="23"/>
      <c r="AC122" s="24"/>
      <c r="AD122" s="24"/>
      <c r="AE122" s="24"/>
    </row>
    <row r="123" spans="2:31" s="13" customFormat="1" x14ac:dyDescent="0.2">
      <c r="B123" s="8"/>
      <c r="D123" s="9"/>
      <c r="E123" s="9"/>
      <c r="F123" s="11"/>
      <c r="L123" s="15"/>
      <c r="N123" s="9"/>
      <c r="O123" s="22"/>
      <c r="P123" s="16"/>
      <c r="Q123" s="9"/>
      <c r="R123" s="9"/>
    </row>
    <row r="124" spans="2:31" s="13" customFormat="1" x14ac:dyDescent="0.2">
      <c r="B124" s="8"/>
      <c r="C124" s="23"/>
      <c r="E124" s="9"/>
      <c r="G124" s="11"/>
      <c r="J124" s="9"/>
      <c r="Z124" s="9"/>
      <c r="AA124" s="9"/>
      <c r="AC124" s="24"/>
      <c r="AD124" s="24"/>
      <c r="AE124" s="24"/>
    </row>
    <row r="125" spans="2:31" s="13" customFormat="1" x14ac:dyDescent="0.2">
      <c r="B125" s="8"/>
    </row>
    <row r="126" spans="2:31" s="13" customFormat="1" x14ac:dyDescent="0.2">
      <c r="B126" s="8"/>
    </row>
    <row r="127" spans="2:31" s="13" customFormat="1" x14ac:dyDescent="0.2">
      <c r="B127" s="8"/>
      <c r="C127" s="23"/>
      <c r="D127" s="23"/>
    </row>
    <row r="128" spans="2:31" s="13" customFormat="1" x14ac:dyDescent="0.2">
      <c r="B128" s="8"/>
    </row>
    <row r="129" spans="2:31" s="13" customFormat="1" x14ac:dyDescent="0.2">
      <c r="B129" s="8"/>
    </row>
    <row r="130" spans="2:31" s="13" customFormat="1" x14ac:dyDescent="0.2">
      <c r="B130" s="8"/>
    </row>
    <row r="131" spans="2:31" s="13" customFormat="1" ht="15" x14ac:dyDescent="0.25">
      <c r="B131" s="8"/>
      <c r="D131" s="29"/>
      <c r="E131" s="29"/>
      <c r="F131" s="42"/>
      <c r="G131" s="42"/>
      <c r="H131" s="42"/>
      <c r="I131" s="29"/>
      <c r="J131" s="45"/>
      <c r="K131" s="29"/>
    </row>
    <row r="132" spans="2:31" s="13" customFormat="1" ht="15" x14ac:dyDescent="0.25">
      <c r="B132" s="8"/>
      <c r="L132" s="40"/>
      <c r="M132"/>
      <c r="N132" s="45"/>
      <c r="O132" s="45"/>
    </row>
    <row r="133" spans="2:31" s="13" customFormat="1" x14ac:dyDescent="0.2">
      <c r="B133" s="8"/>
      <c r="C133" s="23"/>
      <c r="D133" s="9"/>
      <c r="E133" s="9"/>
      <c r="F133" s="11"/>
      <c r="G133" s="11"/>
      <c r="H133" s="11"/>
      <c r="I133" s="9"/>
      <c r="J133" s="9"/>
      <c r="K133" s="22"/>
      <c r="S133" s="11"/>
      <c r="T133" s="22"/>
      <c r="U133" s="9"/>
      <c r="V133" s="16"/>
      <c r="W133" s="9"/>
      <c r="X133" s="15"/>
      <c r="Y133" s="9"/>
      <c r="Z133" s="9"/>
      <c r="AA133" s="9"/>
      <c r="AB133" s="23"/>
      <c r="AC133" s="24"/>
      <c r="AD133" s="24"/>
      <c r="AE133" s="24"/>
    </row>
    <row r="134" spans="2:31" s="13" customFormat="1" x14ac:dyDescent="0.2">
      <c r="B134" s="8"/>
      <c r="D134" s="9"/>
      <c r="E134" s="9"/>
      <c r="F134" s="11"/>
      <c r="L134" s="15"/>
      <c r="O134" s="22"/>
      <c r="P134" s="16"/>
      <c r="Q134" s="9"/>
      <c r="R134" s="9"/>
    </row>
    <row r="135" spans="2:31" s="13" customFormat="1" x14ac:dyDescent="0.2">
      <c r="B135" s="8"/>
      <c r="C135" s="23"/>
      <c r="E135" s="9"/>
      <c r="G135" s="11"/>
      <c r="J135" s="9"/>
      <c r="Z135" s="9"/>
      <c r="AA135" s="9"/>
      <c r="AC135" s="24"/>
      <c r="AD135" s="24"/>
      <c r="AE135" s="24"/>
    </row>
    <row r="136" spans="2:31" s="13" customFormat="1" x14ac:dyDescent="0.2">
      <c r="B136" s="8"/>
    </row>
    <row r="137" spans="2:31" s="13" customFormat="1" x14ac:dyDescent="0.2">
      <c r="B137" s="8"/>
    </row>
    <row r="138" spans="2:31" s="13" customFormat="1" x14ac:dyDescent="0.2">
      <c r="B138" s="8"/>
      <c r="C138" s="23"/>
      <c r="D138" s="23"/>
      <c r="F138" s="23"/>
    </row>
    <row r="139" spans="2:31" s="13" customFormat="1" x14ac:dyDescent="0.2">
      <c r="B139" s="8"/>
    </row>
    <row r="140" spans="2:31" s="13" customFormat="1" x14ac:dyDescent="0.2">
      <c r="B140" s="8"/>
    </row>
    <row r="141" spans="2:31" s="13" customFormat="1" x14ac:dyDescent="0.2">
      <c r="B141" s="8"/>
    </row>
    <row r="142" spans="2:31" s="13" customFormat="1" x14ac:dyDescent="0.2">
      <c r="B142" s="8"/>
    </row>
    <row r="143" spans="2:31" s="13" customFormat="1" x14ac:dyDescent="0.2">
      <c r="B143" s="8"/>
    </row>
    <row r="144" spans="2:31" s="13" customFormat="1" x14ac:dyDescent="0.2">
      <c r="B144" s="8"/>
      <c r="C144" s="23"/>
      <c r="D144" s="9"/>
      <c r="E144" s="9"/>
      <c r="F144" s="11"/>
      <c r="G144" s="11"/>
      <c r="H144" s="11"/>
      <c r="I144" s="9"/>
      <c r="J144" s="9"/>
      <c r="K144" s="9"/>
      <c r="S144" s="11"/>
      <c r="T144" s="9"/>
      <c r="U144" s="9"/>
      <c r="V144" s="16"/>
      <c r="W144" s="9"/>
      <c r="X144" s="15"/>
      <c r="Y144" s="9"/>
      <c r="Z144" s="9"/>
      <c r="AA144" s="9"/>
      <c r="AC144" s="24"/>
      <c r="AD144" s="24"/>
      <c r="AE144" s="24"/>
    </row>
    <row r="145" spans="2:31" s="13" customFormat="1" x14ac:dyDescent="0.2">
      <c r="B145" s="8"/>
      <c r="F145" s="11"/>
      <c r="L145" s="15"/>
      <c r="N145" s="9"/>
      <c r="O145" s="9"/>
      <c r="P145" s="16"/>
      <c r="Q145" s="9"/>
      <c r="R145" s="9"/>
    </row>
    <row r="146" spans="2:31" s="13" customFormat="1" x14ac:dyDescent="0.2">
      <c r="B146" s="8"/>
      <c r="C146" s="23"/>
      <c r="D146" s="9"/>
      <c r="E146" s="9"/>
      <c r="F146" s="11"/>
      <c r="G146" s="11"/>
      <c r="H146" s="11"/>
      <c r="I146" s="9"/>
      <c r="J146" s="9"/>
      <c r="K146" s="9"/>
      <c r="S146" s="11"/>
      <c r="T146" s="9"/>
      <c r="U146" s="9"/>
      <c r="V146" s="16"/>
      <c r="W146" s="9"/>
      <c r="X146" s="15"/>
      <c r="Y146" s="9"/>
      <c r="Z146" s="9"/>
      <c r="AA146" s="9"/>
      <c r="AB146" s="23"/>
      <c r="AC146" s="24"/>
      <c r="AD146" s="24"/>
      <c r="AE146" s="24"/>
    </row>
    <row r="147" spans="2:31" s="13" customFormat="1" x14ac:dyDescent="0.2">
      <c r="B147" s="8"/>
      <c r="D147" s="9"/>
      <c r="E147" s="9"/>
      <c r="F147" s="11"/>
      <c r="L147" s="15"/>
      <c r="N147" s="20"/>
      <c r="O147" s="19"/>
      <c r="P147" s="16"/>
      <c r="Q147" s="9"/>
      <c r="R147" s="9"/>
    </row>
    <row r="148" spans="2:31" s="13" customFormat="1" x14ac:dyDescent="0.2">
      <c r="B148" s="8"/>
      <c r="C148" s="23"/>
      <c r="E148" s="9"/>
      <c r="G148" s="11"/>
      <c r="J148" s="9"/>
      <c r="Z148" s="9"/>
      <c r="AA148" s="9"/>
      <c r="AC148" s="24"/>
      <c r="AD148" s="24"/>
      <c r="AE148" s="24"/>
    </row>
    <row r="149" spans="2:31" s="13" customFormat="1" x14ac:dyDescent="0.2">
      <c r="B149" s="8"/>
    </row>
    <row r="150" spans="2:31" s="13" customFormat="1" x14ac:dyDescent="0.2">
      <c r="B150" s="8"/>
    </row>
    <row r="151" spans="2:31" s="13" customFormat="1" x14ac:dyDescent="0.2">
      <c r="B151" s="8"/>
      <c r="C151" s="23"/>
      <c r="D151" s="23"/>
    </row>
    <row r="152" spans="2:31" s="13" customFormat="1" x14ac:dyDescent="0.2">
      <c r="B152" s="8"/>
    </row>
    <row r="153" spans="2:31" s="13" customFormat="1" x14ac:dyDescent="0.2">
      <c r="B153" s="8"/>
    </row>
    <row r="154" spans="2:31" s="13" customFormat="1" x14ac:dyDescent="0.2">
      <c r="B154" s="8"/>
    </row>
    <row r="155" spans="2:31" s="13" customFormat="1" x14ac:dyDescent="0.2">
      <c r="B155" s="8"/>
    </row>
    <row r="156" spans="2:31" s="13" customFormat="1" x14ac:dyDescent="0.2">
      <c r="B156" s="8"/>
    </row>
    <row r="157" spans="2:31" s="13" customFormat="1" x14ac:dyDescent="0.2">
      <c r="B157" s="8"/>
    </row>
    <row r="158" spans="2:31" s="13" customFormat="1" x14ac:dyDescent="0.2">
      <c r="B158" s="8"/>
    </row>
    <row r="159" spans="2:31" s="13" customFormat="1" x14ac:dyDescent="0.2">
      <c r="B159" s="8"/>
    </row>
    <row r="160" spans="2:31" s="13" customFormat="1" x14ac:dyDescent="0.2">
      <c r="B160" s="8"/>
    </row>
    <row r="161" spans="1:31" s="13" customFormat="1" x14ac:dyDescent="0.2">
      <c r="B161" s="8"/>
    </row>
    <row r="162" spans="1:31" x14ac:dyDescent="0.2">
      <c r="A162" s="13"/>
      <c r="B162" s="8"/>
      <c r="C162" s="13"/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</row>
    <row r="163" spans="1:31" x14ac:dyDescent="0.2">
      <c r="A163" s="13"/>
      <c r="B163" s="8"/>
      <c r="C163" s="1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</row>
    <row r="164" spans="1:31" x14ac:dyDescent="0.2">
      <c r="A164" s="13"/>
      <c r="B164" s="8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</row>
    <row r="165" spans="1:31" x14ac:dyDescent="0.2">
      <c r="A165" s="13"/>
      <c r="B165" s="8"/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</row>
    <row r="166" spans="1:31" x14ac:dyDescent="0.2">
      <c r="A166" s="13"/>
      <c r="B166" s="8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</row>
    <row r="167" spans="1:31" x14ac:dyDescent="0.2">
      <c r="A167" s="13"/>
      <c r="B167" s="8"/>
      <c r="C167" s="13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</row>
    <row r="168" spans="1:31" x14ac:dyDescent="0.2">
      <c r="A168" s="13"/>
      <c r="B168" s="8"/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</row>
    <row r="169" spans="1:31" x14ac:dyDescent="0.2">
      <c r="A169" s="13"/>
      <c r="B169" s="8"/>
      <c r="C169" s="1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</row>
    <row r="170" spans="1:31" x14ac:dyDescent="0.2">
      <c r="A170" s="13"/>
      <c r="B170" s="8"/>
      <c r="C170" s="1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</row>
    <row r="171" spans="1:31" x14ac:dyDescent="0.2">
      <c r="A171" s="13"/>
      <c r="B171" s="8"/>
      <c r="C171" s="1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</row>
    <row r="172" spans="1:31" x14ac:dyDescent="0.2">
      <c r="A172" s="13"/>
      <c r="B172" s="8"/>
      <c r="C172" s="13"/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</row>
    <row r="173" spans="1:31" x14ac:dyDescent="0.2">
      <c r="A173" s="13"/>
      <c r="B173" s="8"/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</row>
    <row r="174" spans="1:31" x14ac:dyDescent="0.2">
      <c r="A174" s="13"/>
      <c r="B174" s="8"/>
      <c r="C174" s="1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</row>
    <row r="175" spans="1:31" x14ac:dyDescent="0.2">
      <c r="A175" s="13"/>
      <c r="B175" s="8"/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</row>
    <row r="176" spans="1:31" x14ac:dyDescent="0.2">
      <c r="A176" s="13"/>
      <c r="B176" s="8"/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</row>
    <row r="177" spans="1:31" x14ac:dyDescent="0.2">
      <c r="A177" s="13"/>
      <c r="B177" s="8"/>
      <c r="C177" s="1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</row>
    <row r="178" spans="1:31" x14ac:dyDescent="0.2">
      <c r="A178" s="13"/>
      <c r="B178" s="8"/>
      <c r="C178" s="1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</row>
    <row r="179" spans="1:31" x14ac:dyDescent="0.2">
      <c r="A179" s="13"/>
      <c r="B179" s="8"/>
      <c r="C179" s="1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</row>
    <row r="180" spans="1:31" x14ac:dyDescent="0.2">
      <c r="A180" s="13"/>
      <c r="B180" s="8"/>
      <c r="C180" s="1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</row>
    <row r="181" spans="1:31" x14ac:dyDescent="0.2">
      <c r="A181" s="13"/>
      <c r="B181" s="8"/>
      <c r="C181" s="1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</row>
    <row r="182" spans="1:31" x14ac:dyDescent="0.2">
      <c r="A182" s="13"/>
      <c r="B182" s="8"/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</row>
    <row r="183" spans="1:31" x14ac:dyDescent="0.2">
      <c r="A183" s="13"/>
    </row>
  </sheetData>
  <mergeCells count="1">
    <mergeCell ref="R101:S101"/>
  </mergeCells>
  <conditionalFormatting sqref="AE108:AE110">
    <cfRule type="expression" dxfId="12" priority="4" stopIfTrue="1">
      <formula>AE108&lt;3.5</formula>
    </cfRule>
  </conditionalFormatting>
  <conditionalFormatting sqref="AE114:AE116">
    <cfRule type="expression" dxfId="11" priority="2" stopIfTrue="1">
      <formula>AE114&lt;3.5</formula>
    </cfRule>
  </conditionalFormatting>
  <conditionalFormatting sqref="AE118">
    <cfRule type="expression" dxfId="10" priority="1" stopIfTrue="1">
      <formula>AE118&lt;3.5</formula>
    </cfRule>
  </conditionalFormatting>
  <pageMargins left="0.5" right="0.5" top="0.75" bottom="0.5" header="0.5" footer="0.5"/>
  <pageSetup scale="51" orientation="landscape" r:id="rId1"/>
  <headerFooter alignWithMargins="0">
    <oddHeader>&amp;L&amp;"Arial,Regular"&amp;10STORM SEWER CALCULATIONS &amp;R&amp;"Arial,Regular"&amp;10 PAGE:2 of 2</oddHeader>
  </headerFooter>
  <rowBreaks count="2" manualBreakCount="2">
    <brk id="74" max="27" man="1"/>
    <brk id="141" min="1" max="2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6CF059-CE93-4C31-814E-62590650316A}">
  <dimension ref="A1:WWL200"/>
  <sheetViews>
    <sheetView showGridLines="0" topLeftCell="B100" zoomScaleNormal="100" zoomScaleSheetLayoutView="100" workbookViewId="0">
      <pane ySplit="6" topLeftCell="A106" activePane="bottomLeft" state="frozenSplit"/>
      <selection pane="bottomLeft" activeCell="J150" sqref="J150"/>
    </sheetView>
  </sheetViews>
  <sheetFormatPr defaultRowHeight="12.75" x14ac:dyDescent="0.2"/>
  <cols>
    <col min="1" max="1" width="1.7109375" style="1" hidden="1" customWidth="1"/>
    <col min="2" max="2" width="6.85546875" style="2" bestFit="1" customWidth="1"/>
    <col min="3" max="3" width="47.85546875" style="1" bestFit="1" customWidth="1"/>
    <col min="4" max="4" width="6.7109375" style="1" customWidth="1"/>
    <col min="5" max="5" width="7.7109375" style="1" customWidth="1"/>
    <col min="6" max="7" width="6.7109375" style="1" customWidth="1"/>
    <col min="8" max="8" width="5.7109375" style="1" customWidth="1"/>
    <col min="9" max="9" width="6.7109375" style="1" customWidth="1"/>
    <col min="10" max="10" width="6.42578125" style="1" customWidth="1"/>
    <col min="11" max="11" width="8.7109375" style="1" customWidth="1"/>
    <col min="12" max="12" width="4.7109375" style="1" customWidth="1"/>
    <col min="13" max="13" width="5.7109375" style="1" customWidth="1"/>
    <col min="14" max="14" width="10.5703125" style="1" customWidth="1"/>
    <col min="15" max="15" width="9.7109375" style="1" customWidth="1"/>
    <col min="16" max="16" width="10.7109375" style="1" customWidth="1"/>
    <col min="17" max="18" width="7.7109375" style="1" customWidth="1"/>
    <col min="19" max="19" width="5.7109375" style="1" customWidth="1"/>
    <col min="20" max="20" width="7.7109375" style="1" customWidth="1"/>
    <col min="21" max="21" width="6.7109375" style="1" customWidth="1"/>
    <col min="22" max="22" width="8.7109375" style="1" customWidth="1"/>
    <col min="23" max="23" width="7.7109375" style="1" customWidth="1"/>
    <col min="24" max="24" width="4" style="1" customWidth="1"/>
    <col min="25" max="25" width="8.7109375" style="1" customWidth="1"/>
    <col min="26" max="27" width="9.7109375" style="1" customWidth="1"/>
    <col min="28" max="28" width="10.42578125" style="1" customWidth="1"/>
    <col min="29" max="29" width="9.140625" style="3"/>
    <col min="30" max="30" width="12.140625" style="3" bestFit="1" customWidth="1"/>
    <col min="31" max="31" width="14.140625" style="3" bestFit="1" customWidth="1"/>
    <col min="32" max="256" width="9.140625" style="1"/>
    <col min="257" max="257" width="0" style="1" hidden="1" customWidth="1"/>
    <col min="258" max="258" width="6.85546875" style="1" bestFit="1" customWidth="1"/>
    <col min="259" max="259" width="23.28515625" style="1" customWidth="1"/>
    <col min="260" max="260" width="6.7109375" style="1" customWidth="1"/>
    <col min="261" max="261" width="7.7109375" style="1" customWidth="1"/>
    <col min="262" max="263" width="6.7109375" style="1" customWidth="1"/>
    <col min="264" max="264" width="5.7109375" style="1" customWidth="1"/>
    <col min="265" max="265" width="6.7109375" style="1" customWidth="1"/>
    <col min="266" max="266" width="6.42578125" style="1" customWidth="1"/>
    <col min="267" max="267" width="8.7109375" style="1" customWidth="1"/>
    <col min="268" max="268" width="4.7109375" style="1" customWidth="1"/>
    <col min="269" max="269" width="5.7109375" style="1" customWidth="1"/>
    <col min="270" max="270" width="10.5703125" style="1" customWidth="1"/>
    <col min="271" max="271" width="9.7109375" style="1" customWidth="1"/>
    <col min="272" max="272" width="10.7109375" style="1" customWidth="1"/>
    <col min="273" max="274" width="7.7109375" style="1" customWidth="1"/>
    <col min="275" max="275" width="5.7109375" style="1" customWidth="1"/>
    <col min="276" max="276" width="7.7109375" style="1" customWidth="1"/>
    <col min="277" max="277" width="6.7109375" style="1" customWidth="1"/>
    <col min="278" max="278" width="8.7109375" style="1" customWidth="1"/>
    <col min="279" max="279" width="7.7109375" style="1" customWidth="1"/>
    <col min="280" max="280" width="3.7109375" style="1" customWidth="1"/>
    <col min="281" max="281" width="8.7109375" style="1" customWidth="1"/>
    <col min="282" max="283" width="9.7109375" style="1" customWidth="1"/>
    <col min="284" max="284" width="13.5703125" style="1" bestFit="1" customWidth="1"/>
    <col min="285" max="285" width="9.140625" style="1"/>
    <col min="286" max="286" width="12.140625" style="1" bestFit="1" customWidth="1"/>
    <col min="287" max="512" width="9.140625" style="1"/>
    <col min="513" max="513" width="0" style="1" hidden="1" customWidth="1"/>
    <col min="514" max="514" width="6.85546875" style="1" bestFit="1" customWidth="1"/>
    <col min="515" max="515" width="23.28515625" style="1" customWidth="1"/>
    <col min="516" max="516" width="6.7109375" style="1" customWidth="1"/>
    <col min="517" max="517" width="7.7109375" style="1" customWidth="1"/>
    <col min="518" max="519" width="6.7109375" style="1" customWidth="1"/>
    <col min="520" max="520" width="5.7109375" style="1" customWidth="1"/>
    <col min="521" max="521" width="6.7109375" style="1" customWidth="1"/>
    <col min="522" max="522" width="6.42578125" style="1" customWidth="1"/>
    <col min="523" max="523" width="8.7109375" style="1" customWidth="1"/>
    <col min="524" max="524" width="4.7109375" style="1" customWidth="1"/>
    <col min="525" max="525" width="5.7109375" style="1" customWidth="1"/>
    <col min="526" max="526" width="10.5703125" style="1" customWidth="1"/>
    <col min="527" max="527" width="9.7109375" style="1" customWidth="1"/>
    <col min="528" max="528" width="10.7109375" style="1" customWidth="1"/>
    <col min="529" max="530" width="7.7109375" style="1" customWidth="1"/>
    <col min="531" max="531" width="5.7109375" style="1" customWidth="1"/>
    <col min="532" max="532" width="7.7109375" style="1" customWidth="1"/>
    <col min="533" max="533" width="6.7109375" style="1" customWidth="1"/>
    <col min="534" max="534" width="8.7109375" style="1" customWidth="1"/>
    <col min="535" max="535" width="7.7109375" style="1" customWidth="1"/>
    <col min="536" max="536" width="3.7109375" style="1" customWidth="1"/>
    <col min="537" max="537" width="8.7109375" style="1" customWidth="1"/>
    <col min="538" max="539" width="9.7109375" style="1" customWidth="1"/>
    <col min="540" max="540" width="13.5703125" style="1" bestFit="1" customWidth="1"/>
    <col min="541" max="541" width="9.140625" style="1"/>
    <col min="542" max="542" width="12.140625" style="1" bestFit="1" customWidth="1"/>
    <col min="543" max="768" width="9.140625" style="1"/>
    <col min="769" max="769" width="0" style="1" hidden="1" customWidth="1"/>
    <col min="770" max="770" width="6.85546875" style="1" bestFit="1" customWidth="1"/>
    <col min="771" max="771" width="23.28515625" style="1" customWidth="1"/>
    <col min="772" max="772" width="6.7109375" style="1" customWidth="1"/>
    <col min="773" max="773" width="7.7109375" style="1" customWidth="1"/>
    <col min="774" max="775" width="6.7109375" style="1" customWidth="1"/>
    <col min="776" max="776" width="5.7109375" style="1" customWidth="1"/>
    <col min="777" max="777" width="6.7109375" style="1" customWidth="1"/>
    <col min="778" max="778" width="6.42578125" style="1" customWidth="1"/>
    <col min="779" max="779" width="8.7109375" style="1" customWidth="1"/>
    <col min="780" max="780" width="4.7109375" style="1" customWidth="1"/>
    <col min="781" max="781" width="5.7109375" style="1" customWidth="1"/>
    <col min="782" max="782" width="10.5703125" style="1" customWidth="1"/>
    <col min="783" max="783" width="9.7109375" style="1" customWidth="1"/>
    <col min="784" max="784" width="10.7109375" style="1" customWidth="1"/>
    <col min="785" max="786" width="7.7109375" style="1" customWidth="1"/>
    <col min="787" max="787" width="5.7109375" style="1" customWidth="1"/>
    <col min="788" max="788" width="7.7109375" style="1" customWidth="1"/>
    <col min="789" max="789" width="6.7109375" style="1" customWidth="1"/>
    <col min="790" max="790" width="8.7109375" style="1" customWidth="1"/>
    <col min="791" max="791" width="7.7109375" style="1" customWidth="1"/>
    <col min="792" max="792" width="3.7109375" style="1" customWidth="1"/>
    <col min="793" max="793" width="8.7109375" style="1" customWidth="1"/>
    <col min="794" max="795" width="9.7109375" style="1" customWidth="1"/>
    <col min="796" max="796" width="13.5703125" style="1" bestFit="1" customWidth="1"/>
    <col min="797" max="797" width="9.140625" style="1"/>
    <col min="798" max="798" width="12.140625" style="1" bestFit="1" customWidth="1"/>
    <col min="799" max="1024" width="9.140625" style="1"/>
    <col min="1025" max="1025" width="0" style="1" hidden="1" customWidth="1"/>
    <col min="1026" max="1026" width="6.85546875" style="1" bestFit="1" customWidth="1"/>
    <col min="1027" max="1027" width="23.28515625" style="1" customWidth="1"/>
    <col min="1028" max="1028" width="6.7109375" style="1" customWidth="1"/>
    <col min="1029" max="1029" width="7.7109375" style="1" customWidth="1"/>
    <col min="1030" max="1031" width="6.7109375" style="1" customWidth="1"/>
    <col min="1032" max="1032" width="5.7109375" style="1" customWidth="1"/>
    <col min="1033" max="1033" width="6.7109375" style="1" customWidth="1"/>
    <col min="1034" max="1034" width="6.42578125" style="1" customWidth="1"/>
    <col min="1035" max="1035" width="8.7109375" style="1" customWidth="1"/>
    <col min="1036" max="1036" width="4.7109375" style="1" customWidth="1"/>
    <col min="1037" max="1037" width="5.7109375" style="1" customWidth="1"/>
    <col min="1038" max="1038" width="10.5703125" style="1" customWidth="1"/>
    <col min="1039" max="1039" width="9.7109375" style="1" customWidth="1"/>
    <col min="1040" max="1040" width="10.7109375" style="1" customWidth="1"/>
    <col min="1041" max="1042" width="7.7109375" style="1" customWidth="1"/>
    <col min="1043" max="1043" width="5.7109375" style="1" customWidth="1"/>
    <col min="1044" max="1044" width="7.7109375" style="1" customWidth="1"/>
    <col min="1045" max="1045" width="6.7109375" style="1" customWidth="1"/>
    <col min="1046" max="1046" width="8.7109375" style="1" customWidth="1"/>
    <col min="1047" max="1047" width="7.7109375" style="1" customWidth="1"/>
    <col min="1048" max="1048" width="3.7109375" style="1" customWidth="1"/>
    <col min="1049" max="1049" width="8.7109375" style="1" customWidth="1"/>
    <col min="1050" max="1051" width="9.7109375" style="1" customWidth="1"/>
    <col min="1052" max="1052" width="13.5703125" style="1" bestFit="1" customWidth="1"/>
    <col min="1053" max="1053" width="9.140625" style="1"/>
    <col min="1054" max="1054" width="12.140625" style="1" bestFit="1" customWidth="1"/>
    <col min="1055" max="1280" width="9.140625" style="1"/>
    <col min="1281" max="1281" width="0" style="1" hidden="1" customWidth="1"/>
    <col min="1282" max="1282" width="6.85546875" style="1" bestFit="1" customWidth="1"/>
    <col min="1283" max="1283" width="23.28515625" style="1" customWidth="1"/>
    <col min="1284" max="1284" width="6.7109375" style="1" customWidth="1"/>
    <col min="1285" max="1285" width="7.7109375" style="1" customWidth="1"/>
    <col min="1286" max="1287" width="6.7109375" style="1" customWidth="1"/>
    <col min="1288" max="1288" width="5.7109375" style="1" customWidth="1"/>
    <col min="1289" max="1289" width="6.7109375" style="1" customWidth="1"/>
    <col min="1290" max="1290" width="6.42578125" style="1" customWidth="1"/>
    <col min="1291" max="1291" width="8.7109375" style="1" customWidth="1"/>
    <col min="1292" max="1292" width="4.7109375" style="1" customWidth="1"/>
    <col min="1293" max="1293" width="5.7109375" style="1" customWidth="1"/>
    <col min="1294" max="1294" width="10.5703125" style="1" customWidth="1"/>
    <col min="1295" max="1295" width="9.7109375" style="1" customWidth="1"/>
    <col min="1296" max="1296" width="10.7109375" style="1" customWidth="1"/>
    <col min="1297" max="1298" width="7.7109375" style="1" customWidth="1"/>
    <col min="1299" max="1299" width="5.7109375" style="1" customWidth="1"/>
    <col min="1300" max="1300" width="7.7109375" style="1" customWidth="1"/>
    <col min="1301" max="1301" width="6.7109375" style="1" customWidth="1"/>
    <col min="1302" max="1302" width="8.7109375" style="1" customWidth="1"/>
    <col min="1303" max="1303" width="7.7109375" style="1" customWidth="1"/>
    <col min="1304" max="1304" width="3.7109375" style="1" customWidth="1"/>
    <col min="1305" max="1305" width="8.7109375" style="1" customWidth="1"/>
    <col min="1306" max="1307" width="9.7109375" style="1" customWidth="1"/>
    <col min="1308" max="1308" width="13.5703125" style="1" bestFit="1" customWidth="1"/>
    <col min="1309" max="1309" width="9.140625" style="1"/>
    <col min="1310" max="1310" width="12.140625" style="1" bestFit="1" customWidth="1"/>
    <col min="1311" max="1536" width="9.140625" style="1"/>
    <col min="1537" max="1537" width="0" style="1" hidden="1" customWidth="1"/>
    <col min="1538" max="1538" width="6.85546875" style="1" bestFit="1" customWidth="1"/>
    <col min="1539" max="1539" width="23.28515625" style="1" customWidth="1"/>
    <col min="1540" max="1540" width="6.7109375" style="1" customWidth="1"/>
    <col min="1541" max="1541" width="7.7109375" style="1" customWidth="1"/>
    <col min="1542" max="1543" width="6.7109375" style="1" customWidth="1"/>
    <col min="1544" max="1544" width="5.7109375" style="1" customWidth="1"/>
    <col min="1545" max="1545" width="6.7109375" style="1" customWidth="1"/>
    <col min="1546" max="1546" width="6.42578125" style="1" customWidth="1"/>
    <col min="1547" max="1547" width="8.7109375" style="1" customWidth="1"/>
    <col min="1548" max="1548" width="4.7109375" style="1" customWidth="1"/>
    <col min="1549" max="1549" width="5.7109375" style="1" customWidth="1"/>
    <col min="1550" max="1550" width="10.5703125" style="1" customWidth="1"/>
    <col min="1551" max="1551" width="9.7109375" style="1" customWidth="1"/>
    <col min="1552" max="1552" width="10.7109375" style="1" customWidth="1"/>
    <col min="1553" max="1554" width="7.7109375" style="1" customWidth="1"/>
    <col min="1555" max="1555" width="5.7109375" style="1" customWidth="1"/>
    <col min="1556" max="1556" width="7.7109375" style="1" customWidth="1"/>
    <col min="1557" max="1557" width="6.7109375" style="1" customWidth="1"/>
    <col min="1558" max="1558" width="8.7109375" style="1" customWidth="1"/>
    <col min="1559" max="1559" width="7.7109375" style="1" customWidth="1"/>
    <col min="1560" max="1560" width="3.7109375" style="1" customWidth="1"/>
    <col min="1561" max="1561" width="8.7109375" style="1" customWidth="1"/>
    <col min="1562" max="1563" width="9.7109375" style="1" customWidth="1"/>
    <col min="1564" max="1564" width="13.5703125" style="1" bestFit="1" customWidth="1"/>
    <col min="1565" max="1565" width="9.140625" style="1"/>
    <col min="1566" max="1566" width="12.140625" style="1" bestFit="1" customWidth="1"/>
    <col min="1567" max="1792" width="9.140625" style="1"/>
    <col min="1793" max="1793" width="0" style="1" hidden="1" customWidth="1"/>
    <col min="1794" max="1794" width="6.85546875" style="1" bestFit="1" customWidth="1"/>
    <col min="1795" max="1795" width="23.28515625" style="1" customWidth="1"/>
    <col min="1796" max="1796" width="6.7109375" style="1" customWidth="1"/>
    <col min="1797" max="1797" width="7.7109375" style="1" customWidth="1"/>
    <col min="1798" max="1799" width="6.7109375" style="1" customWidth="1"/>
    <col min="1800" max="1800" width="5.7109375" style="1" customWidth="1"/>
    <col min="1801" max="1801" width="6.7109375" style="1" customWidth="1"/>
    <col min="1802" max="1802" width="6.42578125" style="1" customWidth="1"/>
    <col min="1803" max="1803" width="8.7109375" style="1" customWidth="1"/>
    <col min="1804" max="1804" width="4.7109375" style="1" customWidth="1"/>
    <col min="1805" max="1805" width="5.7109375" style="1" customWidth="1"/>
    <col min="1806" max="1806" width="10.5703125" style="1" customWidth="1"/>
    <col min="1807" max="1807" width="9.7109375" style="1" customWidth="1"/>
    <col min="1808" max="1808" width="10.7109375" style="1" customWidth="1"/>
    <col min="1809" max="1810" width="7.7109375" style="1" customWidth="1"/>
    <col min="1811" max="1811" width="5.7109375" style="1" customWidth="1"/>
    <col min="1812" max="1812" width="7.7109375" style="1" customWidth="1"/>
    <col min="1813" max="1813" width="6.7109375" style="1" customWidth="1"/>
    <col min="1814" max="1814" width="8.7109375" style="1" customWidth="1"/>
    <col min="1815" max="1815" width="7.7109375" style="1" customWidth="1"/>
    <col min="1816" max="1816" width="3.7109375" style="1" customWidth="1"/>
    <col min="1817" max="1817" width="8.7109375" style="1" customWidth="1"/>
    <col min="1818" max="1819" width="9.7109375" style="1" customWidth="1"/>
    <col min="1820" max="1820" width="13.5703125" style="1" bestFit="1" customWidth="1"/>
    <col min="1821" max="1821" width="9.140625" style="1"/>
    <col min="1822" max="1822" width="12.140625" style="1" bestFit="1" customWidth="1"/>
    <col min="1823" max="2048" width="9.140625" style="1"/>
    <col min="2049" max="2049" width="0" style="1" hidden="1" customWidth="1"/>
    <col min="2050" max="2050" width="6.85546875" style="1" bestFit="1" customWidth="1"/>
    <col min="2051" max="2051" width="23.28515625" style="1" customWidth="1"/>
    <col min="2052" max="2052" width="6.7109375" style="1" customWidth="1"/>
    <col min="2053" max="2053" width="7.7109375" style="1" customWidth="1"/>
    <col min="2054" max="2055" width="6.7109375" style="1" customWidth="1"/>
    <col min="2056" max="2056" width="5.7109375" style="1" customWidth="1"/>
    <col min="2057" max="2057" width="6.7109375" style="1" customWidth="1"/>
    <col min="2058" max="2058" width="6.42578125" style="1" customWidth="1"/>
    <col min="2059" max="2059" width="8.7109375" style="1" customWidth="1"/>
    <col min="2060" max="2060" width="4.7109375" style="1" customWidth="1"/>
    <col min="2061" max="2061" width="5.7109375" style="1" customWidth="1"/>
    <col min="2062" max="2062" width="10.5703125" style="1" customWidth="1"/>
    <col min="2063" max="2063" width="9.7109375" style="1" customWidth="1"/>
    <col min="2064" max="2064" width="10.7109375" style="1" customWidth="1"/>
    <col min="2065" max="2066" width="7.7109375" style="1" customWidth="1"/>
    <col min="2067" max="2067" width="5.7109375" style="1" customWidth="1"/>
    <col min="2068" max="2068" width="7.7109375" style="1" customWidth="1"/>
    <col min="2069" max="2069" width="6.7109375" style="1" customWidth="1"/>
    <col min="2070" max="2070" width="8.7109375" style="1" customWidth="1"/>
    <col min="2071" max="2071" width="7.7109375" style="1" customWidth="1"/>
    <col min="2072" max="2072" width="3.7109375" style="1" customWidth="1"/>
    <col min="2073" max="2073" width="8.7109375" style="1" customWidth="1"/>
    <col min="2074" max="2075" width="9.7109375" style="1" customWidth="1"/>
    <col min="2076" max="2076" width="13.5703125" style="1" bestFit="1" customWidth="1"/>
    <col min="2077" max="2077" width="9.140625" style="1"/>
    <col min="2078" max="2078" width="12.140625" style="1" bestFit="1" customWidth="1"/>
    <col min="2079" max="2304" width="9.140625" style="1"/>
    <col min="2305" max="2305" width="0" style="1" hidden="1" customWidth="1"/>
    <col min="2306" max="2306" width="6.85546875" style="1" bestFit="1" customWidth="1"/>
    <col min="2307" max="2307" width="23.28515625" style="1" customWidth="1"/>
    <col min="2308" max="2308" width="6.7109375" style="1" customWidth="1"/>
    <col min="2309" max="2309" width="7.7109375" style="1" customWidth="1"/>
    <col min="2310" max="2311" width="6.7109375" style="1" customWidth="1"/>
    <col min="2312" max="2312" width="5.7109375" style="1" customWidth="1"/>
    <col min="2313" max="2313" width="6.7109375" style="1" customWidth="1"/>
    <col min="2314" max="2314" width="6.42578125" style="1" customWidth="1"/>
    <col min="2315" max="2315" width="8.7109375" style="1" customWidth="1"/>
    <col min="2316" max="2316" width="4.7109375" style="1" customWidth="1"/>
    <col min="2317" max="2317" width="5.7109375" style="1" customWidth="1"/>
    <col min="2318" max="2318" width="10.5703125" style="1" customWidth="1"/>
    <col min="2319" max="2319" width="9.7109375" style="1" customWidth="1"/>
    <col min="2320" max="2320" width="10.7109375" style="1" customWidth="1"/>
    <col min="2321" max="2322" width="7.7109375" style="1" customWidth="1"/>
    <col min="2323" max="2323" width="5.7109375" style="1" customWidth="1"/>
    <col min="2324" max="2324" width="7.7109375" style="1" customWidth="1"/>
    <col min="2325" max="2325" width="6.7109375" style="1" customWidth="1"/>
    <col min="2326" max="2326" width="8.7109375" style="1" customWidth="1"/>
    <col min="2327" max="2327" width="7.7109375" style="1" customWidth="1"/>
    <col min="2328" max="2328" width="3.7109375" style="1" customWidth="1"/>
    <col min="2329" max="2329" width="8.7109375" style="1" customWidth="1"/>
    <col min="2330" max="2331" width="9.7109375" style="1" customWidth="1"/>
    <col min="2332" max="2332" width="13.5703125" style="1" bestFit="1" customWidth="1"/>
    <col min="2333" max="2333" width="9.140625" style="1"/>
    <col min="2334" max="2334" width="12.140625" style="1" bestFit="1" customWidth="1"/>
    <col min="2335" max="2560" width="9.140625" style="1"/>
    <col min="2561" max="2561" width="0" style="1" hidden="1" customWidth="1"/>
    <col min="2562" max="2562" width="6.85546875" style="1" bestFit="1" customWidth="1"/>
    <col min="2563" max="2563" width="23.28515625" style="1" customWidth="1"/>
    <col min="2564" max="2564" width="6.7109375" style="1" customWidth="1"/>
    <col min="2565" max="2565" width="7.7109375" style="1" customWidth="1"/>
    <col min="2566" max="2567" width="6.7109375" style="1" customWidth="1"/>
    <col min="2568" max="2568" width="5.7109375" style="1" customWidth="1"/>
    <col min="2569" max="2569" width="6.7109375" style="1" customWidth="1"/>
    <col min="2570" max="2570" width="6.42578125" style="1" customWidth="1"/>
    <col min="2571" max="2571" width="8.7109375" style="1" customWidth="1"/>
    <col min="2572" max="2572" width="4.7109375" style="1" customWidth="1"/>
    <col min="2573" max="2573" width="5.7109375" style="1" customWidth="1"/>
    <col min="2574" max="2574" width="10.5703125" style="1" customWidth="1"/>
    <col min="2575" max="2575" width="9.7109375" style="1" customWidth="1"/>
    <col min="2576" max="2576" width="10.7109375" style="1" customWidth="1"/>
    <col min="2577" max="2578" width="7.7109375" style="1" customWidth="1"/>
    <col min="2579" max="2579" width="5.7109375" style="1" customWidth="1"/>
    <col min="2580" max="2580" width="7.7109375" style="1" customWidth="1"/>
    <col min="2581" max="2581" width="6.7109375" style="1" customWidth="1"/>
    <col min="2582" max="2582" width="8.7109375" style="1" customWidth="1"/>
    <col min="2583" max="2583" width="7.7109375" style="1" customWidth="1"/>
    <col min="2584" max="2584" width="3.7109375" style="1" customWidth="1"/>
    <col min="2585" max="2585" width="8.7109375" style="1" customWidth="1"/>
    <col min="2586" max="2587" width="9.7109375" style="1" customWidth="1"/>
    <col min="2588" max="2588" width="13.5703125" style="1" bestFit="1" customWidth="1"/>
    <col min="2589" max="2589" width="9.140625" style="1"/>
    <col min="2590" max="2590" width="12.140625" style="1" bestFit="1" customWidth="1"/>
    <col min="2591" max="2816" width="9.140625" style="1"/>
    <col min="2817" max="2817" width="0" style="1" hidden="1" customWidth="1"/>
    <col min="2818" max="2818" width="6.85546875" style="1" bestFit="1" customWidth="1"/>
    <col min="2819" max="2819" width="23.28515625" style="1" customWidth="1"/>
    <col min="2820" max="2820" width="6.7109375" style="1" customWidth="1"/>
    <col min="2821" max="2821" width="7.7109375" style="1" customWidth="1"/>
    <col min="2822" max="2823" width="6.7109375" style="1" customWidth="1"/>
    <col min="2824" max="2824" width="5.7109375" style="1" customWidth="1"/>
    <col min="2825" max="2825" width="6.7109375" style="1" customWidth="1"/>
    <col min="2826" max="2826" width="6.42578125" style="1" customWidth="1"/>
    <col min="2827" max="2827" width="8.7109375" style="1" customWidth="1"/>
    <col min="2828" max="2828" width="4.7109375" style="1" customWidth="1"/>
    <col min="2829" max="2829" width="5.7109375" style="1" customWidth="1"/>
    <col min="2830" max="2830" width="10.5703125" style="1" customWidth="1"/>
    <col min="2831" max="2831" width="9.7109375" style="1" customWidth="1"/>
    <col min="2832" max="2832" width="10.7109375" style="1" customWidth="1"/>
    <col min="2833" max="2834" width="7.7109375" style="1" customWidth="1"/>
    <col min="2835" max="2835" width="5.7109375" style="1" customWidth="1"/>
    <col min="2836" max="2836" width="7.7109375" style="1" customWidth="1"/>
    <col min="2837" max="2837" width="6.7109375" style="1" customWidth="1"/>
    <col min="2838" max="2838" width="8.7109375" style="1" customWidth="1"/>
    <col min="2839" max="2839" width="7.7109375" style="1" customWidth="1"/>
    <col min="2840" max="2840" width="3.7109375" style="1" customWidth="1"/>
    <col min="2841" max="2841" width="8.7109375" style="1" customWidth="1"/>
    <col min="2842" max="2843" width="9.7109375" style="1" customWidth="1"/>
    <col min="2844" max="2844" width="13.5703125" style="1" bestFit="1" customWidth="1"/>
    <col min="2845" max="2845" width="9.140625" style="1"/>
    <col min="2846" max="2846" width="12.140625" style="1" bestFit="1" customWidth="1"/>
    <col min="2847" max="3072" width="9.140625" style="1"/>
    <col min="3073" max="3073" width="0" style="1" hidden="1" customWidth="1"/>
    <col min="3074" max="3074" width="6.85546875" style="1" bestFit="1" customWidth="1"/>
    <col min="3075" max="3075" width="23.28515625" style="1" customWidth="1"/>
    <col min="3076" max="3076" width="6.7109375" style="1" customWidth="1"/>
    <col min="3077" max="3077" width="7.7109375" style="1" customWidth="1"/>
    <col min="3078" max="3079" width="6.7109375" style="1" customWidth="1"/>
    <col min="3080" max="3080" width="5.7109375" style="1" customWidth="1"/>
    <col min="3081" max="3081" width="6.7109375" style="1" customWidth="1"/>
    <col min="3082" max="3082" width="6.42578125" style="1" customWidth="1"/>
    <col min="3083" max="3083" width="8.7109375" style="1" customWidth="1"/>
    <col min="3084" max="3084" width="4.7109375" style="1" customWidth="1"/>
    <col min="3085" max="3085" width="5.7109375" style="1" customWidth="1"/>
    <col min="3086" max="3086" width="10.5703125" style="1" customWidth="1"/>
    <col min="3087" max="3087" width="9.7109375" style="1" customWidth="1"/>
    <col min="3088" max="3088" width="10.7109375" style="1" customWidth="1"/>
    <col min="3089" max="3090" width="7.7109375" style="1" customWidth="1"/>
    <col min="3091" max="3091" width="5.7109375" style="1" customWidth="1"/>
    <col min="3092" max="3092" width="7.7109375" style="1" customWidth="1"/>
    <col min="3093" max="3093" width="6.7109375" style="1" customWidth="1"/>
    <col min="3094" max="3094" width="8.7109375" style="1" customWidth="1"/>
    <col min="3095" max="3095" width="7.7109375" style="1" customWidth="1"/>
    <col min="3096" max="3096" width="3.7109375" style="1" customWidth="1"/>
    <col min="3097" max="3097" width="8.7109375" style="1" customWidth="1"/>
    <col min="3098" max="3099" width="9.7109375" style="1" customWidth="1"/>
    <col min="3100" max="3100" width="13.5703125" style="1" bestFit="1" customWidth="1"/>
    <col min="3101" max="3101" width="9.140625" style="1"/>
    <col min="3102" max="3102" width="12.140625" style="1" bestFit="1" customWidth="1"/>
    <col min="3103" max="3328" width="9.140625" style="1"/>
    <col min="3329" max="3329" width="0" style="1" hidden="1" customWidth="1"/>
    <col min="3330" max="3330" width="6.85546875" style="1" bestFit="1" customWidth="1"/>
    <col min="3331" max="3331" width="23.28515625" style="1" customWidth="1"/>
    <col min="3332" max="3332" width="6.7109375" style="1" customWidth="1"/>
    <col min="3333" max="3333" width="7.7109375" style="1" customWidth="1"/>
    <col min="3334" max="3335" width="6.7109375" style="1" customWidth="1"/>
    <col min="3336" max="3336" width="5.7109375" style="1" customWidth="1"/>
    <col min="3337" max="3337" width="6.7109375" style="1" customWidth="1"/>
    <col min="3338" max="3338" width="6.42578125" style="1" customWidth="1"/>
    <col min="3339" max="3339" width="8.7109375" style="1" customWidth="1"/>
    <col min="3340" max="3340" width="4.7109375" style="1" customWidth="1"/>
    <col min="3341" max="3341" width="5.7109375" style="1" customWidth="1"/>
    <col min="3342" max="3342" width="10.5703125" style="1" customWidth="1"/>
    <col min="3343" max="3343" width="9.7109375" style="1" customWidth="1"/>
    <col min="3344" max="3344" width="10.7109375" style="1" customWidth="1"/>
    <col min="3345" max="3346" width="7.7109375" style="1" customWidth="1"/>
    <col min="3347" max="3347" width="5.7109375" style="1" customWidth="1"/>
    <col min="3348" max="3348" width="7.7109375" style="1" customWidth="1"/>
    <col min="3349" max="3349" width="6.7109375" style="1" customWidth="1"/>
    <col min="3350" max="3350" width="8.7109375" style="1" customWidth="1"/>
    <col min="3351" max="3351" width="7.7109375" style="1" customWidth="1"/>
    <col min="3352" max="3352" width="3.7109375" style="1" customWidth="1"/>
    <col min="3353" max="3353" width="8.7109375" style="1" customWidth="1"/>
    <col min="3354" max="3355" width="9.7109375" style="1" customWidth="1"/>
    <col min="3356" max="3356" width="13.5703125" style="1" bestFit="1" customWidth="1"/>
    <col min="3357" max="3357" width="9.140625" style="1"/>
    <col min="3358" max="3358" width="12.140625" style="1" bestFit="1" customWidth="1"/>
    <col min="3359" max="3584" width="9.140625" style="1"/>
    <col min="3585" max="3585" width="0" style="1" hidden="1" customWidth="1"/>
    <col min="3586" max="3586" width="6.85546875" style="1" bestFit="1" customWidth="1"/>
    <col min="3587" max="3587" width="23.28515625" style="1" customWidth="1"/>
    <col min="3588" max="3588" width="6.7109375" style="1" customWidth="1"/>
    <col min="3589" max="3589" width="7.7109375" style="1" customWidth="1"/>
    <col min="3590" max="3591" width="6.7109375" style="1" customWidth="1"/>
    <col min="3592" max="3592" width="5.7109375" style="1" customWidth="1"/>
    <col min="3593" max="3593" width="6.7109375" style="1" customWidth="1"/>
    <col min="3594" max="3594" width="6.42578125" style="1" customWidth="1"/>
    <col min="3595" max="3595" width="8.7109375" style="1" customWidth="1"/>
    <col min="3596" max="3596" width="4.7109375" style="1" customWidth="1"/>
    <col min="3597" max="3597" width="5.7109375" style="1" customWidth="1"/>
    <col min="3598" max="3598" width="10.5703125" style="1" customWidth="1"/>
    <col min="3599" max="3599" width="9.7109375" style="1" customWidth="1"/>
    <col min="3600" max="3600" width="10.7109375" style="1" customWidth="1"/>
    <col min="3601" max="3602" width="7.7109375" style="1" customWidth="1"/>
    <col min="3603" max="3603" width="5.7109375" style="1" customWidth="1"/>
    <col min="3604" max="3604" width="7.7109375" style="1" customWidth="1"/>
    <col min="3605" max="3605" width="6.7109375" style="1" customWidth="1"/>
    <col min="3606" max="3606" width="8.7109375" style="1" customWidth="1"/>
    <col min="3607" max="3607" width="7.7109375" style="1" customWidth="1"/>
    <col min="3608" max="3608" width="3.7109375" style="1" customWidth="1"/>
    <col min="3609" max="3609" width="8.7109375" style="1" customWidth="1"/>
    <col min="3610" max="3611" width="9.7109375" style="1" customWidth="1"/>
    <col min="3612" max="3612" width="13.5703125" style="1" bestFit="1" customWidth="1"/>
    <col min="3613" max="3613" width="9.140625" style="1"/>
    <col min="3614" max="3614" width="12.140625" style="1" bestFit="1" customWidth="1"/>
    <col min="3615" max="3840" width="9.140625" style="1"/>
    <col min="3841" max="3841" width="0" style="1" hidden="1" customWidth="1"/>
    <col min="3842" max="3842" width="6.85546875" style="1" bestFit="1" customWidth="1"/>
    <col min="3843" max="3843" width="23.28515625" style="1" customWidth="1"/>
    <col min="3844" max="3844" width="6.7109375" style="1" customWidth="1"/>
    <col min="3845" max="3845" width="7.7109375" style="1" customWidth="1"/>
    <col min="3846" max="3847" width="6.7109375" style="1" customWidth="1"/>
    <col min="3848" max="3848" width="5.7109375" style="1" customWidth="1"/>
    <col min="3849" max="3849" width="6.7109375" style="1" customWidth="1"/>
    <col min="3850" max="3850" width="6.42578125" style="1" customWidth="1"/>
    <col min="3851" max="3851" width="8.7109375" style="1" customWidth="1"/>
    <col min="3852" max="3852" width="4.7109375" style="1" customWidth="1"/>
    <col min="3853" max="3853" width="5.7109375" style="1" customWidth="1"/>
    <col min="3854" max="3854" width="10.5703125" style="1" customWidth="1"/>
    <col min="3855" max="3855" width="9.7109375" style="1" customWidth="1"/>
    <col min="3856" max="3856" width="10.7109375" style="1" customWidth="1"/>
    <col min="3857" max="3858" width="7.7109375" style="1" customWidth="1"/>
    <col min="3859" max="3859" width="5.7109375" style="1" customWidth="1"/>
    <col min="3860" max="3860" width="7.7109375" style="1" customWidth="1"/>
    <col min="3861" max="3861" width="6.7109375" style="1" customWidth="1"/>
    <col min="3862" max="3862" width="8.7109375" style="1" customWidth="1"/>
    <col min="3863" max="3863" width="7.7109375" style="1" customWidth="1"/>
    <col min="3864" max="3864" width="3.7109375" style="1" customWidth="1"/>
    <col min="3865" max="3865" width="8.7109375" style="1" customWidth="1"/>
    <col min="3866" max="3867" width="9.7109375" style="1" customWidth="1"/>
    <col min="3868" max="3868" width="13.5703125" style="1" bestFit="1" customWidth="1"/>
    <col min="3869" max="3869" width="9.140625" style="1"/>
    <col min="3870" max="3870" width="12.140625" style="1" bestFit="1" customWidth="1"/>
    <col min="3871" max="4096" width="9.140625" style="1"/>
    <col min="4097" max="4097" width="0" style="1" hidden="1" customWidth="1"/>
    <col min="4098" max="4098" width="6.85546875" style="1" bestFit="1" customWidth="1"/>
    <col min="4099" max="4099" width="23.28515625" style="1" customWidth="1"/>
    <col min="4100" max="4100" width="6.7109375" style="1" customWidth="1"/>
    <col min="4101" max="4101" width="7.7109375" style="1" customWidth="1"/>
    <col min="4102" max="4103" width="6.7109375" style="1" customWidth="1"/>
    <col min="4104" max="4104" width="5.7109375" style="1" customWidth="1"/>
    <col min="4105" max="4105" width="6.7109375" style="1" customWidth="1"/>
    <col min="4106" max="4106" width="6.42578125" style="1" customWidth="1"/>
    <col min="4107" max="4107" width="8.7109375" style="1" customWidth="1"/>
    <col min="4108" max="4108" width="4.7109375" style="1" customWidth="1"/>
    <col min="4109" max="4109" width="5.7109375" style="1" customWidth="1"/>
    <col min="4110" max="4110" width="10.5703125" style="1" customWidth="1"/>
    <col min="4111" max="4111" width="9.7109375" style="1" customWidth="1"/>
    <col min="4112" max="4112" width="10.7109375" style="1" customWidth="1"/>
    <col min="4113" max="4114" width="7.7109375" style="1" customWidth="1"/>
    <col min="4115" max="4115" width="5.7109375" style="1" customWidth="1"/>
    <col min="4116" max="4116" width="7.7109375" style="1" customWidth="1"/>
    <col min="4117" max="4117" width="6.7109375" style="1" customWidth="1"/>
    <col min="4118" max="4118" width="8.7109375" style="1" customWidth="1"/>
    <col min="4119" max="4119" width="7.7109375" style="1" customWidth="1"/>
    <col min="4120" max="4120" width="3.7109375" style="1" customWidth="1"/>
    <col min="4121" max="4121" width="8.7109375" style="1" customWidth="1"/>
    <col min="4122" max="4123" width="9.7109375" style="1" customWidth="1"/>
    <col min="4124" max="4124" width="13.5703125" style="1" bestFit="1" customWidth="1"/>
    <col min="4125" max="4125" width="9.140625" style="1"/>
    <col min="4126" max="4126" width="12.140625" style="1" bestFit="1" customWidth="1"/>
    <col min="4127" max="4352" width="9.140625" style="1"/>
    <col min="4353" max="4353" width="0" style="1" hidden="1" customWidth="1"/>
    <col min="4354" max="4354" width="6.85546875" style="1" bestFit="1" customWidth="1"/>
    <col min="4355" max="4355" width="23.28515625" style="1" customWidth="1"/>
    <col min="4356" max="4356" width="6.7109375" style="1" customWidth="1"/>
    <col min="4357" max="4357" width="7.7109375" style="1" customWidth="1"/>
    <col min="4358" max="4359" width="6.7109375" style="1" customWidth="1"/>
    <col min="4360" max="4360" width="5.7109375" style="1" customWidth="1"/>
    <col min="4361" max="4361" width="6.7109375" style="1" customWidth="1"/>
    <col min="4362" max="4362" width="6.42578125" style="1" customWidth="1"/>
    <col min="4363" max="4363" width="8.7109375" style="1" customWidth="1"/>
    <col min="4364" max="4364" width="4.7109375" style="1" customWidth="1"/>
    <col min="4365" max="4365" width="5.7109375" style="1" customWidth="1"/>
    <col min="4366" max="4366" width="10.5703125" style="1" customWidth="1"/>
    <col min="4367" max="4367" width="9.7109375" style="1" customWidth="1"/>
    <col min="4368" max="4368" width="10.7109375" style="1" customWidth="1"/>
    <col min="4369" max="4370" width="7.7109375" style="1" customWidth="1"/>
    <col min="4371" max="4371" width="5.7109375" style="1" customWidth="1"/>
    <col min="4372" max="4372" width="7.7109375" style="1" customWidth="1"/>
    <col min="4373" max="4373" width="6.7109375" style="1" customWidth="1"/>
    <col min="4374" max="4374" width="8.7109375" style="1" customWidth="1"/>
    <col min="4375" max="4375" width="7.7109375" style="1" customWidth="1"/>
    <col min="4376" max="4376" width="3.7109375" style="1" customWidth="1"/>
    <col min="4377" max="4377" width="8.7109375" style="1" customWidth="1"/>
    <col min="4378" max="4379" width="9.7109375" style="1" customWidth="1"/>
    <col min="4380" max="4380" width="13.5703125" style="1" bestFit="1" customWidth="1"/>
    <col min="4381" max="4381" width="9.140625" style="1"/>
    <col min="4382" max="4382" width="12.140625" style="1" bestFit="1" customWidth="1"/>
    <col min="4383" max="4608" width="9.140625" style="1"/>
    <col min="4609" max="4609" width="0" style="1" hidden="1" customWidth="1"/>
    <col min="4610" max="4610" width="6.85546875" style="1" bestFit="1" customWidth="1"/>
    <col min="4611" max="4611" width="23.28515625" style="1" customWidth="1"/>
    <col min="4612" max="4612" width="6.7109375" style="1" customWidth="1"/>
    <col min="4613" max="4613" width="7.7109375" style="1" customWidth="1"/>
    <col min="4614" max="4615" width="6.7109375" style="1" customWidth="1"/>
    <col min="4616" max="4616" width="5.7109375" style="1" customWidth="1"/>
    <col min="4617" max="4617" width="6.7109375" style="1" customWidth="1"/>
    <col min="4618" max="4618" width="6.42578125" style="1" customWidth="1"/>
    <col min="4619" max="4619" width="8.7109375" style="1" customWidth="1"/>
    <col min="4620" max="4620" width="4.7109375" style="1" customWidth="1"/>
    <col min="4621" max="4621" width="5.7109375" style="1" customWidth="1"/>
    <col min="4622" max="4622" width="10.5703125" style="1" customWidth="1"/>
    <col min="4623" max="4623" width="9.7109375" style="1" customWidth="1"/>
    <col min="4624" max="4624" width="10.7109375" style="1" customWidth="1"/>
    <col min="4625" max="4626" width="7.7109375" style="1" customWidth="1"/>
    <col min="4627" max="4627" width="5.7109375" style="1" customWidth="1"/>
    <col min="4628" max="4628" width="7.7109375" style="1" customWidth="1"/>
    <col min="4629" max="4629" width="6.7109375" style="1" customWidth="1"/>
    <col min="4630" max="4630" width="8.7109375" style="1" customWidth="1"/>
    <col min="4631" max="4631" width="7.7109375" style="1" customWidth="1"/>
    <col min="4632" max="4632" width="3.7109375" style="1" customWidth="1"/>
    <col min="4633" max="4633" width="8.7109375" style="1" customWidth="1"/>
    <col min="4634" max="4635" width="9.7109375" style="1" customWidth="1"/>
    <col min="4636" max="4636" width="13.5703125" style="1" bestFit="1" customWidth="1"/>
    <col min="4637" max="4637" width="9.140625" style="1"/>
    <col min="4638" max="4638" width="12.140625" style="1" bestFit="1" customWidth="1"/>
    <col min="4639" max="4864" width="9.140625" style="1"/>
    <col min="4865" max="4865" width="0" style="1" hidden="1" customWidth="1"/>
    <col min="4866" max="4866" width="6.85546875" style="1" bestFit="1" customWidth="1"/>
    <col min="4867" max="4867" width="23.28515625" style="1" customWidth="1"/>
    <col min="4868" max="4868" width="6.7109375" style="1" customWidth="1"/>
    <col min="4869" max="4869" width="7.7109375" style="1" customWidth="1"/>
    <col min="4870" max="4871" width="6.7109375" style="1" customWidth="1"/>
    <col min="4872" max="4872" width="5.7109375" style="1" customWidth="1"/>
    <col min="4873" max="4873" width="6.7109375" style="1" customWidth="1"/>
    <col min="4874" max="4874" width="6.42578125" style="1" customWidth="1"/>
    <col min="4875" max="4875" width="8.7109375" style="1" customWidth="1"/>
    <col min="4876" max="4876" width="4.7109375" style="1" customWidth="1"/>
    <col min="4877" max="4877" width="5.7109375" style="1" customWidth="1"/>
    <col min="4878" max="4878" width="10.5703125" style="1" customWidth="1"/>
    <col min="4879" max="4879" width="9.7109375" style="1" customWidth="1"/>
    <col min="4880" max="4880" width="10.7109375" style="1" customWidth="1"/>
    <col min="4881" max="4882" width="7.7109375" style="1" customWidth="1"/>
    <col min="4883" max="4883" width="5.7109375" style="1" customWidth="1"/>
    <col min="4884" max="4884" width="7.7109375" style="1" customWidth="1"/>
    <col min="4885" max="4885" width="6.7109375" style="1" customWidth="1"/>
    <col min="4886" max="4886" width="8.7109375" style="1" customWidth="1"/>
    <col min="4887" max="4887" width="7.7109375" style="1" customWidth="1"/>
    <col min="4888" max="4888" width="3.7109375" style="1" customWidth="1"/>
    <col min="4889" max="4889" width="8.7109375" style="1" customWidth="1"/>
    <col min="4890" max="4891" width="9.7109375" style="1" customWidth="1"/>
    <col min="4892" max="4892" width="13.5703125" style="1" bestFit="1" customWidth="1"/>
    <col min="4893" max="4893" width="9.140625" style="1"/>
    <col min="4894" max="4894" width="12.140625" style="1" bestFit="1" customWidth="1"/>
    <col min="4895" max="5120" width="9.140625" style="1"/>
    <col min="5121" max="5121" width="0" style="1" hidden="1" customWidth="1"/>
    <col min="5122" max="5122" width="6.85546875" style="1" bestFit="1" customWidth="1"/>
    <col min="5123" max="5123" width="23.28515625" style="1" customWidth="1"/>
    <col min="5124" max="5124" width="6.7109375" style="1" customWidth="1"/>
    <col min="5125" max="5125" width="7.7109375" style="1" customWidth="1"/>
    <col min="5126" max="5127" width="6.7109375" style="1" customWidth="1"/>
    <col min="5128" max="5128" width="5.7109375" style="1" customWidth="1"/>
    <col min="5129" max="5129" width="6.7109375" style="1" customWidth="1"/>
    <col min="5130" max="5130" width="6.42578125" style="1" customWidth="1"/>
    <col min="5131" max="5131" width="8.7109375" style="1" customWidth="1"/>
    <col min="5132" max="5132" width="4.7109375" style="1" customWidth="1"/>
    <col min="5133" max="5133" width="5.7109375" style="1" customWidth="1"/>
    <col min="5134" max="5134" width="10.5703125" style="1" customWidth="1"/>
    <col min="5135" max="5135" width="9.7109375" style="1" customWidth="1"/>
    <col min="5136" max="5136" width="10.7109375" style="1" customWidth="1"/>
    <col min="5137" max="5138" width="7.7109375" style="1" customWidth="1"/>
    <col min="5139" max="5139" width="5.7109375" style="1" customWidth="1"/>
    <col min="5140" max="5140" width="7.7109375" style="1" customWidth="1"/>
    <col min="5141" max="5141" width="6.7109375" style="1" customWidth="1"/>
    <col min="5142" max="5142" width="8.7109375" style="1" customWidth="1"/>
    <col min="5143" max="5143" width="7.7109375" style="1" customWidth="1"/>
    <col min="5144" max="5144" width="3.7109375" style="1" customWidth="1"/>
    <col min="5145" max="5145" width="8.7109375" style="1" customWidth="1"/>
    <col min="5146" max="5147" width="9.7109375" style="1" customWidth="1"/>
    <col min="5148" max="5148" width="13.5703125" style="1" bestFit="1" customWidth="1"/>
    <col min="5149" max="5149" width="9.140625" style="1"/>
    <col min="5150" max="5150" width="12.140625" style="1" bestFit="1" customWidth="1"/>
    <col min="5151" max="5376" width="9.140625" style="1"/>
    <col min="5377" max="5377" width="0" style="1" hidden="1" customWidth="1"/>
    <col min="5378" max="5378" width="6.85546875" style="1" bestFit="1" customWidth="1"/>
    <col min="5379" max="5379" width="23.28515625" style="1" customWidth="1"/>
    <col min="5380" max="5380" width="6.7109375" style="1" customWidth="1"/>
    <col min="5381" max="5381" width="7.7109375" style="1" customWidth="1"/>
    <col min="5382" max="5383" width="6.7109375" style="1" customWidth="1"/>
    <col min="5384" max="5384" width="5.7109375" style="1" customWidth="1"/>
    <col min="5385" max="5385" width="6.7109375" style="1" customWidth="1"/>
    <col min="5386" max="5386" width="6.42578125" style="1" customWidth="1"/>
    <col min="5387" max="5387" width="8.7109375" style="1" customWidth="1"/>
    <col min="5388" max="5388" width="4.7109375" style="1" customWidth="1"/>
    <col min="5389" max="5389" width="5.7109375" style="1" customWidth="1"/>
    <col min="5390" max="5390" width="10.5703125" style="1" customWidth="1"/>
    <col min="5391" max="5391" width="9.7109375" style="1" customWidth="1"/>
    <col min="5392" max="5392" width="10.7109375" style="1" customWidth="1"/>
    <col min="5393" max="5394" width="7.7109375" style="1" customWidth="1"/>
    <col min="5395" max="5395" width="5.7109375" style="1" customWidth="1"/>
    <col min="5396" max="5396" width="7.7109375" style="1" customWidth="1"/>
    <col min="5397" max="5397" width="6.7109375" style="1" customWidth="1"/>
    <col min="5398" max="5398" width="8.7109375" style="1" customWidth="1"/>
    <col min="5399" max="5399" width="7.7109375" style="1" customWidth="1"/>
    <col min="5400" max="5400" width="3.7109375" style="1" customWidth="1"/>
    <col min="5401" max="5401" width="8.7109375" style="1" customWidth="1"/>
    <col min="5402" max="5403" width="9.7109375" style="1" customWidth="1"/>
    <col min="5404" max="5404" width="13.5703125" style="1" bestFit="1" customWidth="1"/>
    <col min="5405" max="5405" width="9.140625" style="1"/>
    <col min="5406" max="5406" width="12.140625" style="1" bestFit="1" customWidth="1"/>
    <col min="5407" max="5632" width="9.140625" style="1"/>
    <col min="5633" max="5633" width="0" style="1" hidden="1" customWidth="1"/>
    <col min="5634" max="5634" width="6.85546875" style="1" bestFit="1" customWidth="1"/>
    <col min="5635" max="5635" width="23.28515625" style="1" customWidth="1"/>
    <col min="5636" max="5636" width="6.7109375" style="1" customWidth="1"/>
    <col min="5637" max="5637" width="7.7109375" style="1" customWidth="1"/>
    <col min="5638" max="5639" width="6.7109375" style="1" customWidth="1"/>
    <col min="5640" max="5640" width="5.7109375" style="1" customWidth="1"/>
    <col min="5641" max="5641" width="6.7109375" style="1" customWidth="1"/>
    <col min="5642" max="5642" width="6.42578125" style="1" customWidth="1"/>
    <col min="5643" max="5643" width="8.7109375" style="1" customWidth="1"/>
    <col min="5644" max="5644" width="4.7109375" style="1" customWidth="1"/>
    <col min="5645" max="5645" width="5.7109375" style="1" customWidth="1"/>
    <col min="5646" max="5646" width="10.5703125" style="1" customWidth="1"/>
    <col min="5647" max="5647" width="9.7109375" style="1" customWidth="1"/>
    <col min="5648" max="5648" width="10.7109375" style="1" customWidth="1"/>
    <col min="5649" max="5650" width="7.7109375" style="1" customWidth="1"/>
    <col min="5651" max="5651" width="5.7109375" style="1" customWidth="1"/>
    <col min="5652" max="5652" width="7.7109375" style="1" customWidth="1"/>
    <col min="5653" max="5653" width="6.7109375" style="1" customWidth="1"/>
    <col min="5654" max="5654" width="8.7109375" style="1" customWidth="1"/>
    <col min="5655" max="5655" width="7.7109375" style="1" customWidth="1"/>
    <col min="5656" max="5656" width="3.7109375" style="1" customWidth="1"/>
    <col min="5657" max="5657" width="8.7109375" style="1" customWidth="1"/>
    <col min="5658" max="5659" width="9.7109375" style="1" customWidth="1"/>
    <col min="5660" max="5660" width="13.5703125" style="1" bestFit="1" customWidth="1"/>
    <col min="5661" max="5661" width="9.140625" style="1"/>
    <col min="5662" max="5662" width="12.140625" style="1" bestFit="1" customWidth="1"/>
    <col min="5663" max="5888" width="9.140625" style="1"/>
    <col min="5889" max="5889" width="0" style="1" hidden="1" customWidth="1"/>
    <col min="5890" max="5890" width="6.85546875" style="1" bestFit="1" customWidth="1"/>
    <col min="5891" max="5891" width="23.28515625" style="1" customWidth="1"/>
    <col min="5892" max="5892" width="6.7109375" style="1" customWidth="1"/>
    <col min="5893" max="5893" width="7.7109375" style="1" customWidth="1"/>
    <col min="5894" max="5895" width="6.7109375" style="1" customWidth="1"/>
    <col min="5896" max="5896" width="5.7109375" style="1" customWidth="1"/>
    <col min="5897" max="5897" width="6.7109375" style="1" customWidth="1"/>
    <col min="5898" max="5898" width="6.42578125" style="1" customWidth="1"/>
    <col min="5899" max="5899" width="8.7109375" style="1" customWidth="1"/>
    <col min="5900" max="5900" width="4.7109375" style="1" customWidth="1"/>
    <col min="5901" max="5901" width="5.7109375" style="1" customWidth="1"/>
    <col min="5902" max="5902" width="10.5703125" style="1" customWidth="1"/>
    <col min="5903" max="5903" width="9.7109375" style="1" customWidth="1"/>
    <col min="5904" max="5904" width="10.7109375" style="1" customWidth="1"/>
    <col min="5905" max="5906" width="7.7109375" style="1" customWidth="1"/>
    <col min="5907" max="5907" width="5.7109375" style="1" customWidth="1"/>
    <col min="5908" max="5908" width="7.7109375" style="1" customWidth="1"/>
    <col min="5909" max="5909" width="6.7109375" style="1" customWidth="1"/>
    <col min="5910" max="5910" width="8.7109375" style="1" customWidth="1"/>
    <col min="5911" max="5911" width="7.7109375" style="1" customWidth="1"/>
    <col min="5912" max="5912" width="3.7109375" style="1" customWidth="1"/>
    <col min="5913" max="5913" width="8.7109375" style="1" customWidth="1"/>
    <col min="5914" max="5915" width="9.7109375" style="1" customWidth="1"/>
    <col min="5916" max="5916" width="13.5703125" style="1" bestFit="1" customWidth="1"/>
    <col min="5917" max="5917" width="9.140625" style="1"/>
    <col min="5918" max="5918" width="12.140625" style="1" bestFit="1" customWidth="1"/>
    <col min="5919" max="6144" width="9.140625" style="1"/>
    <col min="6145" max="6145" width="0" style="1" hidden="1" customWidth="1"/>
    <col min="6146" max="6146" width="6.85546875" style="1" bestFit="1" customWidth="1"/>
    <col min="6147" max="6147" width="23.28515625" style="1" customWidth="1"/>
    <col min="6148" max="6148" width="6.7109375" style="1" customWidth="1"/>
    <col min="6149" max="6149" width="7.7109375" style="1" customWidth="1"/>
    <col min="6150" max="6151" width="6.7109375" style="1" customWidth="1"/>
    <col min="6152" max="6152" width="5.7109375" style="1" customWidth="1"/>
    <col min="6153" max="6153" width="6.7109375" style="1" customWidth="1"/>
    <col min="6154" max="6154" width="6.42578125" style="1" customWidth="1"/>
    <col min="6155" max="6155" width="8.7109375" style="1" customWidth="1"/>
    <col min="6156" max="6156" width="4.7109375" style="1" customWidth="1"/>
    <col min="6157" max="6157" width="5.7109375" style="1" customWidth="1"/>
    <col min="6158" max="6158" width="10.5703125" style="1" customWidth="1"/>
    <col min="6159" max="6159" width="9.7109375" style="1" customWidth="1"/>
    <col min="6160" max="6160" width="10.7109375" style="1" customWidth="1"/>
    <col min="6161" max="6162" width="7.7109375" style="1" customWidth="1"/>
    <col min="6163" max="6163" width="5.7109375" style="1" customWidth="1"/>
    <col min="6164" max="6164" width="7.7109375" style="1" customWidth="1"/>
    <col min="6165" max="6165" width="6.7109375" style="1" customWidth="1"/>
    <col min="6166" max="6166" width="8.7109375" style="1" customWidth="1"/>
    <col min="6167" max="6167" width="7.7109375" style="1" customWidth="1"/>
    <col min="6168" max="6168" width="3.7109375" style="1" customWidth="1"/>
    <col min="6169" max="6169" width="8.7109375" style="1" customWidth="1"/>
    <col min="6170" max="6171" width="9.7109375" style="1" customWidth="1"/>
    <col min="6172" max="6172" width="13.5703125" style="1" bestFit="1" customWidth="1"/>
    <col min="6173" max="6173" width="9.140625" style="1"/>
    <col min="6174" max="6174" width="12.140625" style="1" bestFit="1" customWidth="1"/>
    <col min="6175" max="6400" width="9.140625" style="1"/>
    <col min="6401" max="6401" width="0" style="1" hidden="1" customWidth="1"/>
    <col min="6402" max="6402" width="6.85546875" style="1" bestFit="1" customWidth="1"/>
    <col min="6403" max="6403" width="23.28515625" style="1" customWidth="1"/>
    <col min="6404" max="6404" width="6.7109375" style="1" customWidth="1"/>
    <col min="6405" max="6405" width="7.7109375" style="1" customWidth="1"/>
    <col min="6406" max="6407" width="6.7109375" style="1" customWidth="1"/>
    <col min="6408" max="6408" width="5.7109375" style="1" customWidth="1"/>
    <col min="6409" max="6409" width="6.7109375" style="1" customWidth="1"/>
    <col min="6410" max="6410" width="6.42578125" style="1" customWidth="1"/>
    <col min="6411" max="6411" width="8.7109375" style="1" customWidth="1"/>
    <col min="6412" max="6412" width="4.7109375" style="1" customWidth="1"/>
    <col min="6413" max="6413" width="5.7109375" style="1" customWidth="1"/>
    <col min="6414" max="6414" width="10.5703125" style="1" customWidth="1"/>
    <col min="6415" max="6415" width="9.7109375" style="1" customWidth="1"/>
    <col min="6416" max="6416" width="10.7109375" style="1" customWidth="1"/>
    <col min="6417" max="6418" width="7.7109375" style="1" customWidth="1"/>
    <col min="6419" max="6419" width="5.7109375" style="1" customWidth="1"/>
    <col min="6420" max="6420" width="7.7109375" style="1" customWidth="1"/>
    <col min="6421" max="6421" width="6.7109375" style="1" customWidth="1"/>
    <col min="6422" max="6422" width="8.7109375" style="1" customWidth="1"/>
    <col min="6423" max="6423" width="7.7109375" style="1" customWidth="1"/>
    <col min="6424" max="6424" width="3.7109375" style="1" customWidth="1"/>
    <col min="6425" max="6425" width="8.7109375" style="1" customWidth="1"/>
    <col min="6426" max="6427" width="9.7109375" style="1" customWidth="1"/>
    <col min="6428" max="6428" width="13.5703125" style="1" bestFit="1" customWidth="1"/>
    <col min="6429" max="6429" width="9.140625" style="1"/>
    <col min="6430" max="6430" width="12.140625" style="1" bestFit="1" customWidth="1"/>
    <col min="6431" max="6656" width="9.140625" style="1"/>
    <col min="6657" max="6657" width="0" style="1" hidden="1" customWidth="1"/>
    <col min="6658" max="6658" width="6.85546875" style="1" bestFit="1" customWidth="1"/>
    <col min="6659" max="6659" width="23.28515625" style="1" customWidth="1"/>
    <col min="6660" max="6660" width="6.7109375" style="1" customWidth="1"/>
    <col min="6661" max="6661" width="7.7109375" style="1" customWidth="1"/>
    <col min="6662" max="6663" width="6.7109375" style="1" customWidth="1"/>
    <col min="6664" max="6664" width="5.7109375" style="1" customWidth="1"/>
    <col min="6665" max="6665" width="6.7109375" style="1" customWidth="1"/>
    <col min="6666" max="6666" width="6.42578125" style="1" customWidth="1"/>
    <col min="6667" max="6667" width="8.7109375" style="1" customWidth="1"/>
    <col min="6668" max="6668" width="4.7109375" style="1" customWidth="1"/>
    <col min="6669" max="6669" width="5.7109375" style="1" customWidth="1"/>
    <col min="6670" max="6670" width="10.5703125" style="1" customWidth="1"/>
    <col min="6671" max="6671" width="9.7109375" style="1" customWidth="1"/>
    <col min="6672" max="6672" width="10.7109375" style="1" customWidth="1"/>
    <col min="6673" max="6674" width="7.7109375" style="1" customWidth="1"/>
    <col min="6675" max="6675" width="5.7109375" style="1" customWidth="1"/>
    <col min="6676" max="6676" width="7.7109375" style="1" customWidth="1"/>
    <col min="6677" max="6677" width="6.7109375" style="1" customWidth="1"/>
    <col min="6678" max="6678" width="8.7109375" style="1" customWidth="1"/>
    <col min="6679" max="6679" width="7.7109375" style="1" customWidth="1"/>
    <col min="6680" max="6680" width="3.7109375" style="1" customWidth="1"/>
    <col min="6681" max="6681" width="8.7109375" style="1" customWidth="1"/>
    <col min="6682" max="6683" width="9.7109375" style="1" customWidth="1"/>
    <col min="6684" max="6684" width="13.5703125" style="1" bestFit="1" customWidth="1"/>
    <col min="6685" max="6685" width="9.140625" style="1"/>
    <col min="6686" max="6686" width="12.140625" style="1" bestFit="1" customWidth="1"/>
    <col min="6687" max="6912" width="9.140625" style="1"/>
    <col min="6913" max="6913" width="0" style="1" hidden="1" customWidth="1"/>
    <col min="6914" max="6914" width="6.85546875" style="1" bestFit="1" customWidth="1"/>
    <col min="6915" max="6915" width="23.28515625" style="1" customWidth="1"/>
    <col min="6916" max="6916" width="6.7109375" style="1" customWidth="1"/>
    <col min="6917" max="6917" width="7.7109375" style="1" customWidth="1"/>
    <col min="6918" max="6919" width="6.7109375" style="1" customWidth="1"/>
    <col min="6920" max="6920" width="5.7109375" style="1" customWidth="1"/>
    <col min="6921" max="6921" width="6.7109375" style="1" customWidth="1"/>
    <col min="6922" max="6922" width="6.42578125" style="1" customWidth="1"/>
    <col min="6923" max="6923" width="8.7109375" style="1" customWidth="1"/>
    <col min="6924" max="6924" width="4.7109375" style="1" customWidth="1"/>
    <col min="6925" max="6925" width="5.7109375" style="1" customWidth="1"/>
    <col min="6926" max="6926" width="10.5703125" style="1" customWidth="1"/>
    <col min="6927" max="6927" width="9.7109375" style="1" customWidth="1"/>
    <col min="6928" max="6928" width="10.7109375" style="1" customWidth="1"/>
    <col min="6929" max="6930" width="7.7109375" style="1" customWidth="1"/>
    <col min="6931" max="6931" width="5.7109375" style="1" customWidth="1"/>
    <col min="6932" max="6932" width="7.7109375" style="1" customWidth="1"/>
    <col min="6933" max="6933" width="6.7109375" style="1" customWidth="1"/>
    <col min="6934" max="6934" width="8.7109375" style="1" customWidth="1"/>
    <col min="6935" max="6935" width="7.7109375" style="1" customWidth="1"/>
    <col min="6936" max="6936" width="3.7109375" style="1" customWidth="1"/>
    <col min="6937" max="6937" width="8.7109375" style="1" customWidth="1"/>
    <col min="6938" max="6939" width="9.7109375" style="1" customWidth="1"/>
    <col min="6940" max="6940" width="13.5703125" style="1" bestFit="1" customWidth="1"/>
    <col min="6941" max="6941" width="9.140625" style="1"/>
    <col min="6942" max="6942" width="12.140625" style="1" bestFit="1" customWidth="1"/>
    <col min="6943" max="7168" width="9.140625" style="1"/>
    <col min="7169" max="7169" width="0" style="1" hidden="1" customWidth="1"/>
    <col min="7170" max="7170" width="6.85546875" style="1" bestFit="1" customWidth="1"/>
    <col min="7171" max="7171" width="23.28515625" style="1" customWidth="1"/>
    <col min="7172" max="7172" width="6.7109375" style="1" customWidth="1"/>
    <col min="7173" max="7173" width="7.7109375" style="1" customWidth="1"/>
    <col min="7174" max="7175" width="6.7109375" style="1" customWidth="1"/>
    <col min="7176" max="7176" width="5.7109375" style="1" customWidth="1"/>
    <col min="7177" max="7177" width="6.7109375" style="1" customWidth="1"/>
    <col min="7178" max="7178" width="6.42578125" style="1" customWidth="1"/>
    <col min="7179" max="7179" width="8.7109375" style="1" customWidth="1"/>
    <col min="7180" max="7180" width="4.7109375" style="1" customWidth="1"/>
    <col min="7181" max="7181" width="5.7109375" style="1" customWidth="1"/>
    <col min="7182" max="7182" width="10.5703125" style="1" customWidth="1"/>
    <col min="7183" max="7183" width="9.7109375" style="1" customWidth="1"/>
    <col min="7184" max="7184" width="10.7109375" style="1" customWidth="1"/>
    <col min="7185" max="7186" width="7.7109375" style="1" customWidth="1"/>
    <col min="7187" max="7187" width="5.7109375" style="1" customWidth="1"/>
    <col min="7188" max="7188" width="7.7109375" style="1" customWidth="1"/>
    <col min="7189" max="7189" width="6.7109375" style="1" customWidth="1"/>
    <col min="7190" max="7190" width="8.7109375" style="1" customWidth="1"/>
    <col min="7191" max="7191" width="7.7109375" style="1" customWidth="1"/>
    <col min="7192" max="7192" width="3.7109375" style="1" customWidth="1"/>
    <col min="7193" max="7193" width="8.7109375" style="1" customWidth="1"/>
    <col min="7194" max="7195" width="9.7109375" style="1" customWidth="1"/>
    <col min="7196" max="7196" width="13.5703125" style="1" bestFit="1" customWidth="1"/>
    <col min="7197" max="7197" width="9.140625" style="1"/>
    <col min="7198" max="7198" width="12.140625" style="1" bestFit="1" customWidth="1"/>
    <col min="7199" max="7424" width="9.140625" style="1"/>
    <col min="7425" max="7425" width="0" style="1" hidden="1" customWidth="1"/>
    <col min="7426" max="7426" width="6.85546875" style="1" bestFit="1" customWidth="1"/>
    <col min="7427" max="7427" width="23.28515625" style="1" customWidth="1"/>
    <col min="7428" max="7428" width="6.7109375" style="1" customWidth="1"/>
    <col min="7429" max="7429" width="7.7109375" style="1" customWidth="1"/>
    <col min="7430" max="7431" width="6.7109375" style="1" customWidth="1"/>
    <col min="7432" max="7432" width="5.7109375" style="1" customWidth="1"/>
    <col min="7433" max="7433" width="6.7109375" style="1" customWidth="1"/>
    <col min="7434" max="7434" width="6.42578125" style="1" customWidth="1"/>
    <col min="7435" max="7435" width="8.7109375" style="1" customWidth="1"/>
    <col min="7436" max="7436" width="4.7109375" style="1" customWidth="1"/>
    <col min="7437" max="7437" width="5.7109375" style="1" customWidth="1"/>
    <col min="7438" max="7438" width="10.5703125" style="1" customWidth="1"/>
    <col min="7439" max="7439" width="9.7109375" style="1" customWidth="1"/>
    <col min="7440" max="7440" width="10.7109375" style="1" customWidth="1"/>
    <col min="7441" max="7442" width="7.7109375" style="1" customWidth="1"/>
    <col min="7443" max="7443" width="5.7109375" style="1" customWidth="1"/>
    <col min="7444" max="7444" width="7.7109375" style="1" customWidth="1"/>
    <col min="7445" max="7445" width="6.7109375" style="1" customWidth="1"/>
    <col min="7446" max="7446" width="8.7109375" style="1" customWidth="1"/>
    <col min="7447" max="7447" width="7.7109375" style="1" customWidth="1"/>
    <col min="7448" max="7448" width="3.7109375" style="1" customWidth="1"/>
    <col min="7449" max="7449" width="8.7109375" style="1" customWidth="1"/>
    <col min="7450" max="7451" width="9.7109375" style="1" customWidth="1"/>
    <col min="7452" max="7452" width="13.5703125" style="1" bestFit="1" customWidth="1"/>
    <col min="7453" max="7453" width="9.140625" style="1"/>
    <col min="7454" max="7454" width="12.140625" style="1" bestFit="1" customWidth="1"/>
    <col min="7455" max="7680" width="9.140625" style="1"/>
    <col min="7681" max="7681" width="0" style="1" hidden="1" customWidth="1"/>
    <col min="7682" max="7682" width="6.85546875" style="1" bestFit="1" customWidth="1"/>
    <col min="7683" max="7683" width="23.28515625" style="1" customWidth="1"/>
    <col min="7684" max="7684" width="6.7109375" style="1" customWidth="1"/>
    <col min="7685" max="7685" width="7.7109375" style="1" customWidth="1"/>
    <col min="7686" max="7687" width="6.7109375" style="1" customWidth="1"/>
    <col min="7688" max="7688" width="5.7109375" style="1" customWidth="1"/>
    <col min="7689" max="7689" width="6.7109375" style="1" customWidth="1"/>
    <col min="7690" max="7690" width="6.42578125" style="1" customWidth="1"/>
    <col min="7691" max="7691" width="8.7109375" style="1" customWidth="1"/>
    <col min="7692" max="7692" width="4.7109375" style="1" customWidth="1"/>
    <col min="7693" max="7693" width="5.7109375" style="1" customWidth="1"/>
    <col min="7694" max="7694" width="10.5703125" style="1" customWidth="1"/>
    <col min="7695" max="7695" width="9.7109375" style="1" customWidth="1"/>
    <col min="7696" max="7696" width="10.7109375" style="1" customWidth="1"/>
    <col min="7697" max="7698" width="7.7109375" style="1" customWidth="1"/>
    <col min="7699" max="7699" width="5.7109375" style="1" customWidth="1"/>
    <col min="7700" max="7700" width="7.7109375" style="1" customWidth="1"/>
    <col min="7701" max="7701" width="6.7109375" style="1" customWidth="1"/>
    <col min="7702" max="7702" width="8.7109375" style="1" customWidth="1"/>
    <col min="7703" max="7703" width="7.7109375" style="1" customWidth="1"/>
    <col min="7704" max="7704" width="3.7109375" style="1" customWidth="1"/>
    <col min="7705" max="7705" width="8.7109375" style="1" customWidth="1"/>
    <col min="7706" max="7707" width="9.7109375" style="1" customWidth="1"/>
    <col min="7708" max="7708" width="13.5703125" style="1" bestFit="1" customWidth="1"/>
    <col min="7709" max="7709" width="9.140625" style="1"/>
    <col min="7710" max="7710" width="12.140625" style="1" bestFit="1" customWidth="1"/>
    <col min="7711" max="7936" width="9.140625" style="1"/>
    <col min="7937" max="7937" width="0" style="1" hidden="1" customWidth="1"/>
    <col min="7938" max="7938" width="6.85546875" style="1" bestFit="1" customWidth="1"/>
    <col min="7939" max="7939" width="23.28515625" style="1" customWidth="1"/>
    <col min="7940" max="7940" width="6.7109375" style="1" customWidth="1"/>
    <col min="7941" max="7941" width="7.7109375" style="1" customWidth="1"/>
    <col min="7942" max="7943" width="6.7109375" style="1" customWidth="1"/>
    <col min="7944" max="7944" width="5.7109375" style="1" customWidth="1"/>
    <col min="7945" max="7945" width="6.7109375" style="1" customWidth="1"/>
    <col min="7946" max="7946" width="6.42578125" style="1" customWidth="1"/>
    <col min="7947" max="7947" width="8.7109375" style="1" customWidth="1"/>
    <col min="7948" max="7948" width="4.7109375" style="1" customWidth="1"/>
    <col min="7949" max="7949" width="5.7109375" style="1" customWidth="1"/>
    <col min="7950" max="7950" width="10.5703125" style="1" customWidth="1"/>
    <col min="7951" max="7951" width="9.7109375" style="1" customWidth="1"/>
    <col min="7952" max="7952" width="10.7109375" style="1" customWidth="1"/>
    <col min="7953" max="7954" width="7.7109375" style="1" customWidth="1"/>
    <col min="7955" max="7955" width="5.7109375" style="1" customWidth="1"/>
    <col min="7956" max="7956" width="7.7109375" style="1" customWidth="1"/>
    <col min="7957" max="7957" width="6.7109375" style="1" customWidth="1"/>
    <col min="7958" max="7958" width="8.7109375" style="1" customWidth="1"/>
    <col min="7959" max="7959" width="7.7109375" style="1" customWidth="1"/>
    <col min="7960" max="7960" width="3.7109375" style="1" customWidth="1"/>
    <col min="7961" max="7961" width="8.7109375" style="1" customWidth="1"/>
    <col min="7962" max="7963" width="9.7109375" style="1" customWidth="1"/>
    <col min="7964" max="7964" width="13.5703125" style="1" bestFit="1" customWidth="1"/>
    <col min="7965" max="7965" width="9.140625" style="1"/>
    <col min="7966" max="7966" width="12.140625" style="1" bestFit="1" customWidth="1"/>
    <col min="7967" max="8192" width="9.140625" style="1"/>
    <col min="8193" max="8193" width="0" style="1" hidden="1" customWidth="1"/>
    <col min="8194" max="8194" width="6.85546875" style="1" bestFit="1" customWidth="1"/>
    <col min="8195" max="8195" width="23.28515625" style="1" customWidth="1"/>
    <col min="8196" max="8196" width="6.7109375" style="1" customWidth="1"/>
    <col min="8197" max="8197" width="7.7109375" style="1" customWidth="1"/>
    <col min="8198" max="8199" width="6.7109375" style="1" customWidth="1"/>
    <col min="8200" max="8200" width="5.7109375" style="1" customWidth="1"/>
    <col min="8201" max="8201" width="6.7109375" style="1" customWidth="1"/>
    <col min="8202" max="8202" width="6.42578125" style="1" customWidth="1"/>
    <col min="8203" max="8203" width="8.7109375" style="1" customWidth="1"/>
    <col min="8204" max="8204" width="4.7109375" style="1" customWidth="1"/>
    <col min="8205" max="8205" width="5.7109375" style="1" customWidth="1"/>
    <col min="8206" max="8206" width="10.5703125" style="1" customWidth="1"/>
    <col min="8207" max="8207" width="9.7109375" style="1" customWidth="1"/>
    <col min="8208" max="8208" width="10.7109375" style="1" customWidth="1"/>
    <col min="8209" max="8210" width="7.7109375" style="1" customWidth="1"/>
    <col min="8211" max="8211" width="5.7109375" style="1" customWidth="1"/>
    <col min="8212" max="8212" width="7.7109375" style="1" customWidth="1"/>
    <col min="8213" max="8213" width="6.7109375" style="1" customWidth="1"/>
    <col min="8214" max="8214" width="8.7109375" style="1" customWidth="1"/>
    <col min="8215" max="8215" width="7.7109375" style="1" customWidth="1"/>
    <col min="8216" max="8216" width="3.7109375" style="1" customWidth="1"/>
    <col min="8217" max="8217" width="8.7109375" style="1" customWidth="1"/>
    <col min="8218" max="8219" width="9.7109375" style="1" customWidth="1"/>
    <col min="8220" max="8220" width="13.5703125" style="1" bestFit="1" customWidth="1"/>
    <col min="8221" max="8221" width="9.140625" style="1"/>
    <col min="8222" max="8222" width="12.140625" style="1" bestFit="1" customWidth="1"/>
    <col min="8223" max="8448" width="9.140625" style="1"/>
    <col min="8449" max="8449" width="0" style="1" hidden="1" customWidth="1"/>
    <col min="8450" max="8450" width="6.85546875" style="1" bestFit="1" customWidth="1"/>
    <col min="8451" max="8451" width="23.28515625" style="1" customWidth="1"/>
    <col min="8452" max="8452" width="6.7109375" style="1" customWidth="1"/>
    <col min="8453" max="8453" width="7.7109375" style="1" customWidth="1"/>
    <col min="8454" max="8455" width="6.7109375" style="1" customWidth="1"/>
    <col min="8456" max="8456" width="5.7109375" style="1" customWidth="1"/>
    <col min="8457" max="8457" width="6.7109375" style="1" customWidth="1"/>
    <col min="8458" max="8458" width="6.42578125" style="1" customWidth="1"/>
    <col min="8459" max="8459" width="8.7109375" style="1" customWidth="1"/>
    <col min="8460" max="8460" width="4.7109375" style="1" customWidth="1"/>
    <col min="8461" max="8461" width="5.7109375" style="1" customWidth="1"/>
    <col min="8462" max="8462" width="10.5703125" style="1" customWidth="1"/>
    <col min="8463" max="8463" width="9.7109375" style="1" customWidth="1"/>
    <col min="8464" max="8464" width="10.7109375" style="1" customWidth="1"/>
    <col min="8465" max="8466" width="7.7109375" style="1" customWidth="1"/>
    <col min="8467" max="8467" width="5.7109375" style="1" customWidth="1"/>
    <col min="8468" max="8468" width="7.7109375" style="1" customWidth="1"/>
    <col min="8469" max="8469" width="6.7109375" style="1" customWidth="1"/>
    <col min="8470" max="8470" width="8.7109375" style="1" customWidth="1"/>
    <col min="8471" max="8471" width="7.7109375" style="1" customWidth="1"/>
    <col min="8472" max="8472" width="3.7109375" style="1" customWidth="1"/>
    <col min="8473" max="8473" width="8.7109375" style="1" customWidth="1"/>
    <col min="8474" max="8475" width="9.7109375" style="1" customWidth="1"/>
    <col min="8476" max="8476" width="13.5703125" style="1" bestFit="1" customWidth="1"/>
    <col min="8477" max="8477" width="9.140625" style="1"/>
    <col min="8478" max="8478" width="12.140625" style="1" bestFit="1" customWidth="1"/>
    <col min="8479" max="8704" width="9.140625" style="1"/>
    <col min="8705" max="8705" width="0" style="1" hidden="1" customWidth="1"/>
    <col min="8706" max="8706" width="6.85546875" style="1" bestFit="1" customWidth="1"/>
    <col min="8707" max="8707" width="23.28515625" style="1" customWidth="1"/>
    <col min="8708" max="8708" width="6.7109375" style="1" customWidth="1"/>
    <col min="8709" max="8709" width="7.7109375" style="1" customWidth="1"/>
    <col min="8710" max="8711" width="6.7109375" style="1" customWidth="1"/>
    <col min="8712" max="8712" width="5.7109375" style="1" customWidth="1"/>
    <col min="8713" max="8713" width="6.7109375" style="1" customWidth="1"/>
    <col min="8714" max="8714" width="6.42578125" style="1" customWidth="1"/>
    <col min="8715" max="8715" width="8.7109375" style="1" customWidth="1"/>
    <col min="8716" max="8716" width="4.7109375" style="1" customWidth="1"/>
    <col min="8717" max="8717" width="5.7109375" style="1" customWidth="1"/>
    <col min="8718" max="8718" width="10.5703125" style="1" customWidth="1"/>
    <col min="8719" max="8719" width="9.7109375" style="1" customWidth="1"/>
    <col min="8720" max="8720" width="10.7109375" style="1" customWidth="1"/>
    <col min="8721" max="8722" width="7.7109375" style="1" customWidth="1"/>
    <col min="8723" max="8723" width="5.7109375" style="1" customWidth="1"/>
    <col min="8724" max="8724" width="7.7109375" style="1" customWidth="1"/>
    <col min="8725" max="8725" width="6.7109375" style="1" customWidth="1"/>
    <col min="8726" max="8726" width="8.7109375" style="1" customWidth="1"/>
    <col min="8727" max="8727" width="7.7109375" style="1" customWidth="1"/>
    <col min="8728" max="8728" width="3.7109375" style="1" customWidth="1"/>
    <col min="8729" max="8729" width="8.7109375" style="1" customWidth="1"/>
    <col min="8730" max="8731" width="9.7109375" style="1" customWidth="1"/>
    <col min="8732" max="8732" width="13.5703125" style="1" bestFit="1" customWidth="1"/>
    <col min="8733" max="8733" width="9.140625" style="1"/>
    <col min="8734" max="8734" width="12.140625" style="1" bestFit="1" customWidth="1"/>
    <col min="8735" max="8960" width="9.140625" style="1"/>
    <col min="8961" max="8961" width="0" style="1" hidden="1" customWidth="1"/>
    <col min="8962" max="8962" width="6.85546875" style="1" bestFit="1" customWidth="1"/>
    <col min="8963" max="8963" width="23.28515625" style="1" customWidth="1"/>
    <col min="8964" max="8964" width="6.7109375" style="1" customWidth="1"/>
    <col min="8965" max="8965" width="7.7109375" style="1" customWidth="1"/>
    <col min="8966" max="8967" width="6.7109375" style="1" customWidth="1"/>
    <col min="8968" max="8968" width="5.7109375" style="1" customWidth="1"/>
    <col min="8969" max="8969" width="6.7109375" style="1" customWidth="1"/>
    <col min="8970" max="8970" width="6.42578125" style="1" customWidth="1"/>
    <col min="8971" max="8971" width="8.7109375" style="1" customWidth="1"/>
    <col min="8972" max="8972" width="4.7109375" style="1" customWidth="1"/>
    <col min="8973" max="8973" width="5.7109375" style="1" customWidth="1"/>
    <col min="8974" max="8974" width="10.5703125" style="1" customWidth="1"/>
    <col min="8975" max="8975" width="9.7109375" style="1" customWidth="1"/>
    <col min="8976" max="8976" width="10.7109375" style="1" customWidth="1"/>
    <col min="8977" max="8978" width="7.7109375" style="1" customWidth="1"/>
    <col min="8979" max="8979" width="5.7109375" style="1" customWidth="1"/>
    <col min="8980" max="8980" width="7.7109375" style="1" customWidth="1"/>
    <col min="8981" max="8981" width="6.7109375" style="1" customWidth="1"/>
    <col min="8982" max="8982" width="8.7109375" style="1" customWidth="1"/>
    <col min="8983" max="8983" width="7.7109375" style="1" customWidth="1"/>
    <col min="8984" max="8984" width="3.7109375" style="1" customWidth="1"/>
    <col min="8985" max="8985" width="8.7109375" style="1" customWidth="1"/>
    <col min="8986" max="8987" width="9.7109375" style="1" customWidth="1"/>
    <col min="8988" max="8988" width="13.5703125" style="1" bestFit="1" customWidth="1"/>
    <col min="8989" max="8989" width="9.140625" style="1"/>
    <col min="8990" max="8990" width="12.140625" style="1" bestFit="1" customWidth="1"/>
    <col min="8991" max="9216" width="9.140625" style="1"/>
    <col min="9217" max="9217" width="0" style="1" hidden="1" customWidth="1"/>
    <col min="9218" max="9218" width="6.85546875" style="1" bestFit="1" customWidth="1"/>
    <col min="9219" max="9219" width="23.28515625" style="1" customWidth="1"/>
    <col min="9220" max="9220" width="6.7109375" style="1" customWidth="1"/>
    <col min="9221" max="9221" width="7.7109375" style="1" customWidth="1"/>
    <col min="9222" max="9223" width="6.7109375" style="1" customWidth="1"/>
    <col min="9224" max="9224" width="5.7109375" style="1" customWidth="1"/>
    <col min="9225" max="9225" width="6.7109375" style="1" customWidth="1"/>
    <col min="9226" max="9226" width="6.42578125" style="1" customWidth="1"/>
    <col min="9227" max="9227" width="8.7109375" style="1" customWidth="1"/>
    <col min="9228" max="9228" width="4.7109375" style="1" customWidth="1"/>
    <col min="9229" max="9229" width="5.7109375" style="1" customWidth="1"/>
    <col min="9230" max="9230" width="10.5703125" style="1" customWidth="1"/>
    <col min="9231" max="9231" width="9.7109375" style="1" customWidth="1"/>
    <col min="9232" max="9232" width="10.7109375" style="1" customWidth="1"/>
    <col min="9233" max="9234" width="7.7109375" style="1" customWidth="1"/>
    <col min="9235" max="9235" width="5.7109375" style="1" customWidth="1"/>
    <col min="9236" max="9236" width="7.7109375" style="1" customWidth="1"/>
    <col min="9237" max="9237" width="6.7109375" style="1" customWidth="1"/>
    <col min="9238" max="9238" width="8.7109375" style="1" customWidth="1"/>
    <col min="9239" max="9239" width="7.7109375" style="1" customWidth="1"/>
    <col min="9240" max="9240" width="3.7109375" style="1" customWidth="1"/>
    <col min="9241" max="9241" width="8.7109375" style="1" customWidth="1"/>
    <col min="9242" max="9243" width="9.7109375" style="1" customWidth="1"/>
    <col min="9244" max="9244" width="13.5703125" style="1" bestFit="1" customWidth="1"/>
    <col min="9245" max="9245" width="9.140625" style="1"/>
    <col min="9246" max="9246" width="12.140625" style="1" bestFit="1" customWidth="1"/>
    <col min="9247" max="9472" width="9.140625" style="1"/>
    <col min="9473" max="9473" width="0" style="1" hidden="1" customWidth="1"/>
    <col min="9474" max="9474" width="6.85546875" style="1" bestFit="1" customWidth="1"/>
    <col min="9475" max="9475" width="23.28515625" style="1" customWidth="1"/>
    <col min="9476" max="9476" width="6.7109375" style="1" customWidth="1"/>
    <col min="9477" max="9477" width="7.7109375" style="1" customWidth="1"/>
    <col min="9478" max="9479" width="6.7109375" style="1" customWidth="1"/>
    <col min="9480" max="9480" width="5.7109375" style="1" customWidth="1"/>
    <col min="9481" max="9481" width="6.7109375" style="1" customWidth="1"/>
    <col min="9482" max="9482" width="6.42578125" style="1" customWidth="1"/>
    <col min="9483" max="9483" width="8.7109375" style="1" customWidth="1"/>
    <col min="9484" max="9484" width="4.7109375" style="1" customWidth="1"/>
    <col min="9485" max="9485" width="5.7109375" style="1" customWidth="1"/>
    <col min="9486" max="9486" width="10.5703125" style="1" customWidth="1"/>
    <col min="9487" max="9487" width="9.7109375" style="1" customWidth="1"/>
    <col min="9488" max="9488" width="10.7109375" style="1" customWidth="1"/>
    <col min="9489" max="9490" width="7.7109375" style="1" customWidth="1"/>
    <col min="9491" max="9491" width="5.7109375" style="1" customWidth="1"/>
    <col min="9492" max="9492" width="7.7109375" style="1" customWidth="1"/>
    <col min="9493" max="9493" width="6.7109375" style="1" customWidth="1"/>
    <col min="9494" max="9494" width="8.7109375" style="1" customWidth="1"/>
    <col min="9495" max="9495" width="7.7109375" style="1" customWidth="1"/>
    <col min="9496" max="9496" width="3.7109375" style="1" customWidth="1"/>
    <col min="9497" max="9497" width="8.7109375" style="1" customWidth="1"/>
    <col min="9498" max="9499" width="9.7109375" style="1" customWidth="1"/>
    <col min="9500" max="9500" width="13.5703125" style="1" bestFit="1" customWidth="1"/>
    <col min="9501" max="9501" width="9.140625" style="1"/>
    <col min="9502" max="9502" width="12.140625" style="1" bestFit="1" customWidth="1"/>
    <col min="9503" max="9728" width="9.140625" style="1"/>
    <col min="9729" max="9729" width="0" style="1" hidden="1" customWidth="1"/>
    <col min="9730" max="9730" width="6.85546875" style="1" bestFit="1" customWidth="1"/>
    <col min="9731" max="9731" width="23.28515625" style="1" customWidth="1"/>
    <col min="9732" max="9732" width="6.7109375" style="1" customWidth="1"/>
    <col min="9733" max="9733" width="7.7109375" style="1" customWidth="1"/>
    <col min="9734" max="9735" width="6.7109375" style="1" customWidth="1"/>
    <col min="9736" max="9736" width="5.7109375" style="1" customWidth="1"/>
    <col min="9737" max="9737" width="6.7109375" style="1" customWidth="1"/>
    <col min="9738" max="9738" width="6.42578125" style="1" customWidth="1"/>
    <col min="9739" max="9739" width="8.7109375" style="1" customWidth="1"/>
    <col min="9740" max="9740" width="4.7109375" style="1" customWidth="1"/>
    <col min="9741" max="9741" width="5.7109375" style="1" customWidth="1"/>
    <col min="9742" max="9742" width="10.5703125" style="1" customWidth="1"/>
    <col min="9743" max="9743" width="9.7109375" style="1" customWidth="1"/>
    <col min="9744" max="9744" width="10.7109375" style="1" customWidth="1"/>
    <col min="9745" max="9746" width="7.7109375" style="1" customWidth="1"/>
    <col min="9747" max="9747" width="5.7109375" style="1" customWidth="1"/>
    <col min="9748" max="9748" width="7.7109375" style="1" customWidth="1"/>
    <col min="9749" max="9749" width="6.7109375" style="1" customWidth="1"/>
    <col min="9750" max="9750" width="8.7109375" style="1" customWidth="1"/>
    <col min="9751" max="9751" width="7.7109375" style="1" customWidth="1"/>
    <col min="9752" max="9752" width="3.7109375" style="1" customWidth="1"/>
    <col min="9753" max="9753" width="8.7109375" style="1" customWidth="1"/>
    <col min="9754" max="9755" width="9.7109375" style="1" customWidth="1"/>
    <col min="9756" max="9756" width="13.5703125" style="1" bestFit="1" customWidth="1"/>
    <col min="9757" max="9757" width="9.140625" style="1"/>
    <col min="9758" max="9758" width="12.140625" style="1" bestFit="1" customWidth="1"/>
    <col min="9759" max="9984" width="9.140625" style="1"/>
    <col min="9985" max="9985" width="0" style="1" hidden="1" customWidth="1"/>
    <col min="9986" max="9986" width="6.85546875" style="1" bestFit="1" customWidth="1"/>
    <col min="9987" max="9987" width="23.28515625" style="1" customWidth="1"/>
    <col min="9988" max="9988" width="6.7109375" style="1" customWidth="1"/>
    <col min="9989" max="9989" width="7.7109375" style="1" customWidth="1"/>
    <col min="9990" max="9991" width="6.7109375" style="1" customWidth="1"/>
    <col min="9992" max="9992" width="5.7109375" style="1" customWidth="1"/>
    <col min="9993" max="9993" width="6.7109375" style="1" customWidth="1"/>
    <col min="9994" max="9994" width="6.42578125" style="1" customWidth="1"/>
    <col min="9995" max="9995" width="8.7109375" style="1" customWidth="1"/>
    <col min="9996" max="9996" width="4.7109375" style="1" customWidth="1"/>
    <col min="9997" max="9997" width="5.7109375" style="1" customWidth="1"/>
    <col min="9998" max="9998" width="10.5703125" style="1" customWidth="1"/>
    <col min="9999" max="9999" width="9.7109375" style="1" customWidth="1"/>
    <col min="10000" max="10000" width="10.7109375" style="1" customWidth="1"/>
    <col min="10001" max="10002" width="7.7109375" style="1" customWidth="1"/>
    <col min="10003" max="10003" width="5.7109375" style="1" customWidth="1"/>
    <col min="10004" max="10004" width="7.7109375" style="1" customWidth="1"/>
    <col min="10005" max="10005" width="6.7109375" style="1" customWidth="1"/>
    <col min="10006" max="10006" width="8.7109375" style="1" customWidth="1"/>
    <col min="10007" max="10007" width="7.7109375" style="1" customWidth="1"/>
    <col min="10008" max="10008" width="3.7109375" style="1" customWidth="1"/>
    <col min="10009" max="10009" width="8.7109375" style="1" customWidth="1"/>
    <col min="10010" max="10011" width="9.7109375" style="1" customWidth="1"/>
    <col min="10012" max="10012" width="13.5703125" style="1" bestFit="1" customWidth="1"/>
    <col min="10013" max="10013" width="9.140625" style="1"/>
    <col min="10014" max="10014" width="12.140625" style="1" bestFit="1" customWidth="1"/>
    <col min="10015" max="10240" width="9.140625" style="1"/>
    <col min="10241" max="10241" width="0" style="1" hidden="1" customWidth="1"/>
    <col min="10242" max="10242" width="6.85546875" style="1" bestFit="1" customWidth="1"/>
    <col min="10243" max="10243" width="23.28515625" style="1" customWidth="1"/>
    <col min="10244" max="10244" width="6.7109375" style="1" customWidth="1"/>
    <col min="10245" max="10245" width="7.7109375" style="1" customWidth="1"/>
    <col min="10246" max="10247" width="6.7109375" style="1" customWidth="1"/>
    <col min="10248" max="10248" width="5.7109375" style="1" customWidth="1"/>
    <col min="10249" max="10249" width="6.7109375" style="1" customWidth="1"/>
    <col min="10250" max="10250" width="6.42578125" style="1" customWidth="1"/>
    <col min="10251" max="10251" width="8.7109375" style="1" customWidth="1"/>
    <col min="10252" max="10252" width="4.7109375" style="1" customWidth="1"/>
    <col min="10253" max="10253" width="5.7109375" style="1" customWidth="1"/>
    <col min="10254" max="10254" width="10.5703125" style="1" customWidth="1"/>
    <col min="10255" max="10255" width="9.7109375" style="1" customWidth="1"/>
    <col min="10256" max="10256" width="10.7109375" style="1" customWidth="1"/>
    <col min="10257" max="10258" width="7.7109375" style="1" customWidth="1"/>
    <col min="10259" max="10259" width="5.7109375" style="1" customWidth="1"/>
    <col min="10260" max="10260" width="7.7109375" style="1" customWidth="1"/>
    <col min="10261" max="10261" width="6.7109375" style="1" customWidth="1"/>
    <col min="10262" max="10262" width="8.7109375" style="1" customWidth="1"/>
    <col min="10263" max="10263" width="7.7109375" style="1" customWidth="1"/>
    <col min="10264" max="10264" width="3.7109375" style="1" customWidth="1"/>
    <col min="10265" max="10265" width="8.7109375" style="1" customWidth="1"/>
    <col min="10266" max="10267" width="9.7109375" style="1" customWidth="1"/>
    <col min="10268" max="10268" width="13.5703125" style="1" bestFit="1" customWidth="1"/>
    <col min="10269" max="10269" width="9.140625" style="1"/>
    <col min="10270" max="10270" width="12.140625" style="1" bestFit="1" customWidth="1"/>
    <col min="10271" max="10496" width="9.140625" style="1"/>
    <col min="10497" max="10497" width="0" style="1" hidden="1" customWidth="1"/>
    <col min="10498" max="10498" width="6.85546875" style="1" bestFit="1" customWidth="1"/>
    <col min="10499" max="10499" width="23.28515625" style="1" customWidth="1"/>
    <col min="10500" max="10500" width="6.7109375" style="1" customWidth="1"/>
    <col min="10501" max="10501" width="7.7109375" style="1" customWidth="1"/>
    <col min="10502" max="10503" width="6.7109375" style="1" customWidth="1"/>
    <col min="10504" max="10504" width="5.7109375" style="1" customWidth="1"/>
    <col min="10505" max="10505" width="6.7109375" style="1" customWidth="1"/>
    <col min="10506" max="10506" width="6.42578125" style="1" customWidth="1"/>
    <col min="10507" max="10507" width="8.7109375" style="1" customWidth="1"/>
    <col min="10508" max="10508" width="4.7109375" style="1" customWidth="1"/>
    <col min="10509" max="10509" width="5.7109375" style="1" customWidth="1"/>
    <col min="10510" max="10510" width="10.5703125" style="1" customWidth="1"/>
    <col min="10511" max="10511" width="9.7109375" style="1" customWidth="1"/>
    <col min="10512" max="10512" width="10.7109375" style="1" customWidth="1"/>
    <col min="10513" max="10514" width="7.7109375" style="1" customWidth="1"/>
    <col min="10515" max="10515" width="5.7109375" style="1" customWidth="1"/>
    <col min="10516" max="10516" width="7.7109375" style="1" customWidth="1"/>
    <col min="10517" max="10517" width="6.7109375" style="1" customWidth="1"/>
    <col min="10518" max="10518" width="8.7109375" style="1" customWidth="1"/>
    <col min="10519" max="10519" width="7.7109375" style="1" customWidth="1"/>
    <col min="10520" max="10520" width="3.7109375" style="1" customWidth="1"/>
    <col min="10521" max="10521" width="8.7109375" style="1" customWidth="1"/>
    <col min="10522" max="10523" width="9.7109375" style="1" customWidth="1"/>
    <col min="10524" max="10524" width="13.5703125" style="1" bestFit="1" customWidth="1"/>
    <col min="10525" max="10525" width="9.140625" style="1"/>
    <col min="10526" max="10526" width="12.140625" style="1" bestFit="1" customWidth="1"/>
    <col min="10527" max="10752" width="9.140625" style="1"/>
    <col min="10753" max="10753" width="0" style="1" hidden="1" customWidth="1"/>
    <col min="10754" max="10754" width="6.85546875" style="1" bestFit="1" customWidth="1"/>
    <col min="10755" max="10755" width="23.28515625" style="1" customWidth="1"/>
    <col min="10756" max="10756" width="6.7109375" style="1" customWidth="1"/>
    <col min="10757" max="10757" width="7.7109375" style="1" customWidth="1"/>
    <col min="10758" max="10759" width="6.7109375" style="1" customWidth="1"/>
    <col min="10760" max="10760" width="5.7109375" style="1" customWidth="1"/>
    <col min="10761" max="10761" width="6.7109375" style="1" customWidth="1"/>
    <col min="10762" max="10762" width="6.42578125" style="1" customWidth="1"/>
    <col min="10763" max="10763" width="8.7109375" style="1" customWidth="1"/>
    <col min="10764" max="10764" width="4.7109375" style="1" customWidth="1"/>
    <col min="10765" max="10765" width="5.7109375" style="1" customWidth="1"/>
    <col min="10766" max="10766" width="10.5703125" style="1" customWidth="1"/>
    <col min="10767" max="10767" width="9.7109375" style="1" customWidth="1"/>
    <col min="10768" max="10768" width="10.7109375" style="1" customWidth="1"/>
    <col min="10769" max="10770" width="7.7109375" style="1" customWidth="1"/>
    <col min="10771" max="10771" width="5.7109375" style="1" customWidth="1"/>
    <col min="10772" max="10772" width="7.7109375" style="1" customWidth="1"/>
    <col min="10773" max="10773" width="6.7109375" style="1" customWidth="1"/>
    <col min="10774" max="10774" width="8.7109375" style="1" customWidth="1"/>
    <col min="10775" max="10775" width="7.7109375" style="1" customWidth="1"/>
    <col min="10776" max="10776" width="3.7109375" style="1" customWidth="1"/>
    <col min="10777" max="10777" width="8.7109375" style="1" customWidth="1"/>
    <col min="10778" max="10779" width="9.7109375" style="1" customWidth="1"/>
    <col min="10780" max="10780" width="13.5703125" style="1" bestFit="1" customWidth="1"/>
    <col min="10781" max="10781" width="9.140625" style="1"/>
    <col min="10782" max="10782" width="12.140625" style="1" bestFit="1" customWidth="1"/>
    <col min="10783" max="11008" width="9.140625" style="1"/>
    <col min="11009" max="11009" width="0" style="1" hidden="1" customWidth="1"/>
    <col min="11010" max="11010" width="6.85546875" style="1" bestFit="1" customWidth="1"/>
    <col min="11011" max="11011" width="23.28515625" style="1" customWidth="1"/>
    <col min="11012" max="11012" width="6.7109375" style="1" customWidth="1"/>
    <col min="11013" max="11013" width="7.7109375" style="1" customWidth="1"/>
    <col min="11014" max="11015" width="6.7109375" style="1" customWidth="1"/>
    <col min="11016" max="11016" width="5.7109375" style="1" customWidth="1"/>
    <col min="11017" max="11017" width="6.7109375" style="1" customWidth="1"/>
    <col min="11018" max="11018" width="6.42578125" style="1" customWidth="1"/>
    <col min="11019" max="11019" width="8.7109375" style="1" customWidth="1"/>
    <col min="11020" max="11020" width="4.7109375" style="1" customWidth="1"/>
    <col min="11021" max="11021" width="5.7109375" style="1" customWidth="1"/>
    <col min="11022" max="11022" width="10.5703125" style="1" customWidth="1"/>
    <col min="11023" max="11023" width="9.7109375" style="1" customWidth="1"/>
    <col min="11024" max="11024" width="10.7109375" style="1" customWidth="1"/>
    <col min="11025" max="11026" width="7.7109375" style="1" customWidth="1"/>
    <col min="11027" max="11027" width="5.7109375" style="1" customWidth="1"/>
    <col min="11028" max="11028" width="7.7109375" style="1" customWidth="1"/>
    <col min="11029" max="11029" width="6.7109375" style="1" customWidth="1"/>
    <col min="11030" max="11030" width="8.7109375" style="1" customWidth="1"/>
    <col min="11031" max="11031" width="7.7109375" style="1" customWidth="1"/>
    <col min="11032" max="11032" width="3.7109375" style="1" customWidth="1"/>
    <col min="11033" max="11033" width="8.7109375" style="1" customWidth="1"/>
    <col min="11034" max="11035" width="9.7109375" style="1" customWidth="1"/>
    <col min="11036" max="11036" width="13.5703125" style="1" bestFit="1" customWidth="1"/>
    <col min="11037" max="11037" width="9.140625" style="1"/>
    <col min="11038" max="11038" width="12.140625" style="1" bestFit="1" customWidth="1"/>
    <col min="11039" max="11264" width="9.140625" style="1"/>
    <col min="11265" max="11265" width="0" style="1" hidden="1" customWidth="1"/>
    <col min="11266" max="11266" width="6.85546875" style="1" bestFit="1" customWidth="1"/>
    <col min="11267" max="11267" width="23.28515625" style="1" customWidth="1"/>
    <col min="11268" max="11268" width="6.7109375" style="1" customWidth="1"/>
    <col min="11269" max="11269" width="7.7109375" style="1" customWidth="1"/>
    <col min="11270" max="11271" width="6.7109375" style="1" customWidth="1"/>
    <col min="11272" max="11272" width="5.7109375" style="1" customWidth="1"/>
    <col min="11273" max="11273" width="6.7109375" style="1" customWidth="1"/>
    <col min="11274" max="11274" width="6.42578125" style="1" customWidth="1"/>
    <col min="11275" max="11275" width="8.7109375" style="1" customWidth="1"/>
    <col min="11276" max="11276" width="4.7109375" style="1" customWidth="1"/>
    <col min="11277" max="11277" width="5.7109375" style="1" customWidth="1"/>
    <col min="11278" max="11278" width="10.5703125" style="1" customWidth="1"/>
    <col min="11279" max="11279" width="9.7109375" style="1" customWidth="1"/>
    <col min="11280" max="11280" width="10.7109375" style="1" customWidth="1"/>
    <col min="11281" max="11282" width="7.7109375" style="1" customWidth="1"/>
    <col min="11283" max="11283" width="5.7109375" style="1" customWidth="1"/>
    <col min="11284" max="11284" width="7.7109375" style="1" customWidth="1"/>
    <col min="11285" max="11285" width="6.7109375" style="1" customWidth="1"/>
    <col min="11286" max="11286" width="8.7109375" style="1" customWidth="1"/>
    <col min="11287" max="11287" width="7.7109375" style="1" customWidth="1"/>
    <col min="11288" max="11288" width="3.7109375" style="1" customWidth="1"/>
    <col min="11289" max="11289" width="8.7109375" style="1" customWidth="1"/>
    <col min="11290" max="11291" width="9.7109375" style="1" customWidth="1"/>
    <col min="11292" max="11292" width="13.5703125" style="1" bestFit="1" customWidth="1"/>
    <col min="11293" max="11293" width="9.140625" style="1"/>
    <col min="11294" max="11294" width="12.140625" style="1" bestFit="1" customWidth="1"/>
    <col min="11295" max="11520" width="9.140625" style="1"/>
    <col min="11521" max="11521" width="0" style="1" hidden="1" customWidth="1"/>
    <col min="11522" max="11522" width="6.85546875" style="1" bestFit="1" customWidth="1"/>
    <col min="11523" max="11523" width="23.28515625" style="1" customWidth="1"/>
    <col min="11524" max="11524" width="6.7109375" style="1" customWidth="1"/>
    <col min="11525" max="11525" width="7.7109375" style="1" customWidth="1"/>
    <col min="11526" max="11527" width="6.7109375" style="1" customWidth="1"/>
    <col min="11528" max="11528" width="5.7109375" style="1" customWidth="1"/>
    <col min="11529" max="11529" width="6.7109375" style="1" customWidth="1"/>
    <col min="11530" max="11530" width="6.42578125" style="1" customWidth="1"/>
    <col min="11531" max="11531" width="8.7109375" style="1" customWidth="1"/>
    <col min="11532" max="11532" width="4.7109375" style="1" customWidth="1"/>
    <col min="11533" max="11533" width="5.7109375" style="1" customWidth="1"/>
    <col min="11534" max="11534" width="10.5703125" style="1" customWidth="1"/>
    <col min="11535" max="11535" width="9.7109375" style="1" customWidth="1"/>
    <col min="11536" max="11536" width="10.7109375" style="1" customWidth="1"/>
    <col min="11537" max="11538" width="7.7109375" style="1" customWidth="1"/>
    <col min="11539" max="11539" width="5.7109375" style="1" customWidth="1"/>
    <col min="11540" max="11540" width="7.7109375" style="1" customWidth="1"/>
    <col min="11541" max="11541" width="6.7109375" style="1" customWidth="1"/>
    <col min="11542" max="11542" width="8.7109375" style="1" customWidth="1"/>
    <col min="11543" max="11543" width="7.7109375" style="1" customWidth="1"/>
    <col min="11544" max="11544" width="3.7109375" style="1" customWidth="1"/>
    <col min="11545" max="11545" width="8.7109375" style="1" customWidth="1"/>
    <col min="11546" max="11547" width="9.7109375" style="1" customWidth="1"/>
    <col min="11548" max="11548" width="13.5703125" style="1" bestFit="1" customWidth="1"/>
    <col min="11549" max="11549" width="9.140625" style="1"/>
    <col min="11550" max="11550" width="12.140625" style="1" bestFit="1" customWidth="1"/>
    <col min="11551" max="11776" width="9.140625" style="1"/>
    <col min="11777" max="11777" width="0" style="1" hidden="1" customWidth="1"/>
    <col min="11778" max="11778" width="6.85546875" style="1" bestFit="1" customWidth="1"/>
    <col min="11779" max="11779" width="23.28515625" style="1" customWidth="1"/>
    <col min="11780" max="11780" width="6.7109375" style="1" customWidth="1"/>
    <col min="11781" max="11781" width="7.7109375" style="1" customWidth="1"/>
    <col min="11782" max="11783" width="6.7109375" style="1" customWidth="1"/>
    <col min="11784" max="11784" width="5.7109375" style="1" customWidth="1"/>
    <col min="11785" max="11785" width="6.7109375" style="1" customWidth="1"/>
    <col min="11786" max="11786" width="6.42578125" style="1" customWidth="1"/>
    <col min="11787" max="11787" width="8.7109375" style="1" customWidth="1"/>
    <col min="11788" max="11788" width="4.7109375" style="1" customWidth="1"/>
    <col min="11789" max="11789" width="5.7109375" style="1" customWidth="1"/>
    <col min="11790" max="11790" width="10.5703125" style="1" customWidth="1"/>
    <col min="11791" max="11791" width="9.7109375" style="1" customWidth="1"/>
    <col min="11792" max="11792" width="10.7109375" style="1" customWidth="1"/>
    <col min="11793" max="11794" width="7.7109375" style="1" customWidth="1"/>
    <col min="11795" max="11795" width="5.7109375" style="1" customWidth="1"/>
    <col min="11796" max="11796" width="7.7109375" style="1" customWidth="1"/>
    <col min="11797" max="11797" width="6.7109375" style="1" customWidth="1"/>
    <col min="11798" max="11798" width="8.7109375" style="1" customWidth="1"/>
    <col min="11799" max="11799" width="7.7109375" style="1" customWidth="1"/>
    <col min="11800" max="11800" width="3.7109375" style="1" customWidth="1"/>
    <col min="11801" max="11801" width="8.7109375" style="1" customWidth="1"/>
    <col min="11802" max="11803" width="9.7109375" style="1" customWidth="1"/>
    <col min="11804" max="11804" width="13.5703125" style="1" bestFit="1" customWidth="1"/>
    <col min="11805" max="11805" width="9.140625" style="1"/>
    <col min="11806" max="11806" width="12.140625" style="1" bestFit="1" customWidth="1"/>
    <col min="11807" max="12032" width="9.140625" style="1"/>
    <col min="12033" max="12033" width="0" style="1" hidden="1" customWidth="1"/>
    <col min="12034" max="12034" width="6.85546875" style="1" bestFit="1" customWidth="1"/>
    <col min="12035" max="12035" width="23.28515625" style="1" customWidth="1"/>
    <col min="12036" max="12036" width="6.7109375" style="1" customWidth="1"/>
    <col min="12037" max="12037" width="7.7109375" style="1" customWidth="1"/>
    <col min="12038" max="12039" width="6.7109375" style="1" customWidth="1"/>
    <col min="12040" max="12040" width="5.7109375" style="1" customWidth="1"/>
    <col min="12041" max="12041" width="6.7109375" style="1" customWidth="1"/>
    <col min="12042" max="12042" width="6.42578125" style="1" customWidth="1"/>
    <col min="12043" max="12043" width="8.7109375" style="1" customWidth="1"/>
    <col min="12044" max="12044" width="4.7109375" style="1" customWidth="1"/>
    <col min="12045" max="12045" width="5.7109375" style="1" customWidth="1"/>
    <col min="12046" max="12046" width="10.5703125" style="1" customWidth="1"/>
    <col min="12047" max="12047" width="9.7109375" style="1" customWidth="1"/>
    <col min="12048" max="12048" width="10.7109375" style="1" customWidth="1"/>
    <col min="12049" max="12050" width="7.7109375" style="1" customWidth="1"/>
    <col min="12051" max="12051" width="5.7109375" style="1" customWidth="1"/>
    <col min="12052" max="12052" width="7.7109375" style="1" customWidth="1"/>
    <col min="12053" max="12053" width="6.7109375" style="1" customWidth="1"/>
    <col min="12054" max="12054" width="8.7109375" style="1" customWidth="1"/>
    <col min="12055" max="12055" width="7.7109375" style="1" customWidth="1"/>
    <col min="12056" max="12056" width="3.7109375" style="1" customWidth="1"/>
    <col min="12057" max="12057" width="8.7109375" style="1" customWidth="1"/>
    <col min="12058" max="12059" width="9.7109375" style="1" customWidth="1"/>
    <col min="12060" max="12060" width="13.5703125" style="1" bestFit="1" customWidth="1"/>
    <col min="12061" max="12061" width="9.140625" style="1"/>
    <col min="12062" max="12062" width="12.140625" style="1" bestFit="1" customWidth="1"/>
    <col min="12063" max="12288" width="9.140625" style="1"/>
    <col min="12289" max="12289" width="0" style="1" hidden="1" customWidth="1"/>
    <col min="12290" max="12290" width="6.85546875" style="1" bestFit="1" customWidth="1"/>
    <col min="12291" max="12291" width="23.28515625" style="1" customWidth="1"/>
    <col min="12292" max="12292" width="6.7109375" style="1" customWidth="1"/>
    <col min="12293" max="12293" width="7.7109375" style="1" customWidth="1"/>
    <col min="12294" max="12295" width="6.7109375" style="1" customWidth="1"/>
    <col min="12296" max="12296" width="5.7109375" style="1" customWidth="1"/>
    <col min="12297" max="12297" width="6.7109375" style="1" customWidth="1"/>
    <col min="12298" max="12298" width="6.42578125" style="1" customWidth="1"/>
    <col min="12299" max="12299" width="8.7109375" style="1" customWidth="1"/>
    <col min="12300" max="12300" width="4.7109375" style="1" customWidth="1"/>
    <col min="12301" max="12301" width="5.7109375" style="1" customWidth="1"/>
    <col min="12302" max="12302" width="10.5703125" style="1" customWidth="1"/>
    <col min="12303" max="12303" width="9.7109375" style="1" customWidth="1"/>
    <col min="12304" max="12304" width="10.7109375" style="1" customWidth="1"/>
    <col min="12305" max="12306" width="7.7109375" style="1" customWidth="1"/>
    <col min="12307" max="12307" width="5.7109375" style="1" customWidth="1"/>
    <col min="12308" max="12308" width="7.7109375" style="1" customWidth="1"/>
    <col min="12309" max="12309" width="6.7109375" style="1" customWidth="1"/>
    <col min="12310" max="12310" width="8.7109375" style="1" customWidth="1"/>
    <col min="12311" max="12311" width="7.7109375" style="1" customWidth="1"/>
    <col min="12312" max="12312" width="3.7109375" style="1" customWidth="1"/>
    <col min="12313" max="12313" width="8.7109375" style="1" customWidth="1"/>
    <col min="12314" max="12315" width="9.7109375" style="1" customWidth="1"/>
    <col min="12316" max="12316" width="13.5703125" style="1" bestFit="1" customWidth="1"/>
    <col min="12317" max="12317" width="9.140625" style="1"/>
    <col min="12318" max="12318" width="12.140625" style="1" bestFit="1" customWidth="1"/>
    <col min="12319" max="12544" width="9.140625" style="1"/>
    <col min="12545" max="12545" width="0" style="1" hidden="1" customWidth="1"/>
    <col min="12546" max="12546" width="6.85546875" style="1" bestFit="1" customWidth="1"/>
    <col min="12547" max="12547" width="23.28515625" style="1" customWidth="1"/>
    <col min="12548" max="12548" width="6.7109375" style="1" customWidth="1"/>
    <col min="12549" max="12549" width="7.7109375" style="1" customWidth="1"/>
    <col min="12550" max="12551" width="6.7109375" style="1" customWidth="1"/>
    <col min="12552" max="12552" width="5.7109375" style="1" customWidth="1"/>
    <col min="12553" max="12553" width="6.7109375" style="1" customWidth="1"/>
    <col min="12554" max="12554" width="6.42578125" style="1" customWidth="1"/>
    <col min="12555" max="12555" width="8.7109375" style="1" customWidth="1"/>
    <col min="12556" max="12556" width="4.7109375" style="1" customWidth="1"/>
    <col min="12557" max="12557" width="5.7109375" style="1" customWidth="1"/>
    <col min="12558" max="12558" width="10.5703125" style="1" customWidth="1"/>
    <col min="12559" max="12559" width="9.7109375" style="1" customWidth="1"/>
    <col min="12560" max="12560" width="10.7109375" style="1" customWidth="1"/>
    <col min="12561" max="12562" width="7.7109375" style="1" customWidth="1"/>
    <col min="12563" max="12563" width="5.7109375" style="1" customWidth="1"/>
    <col min="12564" max="12564" width="7.7109375" style="1" customWidth="1"/>
    <col min="12565" max="12565" width="6.7109375" style="1" customWidth="1"/>
    <col min="12566" max="12566" width="8.7109375" style="1" customWidth="1"/>
    <col min="12567" max="12567" width="7.7109375" style="1" customWidth="1"/>
    <col min="12568" max="12568" width="3.7109375" style="1" customWidth="1"/>
    <col min="12569" max="12569" width="8.7109375" style="1" customWidth="1"/>
    <col min="12570" max="12571" width="9.7109375" style="1" customWidth="1"/>
    <col min="12572" max="12572" width="13.5703125" style="1" bestFit="1" customWidth="1"/>
    <col min="12573" max="12573" width="9.140625" style="1"/>
    <col min="12574" max="12574" width="12.140625" style="1" bestFit="1" customWidth="1"/>
    <col min="12575" max="12800" width="9.140625" style="1"/>
    <col min="12801" max="12801" width="0" style="1" hidden="1" customWidth="1"/>
    <col min="12802" max="12802" width="6.85546875" style="1" bestFit="1" customWidth="1"/>
    <col min="12803" max="12803" width="23.28515625" style="1" customWidth="1"/>
    <col min="12804" max="12804" width="6.7109375" style="1" customWidth="1"/>
    <col min="12805" max="12805" width="7.7109375" style="1" customWidth="1"/>
    <col min="12806" max="12807" width="6.7109375" style="1" customWidth="1"/>
    <col min="12808" max="12808" width="5.7109375" style="1" customWidth="1"/>
    <col min="12809" max="12809" width="6.7109375" style="1" customWidth="1"/>
    <col min="12810" max="12810" width="6.42578125" style="1" customWidth="1"/>
    <col min="12811" max="12811" width="8.7109375" style="1" customWidth="1"/>
    <col min="12812" max="12812" width="4.7109375" style="1" customWidth="1"/>
    <col min="12813" max="12813" width="5.7109375" style="1" customWidth="1"/>
    <col min="12814" max="12814" width="10.5703125" style="1" customWidth="1"/>
    <col min="12815" max="12815" width="9.7109375" style="1" customWidth="1"/>
    <col min="12816" max="12816" width="10.7109375" style="1" customWidth="1"/>
    <col min="12817" max="12818" width="7.7109375" style="1" customWidth="1"/>
    <col min="12819" max="12819" width="5.7109375" style="1" customWidth="1"/>
    <col min="12820" max="12820" width="7.7109375" style="1" customWidth="1"/>
    <col min="12821" max="12821" width="6.7109375" style="1" customWidth="1"/>
    <col min="12822" max="12822" width="8.7109375" style="1" customWidth="1"/>
    <col min="12823" max="12823" width="7.7109375" style="1" customWidth="1"/>
    <col min="12824" max="12824" width="3.7109375" style="1" customWidth="1"/>
    <col min="12825" max="12825" width="8.7109375" style="1" customWidth="1"/>
    <col min="12826" max="12827" width="9.7109375" style="1" customWidth="1"/>
    <col min="12828" max="12828" width="13.5703125" style="1" bestFit="1" customWidth="1"/>
    <col min="12829" max="12829" width="9.140625" style="1"/>
    <col min="12830" max="12830" width="12.140625" style="1" bestFit="1" customWidth="1"/>
    <col min="12831" max="13056" width="9.140625" style="1"/>
    <col min="13057" max="13057" width="0" style="1" hidden="1" customWidth="1"/>
    <col min="13058" max="13058" width="6.85546875" style="1" bestFit="1" customWidth="1"/>
    <col min="13059" max="13059" width="23.28515625" style="1" customWidth="1"/>
    <col min="13060" max="13060" width="6.7109375" style="1" customWidth="1"/>
    <col min="13061" max="13061" width="7.7109375" style="1" customWidth="1"/>
    <col min="13062" max="13063" width="6.7109375" style="1" customWidth="1"/>
    <col min="13064" max="13064" width="5.7109375" style="1" customWidth="1"/>
    <col min="13065" max="13065" width="6.7109375" style="1" customWidth="1"/>
    <col min="13066" max="13066" width="6.42578125" style="1" customWidth="1"/>
    <col min="13067" max="13067" width="8.7109375" style="1" customWidth="1"/>
    <col min="13068" max="13068" width="4.7109375" style="1" customWidth="1"/>
    <col min="13069" max="13069" width="5.7109375" style="1" customWidth="1"/>
    <col min="13070" max="13070" width="10.5703125" style="1" customWidth="1"/>
    <col min="13071" max="13071" width="9.7109375" style="1" customWidth="1"/>
    <col min="13072" max="13072" width="10.7109375" style="1" customWidth="1"/>
    <col min="13073" max="13074" width="7.7109375" style="1" customWidth="1"/>
    <col min="13075" max="13075" width="5.7109375" style="1" customWidth="1"/>
    <col min="13076" max="13076" width="7.7109375" style="1" customWidth="1"/>
    <col min="13077" max="13077" width="6.7109375" style="1" customWidth="1"/>
    <col min="13078" max="13078" width="8.7109375" style="1" customWidth="1"/>
    <col min="13079" max="13079" width="7.7109375" style="1" customWidth="1"/>
    <col min="13080" max="13080" width="3.7109375" style="1" customWidth="1"/>
    <col min="13081" max="13081" width="8.7109375" style="1" customWidth="1"/>
    <col min="13082" max="13083" width="9.7109375" style="1" customWidth="1"/>
    <col min="13084" max="13084" width="13.5703125" style="1" bestFit="1" customWidth="1"/>
    <col min="13085" max="13085" width="9.140625" style="1"/>
    <col min="13086" max="13086" width="12.140625" style="1" bestFit="1" customWidth="1"/>
    <col min="13087" max="13312" width="9.140625" style="1"/>
    <col min="13313" max="13313" width="0" style="1" hidden="1" customWidth="1"/>
    <col min="13314" max="13314" width="6.85546875" style="1" bestFit="1" customWidth="1"/>
    <col min="13315" max="13315" width="23.28515625" style="1" customWidth="1"/>
    <col min="13316" max="13316" width="6.7109375" style="1" customWidth="1"/>
    <col min="13317" max="13317" width="7.7109375" style="1" customWidth="1"/>
    <col min="13318" max="13319" width="6.7109375" style="1" customWidth="1"/>
    <col min="13320" max="13320" width="5.7109375" style="1" customWidth="1"/>
    <col min="13321" max="13321" width="6.7109375" style="1" customWidth="1"/>
    <col min="13322" max="13322" width="6.42578125" style="1" customWidth="1"/>
    <col min="13323" max="13323" width="8.7109375" style="1" customWidth="1"/>
    <col min="13324" max="13324" width="4.7109375" style="1" customWidth="1"/>
    <col min="13325" max="13325" width="5.7109375" style="1" customWidth="1"/>
    <col min="13326" max="13326" width="10.5703125" style="1" customWidth="1"/>
    <col min="13327" max="13327" width="9.7109375" style="1" customWidth="1"/>
    <col min="13328" max="13328" width="10.7109375" style="1" customWidth="1"/>
    <col min="13329" max="13330" width="7.7109375" style="1" customWidth="1"/>
    <col min="13331" max="13331" width="5.7109375" style="1" customWidth="1"/>
    <col min="13332" max="13332" width="7.7109375" style="1" customWidth="1"/>
    <col min="13333" max="13333" width="6.7109375" style="1" customWidth="1"/>
    <col min="13334" max="13334" width="8.7109375" style="1" customWidth="1"/>
    <col min="13335" max="13335" width="7.7109375" style="1" customWidth="1"/>
    <col min="13336" max="13336" width="3.7109375" style="1" customWidth="1"/>
    <col min="13337" max="13337" width="8.7109375" style="1" customWidth="1"/>
    <col min="13338" max="13339" width="9.7109375" style="1" customWidth="1"/>
    <col min="13340" max="13340" width="13.5703125" style="1" bestFit="1" customWidth="1"/>
    <col min="13341" max="13341" width="9.140625" style="1"/>
    <col min="13342" max="13342" width="12.140625" style="1" bestFit="1" customWidth="1"/>
    <col min="13343" max="13568" width="9.140625" style="1"/>
    <col min="13569" max="13569" width="0" style="1" hidden="1" customWidth="1"/>
    <col min="13570" max="13570" width="6.85546875" style="1" bestFit="1" customWidth="1"/>
    <col min="13571" max="13571" width="23.28515625" style="1" customWidth="1"/>
    <col min="13572" max="13572" width="6.7109375" style="1" customWidth="1"/>
    <col min="13573" max="13573" width="7.7109375" style="1" customWidth="1"/>
    <col min="13574" max="13575" width="6.7109375" style="1" customWidth="1"/>
    <col min="13576" max="13576" width="5.7109375" style="1" customWidth="1"/>
    <col min="13577" max="13577" width="6.7109375" style="1" customWidth="1"/>
    <col min="13578" max="13578" width="6.42578125" style="1" customWidth="1"/>
    <col min="13579" max="13579" width="8.7109375" style="1" customWidth="1"/>
    <col min="13580" max="13580" width="4.7109375" style="1" customWidth="1"/>
    <col min="13581" max="13581" width="5.7109375" style="1" customWidth="1"/>
    <col min="13582" max="13582" width="10.5703125" style="1" customWidth="1"/>
    <col min="13583" max="13583" width="9.7109375" style="1" customWidth="1"/>
    <col min="13584" max="13584" width="10.7109375" style="1" customWidth="1"/>
    <col min="13585" max="13586" width="7.7109375" style="1" customWidth="1"/>
    <col min="13587" max="13587" width="5.7109375" style="1" customWidth="1"/>
    <col min="13588" max="13588" width="7.7109375" style="1" customWidth="1"/>
    <col min="13589" max="13589" width="6.7109375" style="1" customWidth="1"/>
    <col min="13590" max="13590" width="8.7109375" style="1" customWidth="1"/>
    <col min="13591" max="13591" width="7.7109375" style="1" customWidth="1"/>
    <col min="13592" max="13592" width="3.7109375" style="1" customWidth="1"/>
    <col min="13593" max="13593" width="8.7109375" style="1" customWidth="1"/>
    <col min="13594" max="13595" width="9.7109375" style="1" customWidth="1"/>
    <col min="13596" max="13596" width="13.5703125" style="1" bestFit="1" customWidth="1"/>
    <col min="13597" max="13597" width="9.140625" style="1"/>
    <col min="13598" max="13598" width="12.140625" style="1" bestFit="1" customWidth="1"/>
    <col min="13599" max="13824" width="9.140625" style="1"/>
    <col min="13825" max="13825" width="0" style="1" hidden="1" customWidth="1"/>
    <col min="13826" max="13826" width="6.85546875" style="1" bestFit="1" customWidth="1"/>
    <col min="13827" max="13827" width="23.28515625" style="1" customWidth="1"/>
    <col min="13828" max="13828" width="6.7109375" style="1" customWidth="1"/>
    <col min="13829" max="13829" width="7.7109375" style="1" customWidth="1"/>
    <col min="13830" max="13831" width="6.7109375" style="1" customWidth="1"/>
    <col min="13832" max="13832" width="5.7109375" style="1" customWidth="1"/>
    <col min="13833" max="13833" width="6.7109375" style="1" customWidth="1"/>
    <col min="13834" max="13834" width="6.42578125" style="1" customWidth="1"/>
    <col min="13835" max="13835" width="8.7109375" style="1" customWidth="1"/>
    <col min="13836" max="13836" width="4.7109375" style="1" customWidth="1"/>
    <col min="13837" max="13837" width="5.7109375" style="1" customWidth="1"/>
    <col min="13838" max="13838" width="10.5703125" style="1" customWidth="1"/>
    <col min="13839" max="13839" width="9.7109375" style="1" customWidth="1"/>
    <col min="13840" max="13840" width="10.7109375" style="1" customWidth="1"/>
    <col min="13841" max="13842" width="7.7109375" style="1" customWidth="1"/>
    <col min="13843" max="13843" width="5.7109375" style="1" customWidth="1"/>
    <col min="13844" max="13844" width="7.7109375" style="1" customWidth="1"/>
    <col min="13845" max="13845" width="6.7109375" style="1" customWidth="1"/>
    <col min="13846" max="13846" width="8.7109375" style="1" customWidth="1"/>
    <col min="13847" max="13847" width="7.7109375" style="1" customWidth="1"/>
    <col min="13848" max="13848" width="3.7109375" style="1" customWidth="1"/>
    <col min="13849" max="13849" width="8.7109375" style="1" customWidth="1"/>
    <col min="13850" max="13851" width="9.7109375" style="1" customWidth="1"/>
    <col min="13852" max="13852" width="13.5703125" style="1" bestFit="1" customWidth="1"/>
    <col min="13853" max="13853" width="9.140625" style="1"/>
    <col min="13854" max="13854" width="12.140625" style="1" bestFit="1" customWidth="1"/>
    <col min="13855" max="14080" width="9.140625" style="1"/>
    <col min="14081" max="14081" width="0" style="1" hidden="1" customWidth="1"/>
    <col min="14082" max="14082" width="6.85546875" style="1" bestFit="1" customWidth="1"/>
    <col min="14083" max="14083" width="23.28515625" style="1" customWidth="1"/>
    <col min="14084" max="14084" width="6.7109375" style="1" customWidth="1"/>
    <col min="14085" max="14085" width="7.7109375" style="1" customWidth="1"/>
    <col min="14086" max="14087" width="6.7109375" style="1" customWidth="1"/>
    <col min="14088" max="14088" width="5.7109375" style="1" customWidth="1"/>
    <col min="14089" max="14089" width="6.7109375" style="1" customWidth="1"/>
    <col min="14090" max="14090" width="6.42578125" style="1" customWidth="1"/>
    <col min="14091" max="14091" width="8.7109375" style="1" customWidth="1"/>
    <col min="14092" max="14092" width="4.7109375" style="1" customWidth="1"/>
    <col min="14093" max="14093" width="5.7109375" style="1" customWidth="1"/>
    <col min="14094" max="14094" width="10.5703125" style="1" customWidth="1"/>
    <col min="14095" max="14095" width="9.7109375" style="1" customWidth="1"/>
    <col min="14096" max="14096" width="10.7109375" style="1" customWidth="1"/>
    <col min="14097" max="14098" width="7.7109375" style="1" customWidth="1"/>
    <col min="14099" max="14099" width="5.7109375" style="1" customWidth="1"/>
    <col min="14100" max="14100" width="7.7109375" style="1" customWidth="1"/>
    <col min="14101" max="14101" width="6.7109375" style="1" customWidth="1"/>
    <col min="14102" max="14102" width="8.7109375" style="1" customWidth="1"/>
    <col min="14103" max="14103" width="7.7109375" style="1" customWidth="1"/>
    <col min="14104" max="14104" width="3.7109375" style="1" customWidth="1"/>
    <col min="14105" max="14105" width="8.7109375" style="1" customWidth="1"/>
    <col min="14106" max="14107" width="9.7109375" style="1" customWidth="1"/>
    <col min="14108" max="14108" width="13.5703125" style="1" bestFit="1" customWidth="1"/>
    <col min="14109" max="14109" width="9.140625" style="1"/>
    <col min="14110" max="14110" width="12.140625" style="1" bestFit="1" customWidth="1"/>
    <col min="14111" max="14336" width="9.140625" style="1"/>
    <col min="14337" max="14337" width="0" style="1" hidden="1" customWidth="1"/>
    <col min="14338" max="14338" width="6.85546875" style="1" bestFit="1" customWidth="1"/>
    <col min="14339" max="14339" width="23.28515625" style="1" customWidth="1"/>
    <col min="14340" max="14340" width="6.7109375" style="1" customWidth="1"/>
    <col min="14341" max="14341" width="7.7109375" style="1" customWidth="1"/>
    <col min="14342" max="14343" width="6.7109375" style="1" customWidth="1"/>
    <col min="14344" max="14344" width="5.7109375" style="1" customWidth="1"/>
    <col min="14345" max="14345" width="6.7109375" style="1" customWidth="1"/>
    <col min="14346" max="14346" width="6.42578125" style="1" customWidth="1"/>
    <col min="14347" max="14347" width="8.7109375" style="1" customWidth="1"/>
    <col min="14348" max="14348" width="4.7109375" style="1" customWidth="1"/>
    <col min="14349" max="14349" width="5.7109375" style="1" customWidth="1"/>
    <col min="14350" max="14350" width="10.5703125" style="1" customWidth="1"/>
    <col min="14351" max="14351" width="9.7109375" style="1" customWidth="1"/>
    <col min="14352" max="14352" width="10.7109375" style="1" customWidth="1"/>
    <col min="14353" max="14354" width="7.7109375" style="1" customWidth="1"/>
    <col min="14355" max="14355" width="5.7109375" style="1" customWidth="1"/>
    <col min="14356" max="14356" width="7.7109375" style="1" customWidth="1"/>
    <col min="14357" max="14357" width="6.7109375" style="1" customWidth="1"/>
    <col min="14358" max="14358" width="8.7109375" style="1" customWidth="1"/>
    <col min="14359" max="14359" width="7.7109375" style="1" customWidth="1"/>
    <col min="14360" max="14360" width="3.7109375" style="1" customWidth="1"/>
    <col min="14361" max="14361" width="8.7109375" style="1" customWidth="1"/>
    <col min="14362" max="14363" width="9.7109375" style="1" customWidth="1"/>
    <col min="14364" max="14364" width="13.5703125" style="1" bestFit="1" customWidth="1"/>
    <col min="14365" max="14365" width="9.140625" style="1"/>
    <col min="14366" max="14366" width="12.140625" style="1" bestFit="1" customWidth="1"/>
    <col min="14367" max="14592" width="9.140625" style="1"/>
    <col min="14593" max="14593" width="0" style="1" hidden="1" customWidth="1"/>
    <col min="14594" max="14594" width="6.85546875" style="1" bestFit="1" customWidth="1"/>
    <col min="14595" max="14595" width="23.28515625" style="1" customWidth="1"/>
    <col min="14596" max="14596" width="6.7109375" style="1" customWidth="1"/>
    <col min="14597" max="14597" width="7.7109375" style="1" customWidth="1"/>
    <col min="14598" max="14599" width="6.7109375" style="1" customWidth="1"/>
    <col min="14600" max="14600" width="5.7109375" style="1" customWidth="1"/>
    <col min="14601" max="14601" width="6.7109375" style="1" customWidth="1"/>
    <col min="14602" max="14602" width="6.42578125" style="1" customWidth="1"/>
    <col min="14603" max="14603" width="8.7109375" style="1" customWidth="1"/>
    <col min="14604" max="14604" width="4.7109375" style="1" customWidth="1"/>
    <col min="14605" max="14605" width="5.7109375" style="1" customWidth="1"/>
    <col min="14606" max="14606" width="10.5703125" style="1" customWidth="1"/>
    <col min="14607" max="14607" width="9.7109375" style="1" customWidth="1"/>
    <col min="14608" max="14608" width="10.7109375" style="1" customWidth="1"/>
    <col min="14609" max="14610" width="7.7109375" style="1" customWidth="1"/>
    <col min="14611" max="14611" width="5.7109375" style="1" customWidth="1"/>
    <col min="14612" max="14612" width="7.7109375" style="1" customWidth="1"/>
    <col min="14613" max="14613" width="6.7109375" style="1" customWidth="1"/>
    <col min="14614" max="14614" width="8.7109375" style="1" customWidth="1"/>
    <col min="14615" max="14615" width="7.7109375" style="1" customWidth="1"/>
    <col min="14616" max="14616" width="3.7109375" style="1" customWidth="1"/>
    <col min="14617" max="14617" width="8.7109375" style="1" customWidth="1"/>
    <col min="14618" max="14619" width="9.7109375" style="1" customWidth="1"/>
    <col min="14620" max="14620" width="13.5703125" style="1" bestFit="1" customWidth="1"/>
    <col min="14621" max="14621" width="9.140625" style="1"/>
    <col min="14622" max="14622" width="12.140625" style="1" bestFit="1" customWidth="1"/>
    <col min="14623" max="14848" width="9.140625" style="1"/>
    <col min="14849" max="14849" width="0" style="1" hidden="1" customWidth="1"/>
    <col min="14850" max="14850" width="6.85546875" style="1" bestFit="1" customWidth="1"/>
    <col min="14851" max="14851" width="23.28515625" style="1" customWidth="1"/>
    <col min="14852" max="14852" width="6.7109375" style="1" customWidth="1"/>
    <col min="14853" max="14853" width="7.7109375" style="1" customWidth="1"/>
    <col min="14854" max="14855" width="6.7109375" style="1" customWidth="1"/>
    <col min="14856" max="14856" width="5.7109375" style="1" customWidth="1"/>
    <col min="14857" max="14857" width="6.7109375" style="1" customWidth="1"/>
    <col min="14858" max="14858" width="6.42578125" style="1" customWidth="1"/>
    <col min="14859" max="14859" width="8.7109375" style="1" customWidth="1"/>
    <col min="14860" max="14860" width="4.7109375" style="1" customWidth="1"/>
    <col min="14861" max="14861" width="5.7109375" style="1" customWidth="1"/>
    <col min="14862" max="14862" width="10.5703125" style="1" customWidth="1"/>
    <col min="14863" max="14863" width="9.7109375" style="1" customWidth="1"/>
    <col min="14864" max="14864" width="10.7109375" style="1" customWidth="1"/>
    <col min="14865" max="14866" width="7.7109375" style="1" customWidth="1"/>
    <col min="14867" max="14867" width="5.7109375" style="1" customWidth="1"/>
    <col min="14868" max="14868" width="7.7109375" style="1" customWidth="1"/>
    <col min="14869" max="14869" width="6.7109375" style="1" customWidth="1"/>
    <col min="14870" max="14870" width="8.7109375" style="1" customWidth="1"/>
    <col min="14871" max="14871" width="7.7109375" style="1" customWidth="1"/>
    <col min="14872" max="14872" width="3.7109375" style="1" customWidth="1"/>
    <col min="14873" max="14873" width="8.7109375" style="1" customWidth="1"/>
    <col min="14874" max="14875" width="9.7109375" style="1" customWidth="1"/>
    <col min="14876" max="14876" width="13.5703125" style="1" bestFit="1" customWidth="1"/>
    <col min="14877" max="14877" width="9.140625" style="1"/>
    <col min="14878" max="14878" width="12.140625" style="1" bestFit="1" customWidth="1"/>
    <col min="14879" max="15104" width="9.140625" style="1"/>
    <col min="15105" max="15105" width="0" style="1" hidden="1" customWidth="1"/>
    <col min="15106" max="15106" width="6.85546875" style="1" bestFit="1" customWidth="1"/>
    <col min="15107" max="15107" width="23.28515625" style="1" customWidth="1"/>
    <col min="15108" max="15108" width="6.7109375" style="1" customWidth="1"/>
    <col min="15109" max="15109" width="7.7109375" style="1" customWidth="1"/>
    <col min="15110" max="15111" width="6.7109375" style="1" customWidth="1"/>
    <col min="15112" max="15112" width="5.7109375" style="1" customWidth="1"/>
    <col min="15113" max="15113" width="6.7109375" style="1" customWidth="1"/>
    <col min="15114" max="15114" width="6.42578125" style="1" customWidth="1"/>
    <col min="15115" max="15115" width="8.7109375" style="1" customWidth="1"/>
    <col min="15116" max="15116" width="4.7109375" style="1" customWidth="1"/>
    <col min="15117" max="15117" width="5.7109375" style="1" customWidth="1"/>
    <col min="15118" max="15118" width="10.5703125" style="1" customWidth="1"/>
    <col min="15119" max="15119" width="9.7109375" style="1" customWidth="1"/>
    <col min="15120" max="15120" width="10.7109375" style="1" customWidth="1"/>
    <col min="15121" max="15122" width="7.7109375" style="1" customWidth="1"/>
    <col min="15123" max="15123" width="5.7109375" style="1" customWidth="1"/>
    <col min="15124" max="15124" width="7.7109375" style="1" customWidth="1"/>
    <col min="15125" max="15125" width="6.7109375" style="1" customWidth="1"/>
    <col min="15126" max="15126" width="8.7109375" style="1" customWidth="1"/>
    <col min="15127" max="15127" width="7.7109375" style="1" customWidth="1"/>
    <col min="15128" max="15128" width="3.7109375" style="1" customWidth="1"/>
    <col min="15129" max="15129" width="8.7109375" style="1" customWidth="1"/>
    <col min="15130" max="15131" width="9.7109375" style="1" customWidth="1"/>
    <col min="15132" max="15132" width="13.5703125" style="1" bestFit="1" customWidth="1"/>
    <col min="15133" max="15133" width="9.140625" style="1"/>
    <col min="15134" max="15134" width="12.140625" style="1" bestFit="1" customWidth="1"/>
    <col min="15135" max="15360" width="9.140625" style="1"/>
    <col min="15361" max="15361" width="0" style="1" hidden="1" customWidth="1"/>
    <col min="15362" max="15362" width="6.85546875" style="1" bestFit="1" customWidth="1"/>
    <col min="15363" max="15363" width="23.28515625" style="1" customWidth="1"/>
    <col min="15364" max="15364" width="6.7109375" style="1" customWidth="1"/>
    <col min="15365" max="15365" width="7.7109375" style="1" customWidth="1"/>
    <col min="15366" max="15367" width="6.7109375" style="1" customWidth="1"/>
    <col min="15368" max="15368" width="5.7109375" style="1" customWidth="1"/>
    <col min="15369" max="15369" width="6.7109375" style="1" customWidth="1"/>
    <col min="15370" max="15370" width="6.42578125" style="1" customWidth="1"/>
    <col min="15371" max="15371" width="8.7109375" style="1" customWidth="1"/>
    <col min="15372" max="15372" width="4.7109375" style="1" customWidth="1"/>
    <col min="15373" max="15373" width="5.7109375" style="1" customWidth="1"/>
    <col min="15374" max="15374" width="10.5703125" style="1" customWidth="1"/>
    <col min="15375" max="15375" width="9.7109375" style="1" customWidth="1"/>
    <col min="15376" max="15376" width="10.7109375" style="1" customWidth="1"/>
    <col min="15377" max="15378" width="7.7109375" style="1" customWidth="1"/>
    <col min="15379" max="15379" width="5.7109375" style="1" customWidth="1"/>
    <col min="15380" max="15380" width="7.7109375" style="1" customWidth="1"/>
    <col min="15381" max="15381" width="6.7109375" style="1" customWidth="1"/>
    <col min="15382" max="15382" width="8.7109375" style="1" customWidth="1"/>
    <col min="15383" max="15383" width="7.7109375" style="1" customWidth="1"/>
    <col min="15384" max="15384" width="3.7109375" style="1" customWidth="1"/>
    <col min="15385" max="15385" width="8.7109375" style="1" customWidth="1"/>
    <col min="15386" max="15387" width="9.7109375" style="1" customWidth="1"/>
    <col min="15388" max="15388" width="13.5703125" style="1" bestFit="1" customWidth="1"/>
    <col min="15389" max="15389" width="9.140625" style="1"/>
    <col min="15390" max="15390" width="12.140625" style="1" bestFit="1" customWidth="1"/>
    <col min="15391" max="15616" width="9.140625" style="1"/>
    <col min="15617" max="15617" width="0" style="1" hidden="1" customWidth="1"/>
    <col min="15618" max="15618" width="6.85546875" style="1" bestFit="1" customWidth="1"/>
    <col min="15619" max="15619" width="23.28515625" style="1" customWidth="1"/>
    <col min="15620" max="15620" width="6.7109375" style="1" customWidth="1"/>
    <col min="15621" max="15621" width="7.7109375" style="1" customWidth="1"/>
    <col min="15622" max="15623" width="6.7109375" style="1" customWidth="1"/>
    <col min="15624" max="15624" width="5.7109375" style="1" customWidth="1"/>
    <col min="15625" max="15625" width="6.7109375" style="1" customWidth="1"/>
    <col min="15626" max="15626" width="6.42578125" style="1" customWidth="1"/>
    <col min="15627" max="15627" width="8.7109375" style="1" customWidth="1"/>
    <col min="15628" max="15628" width="4.7109375" style="1" customWidth="1"/>
    <col min="15629" max="15629" width="5.7109375" style="1" customWidth="1"/>
    <col min="15630" max="15630" width="10.5703125" style="1" customWidth="1"/>
    <col min="15631" max="15631" width="9.7109375" style="1" customWidth="1"/>
    <col min="15632" max="15632" width="10.7109375" style="1" customWidth="1"/>
    <col min="15633" max="15634" width="7.7109375" style="1" customWidth="1"/>
    <col min="15635" max="15635" width="5.7109375" style="1" customWidth="1"/>
    <col min="15636" max="15636" width="7.7109375" style="1" customWidth="1"/>
    <col min="15637" max="15637" width="6.7109375" style="1" customWidth="1"/>
    <col min="15638" max="15638" width="8.7109375" style="1" customWidth="1"/>
    <col min="15639" max="15639" width="7.7109375" style="1" customWidth="1"/>
    <col min="15640" max="15640" width="3.7109375" style="1" customWidth="1"/>
    <col min="15641" max="15641" width="8.7109375" style="1" customWidth="1"/>
    <col min="15642" max="15643" width="9.7109375" style="1" customWidth="1"/>
    <col min="15644" max="15644" width="13.5703125" style="1" bestFit="1" customWidth="1"/>
    <col min="15645" max="15645" width="9.140625" style="1"/>
    <col min="15646" max="15646" width="12.140625" style="1" bestFit="1" customWidth="1"/>
    <col min="15647" max="15872" width="9.140625" style="1"/>
    <col min="15873" max="15873" width="0" style="1" hidden="1" customWidth="1"/>
    <col min="15874" max="15874" width="6.85546875" style="1" bestFit="1" customWidth="1"/>
    <col min="15875" max="15875" width="23.28515625" style="1" customWidth="1"/>
    <col min="15876" max="15876" width="6.7109375" style="1" customWidth="1"/>
    <col min="15877" max="15877" width="7.7109375" style="1" customWidth="1"/>
    <col min="15878" max="15879" width="6.7109375" style="1" customWidth="1"/>
    <col min="15880" max="15880" width="5.7109375" style="1" customWidth="1"/>
    <col min="15881" max="15881" width="6.7109375" style="1" customWidth="1"/>
    <col min="15882" max="15882" width="6.42578125" style="1" customWidth="1"/>
    <col min="15883" max="15883" width="8.7109375" style="1" customWidth="1"/>
    <col min="15884" max="15884" width="4.7109375" style="1" customWidth="1"/>
    <col min="15885" max="15885" width="5.7109375" style="1" customWidth="1"/>
    <col min="15886" max="15886" width="10.5703125" style="1" customWidth="1"/>
    <col min="15887" max="15887" width="9.7109375" style="1" customWidth="1"/>
    <col min="15888" max="15888" width="10.7109375" style="1" customWidth="1"/>
    <col min="15889" max="15890" width="7.7109375" style="1" customWidth="1"/>
    <col min="15891" max="15891" width="5.7109375" style="1" customWidth="1"/>
    <col min="15892" max="15892" width="7.7109375" style="1" customWidth="1"/>
    <col min="15893" max="15893" width="6.7109375" style="1" customWidth="1"/>
    <col min="15894" max="15894" width="8.7109375" style="1" customWidth="1"/>
    <col min="15895" max="15895" width="7.7109375" style="1" customWidth="1"/>
    <col min="15896" max="15896" width="3.7109375" style="1" customWidth="1"/>
    <col min="15897" max="15897" width="8.7109375" style="1" customWidth="1"/>
    <col min="15898" max="15899" width="9.7109375" style="1" customWidth="1"/>
    <col min="15900" max="15900" width="13.5703125" style="1" bestFit="1" customWidth="1"/>
    <col min="15901" max="15901" width="9.140625" style="1"/>
    <col min="15902" max="15902" width="12.140625" style="1" bestFit="1" customWidth="1"/>
    <col min="15903" max="16128" width="9.140625" style="1"/>
    <col min="16129" max="16129" width="0" style="1" hidden="1" customWidth="1"/>
    <col min="16130" max="16130" width="6.85546875" style="1" bestFit="1" customWidth="1"/>
    <col min="16131" max="16131" width="23.28515625" style="1" customWidth="1"/>
    <col min="16132" max="16132" width="6.7109375" style="1" customWidth="1"/>
    <col min="16133" max="16133" width="7.7109375" style="1" customWidth="1"/>
    <col min="16134" max="16135" width="6.7109375" style="1" customWidth="1"/>
    <col min="16136" max="16136" width="5.7109375" style="1" customWidth="1"/>
    <col min="16137" max="16137" width="6.7109375" style="1" customWidth="1"/>
    <col min="16138" max="16138" width="6.42578125" style="1" customWidth="1"/>
    <col min="16139" max="16139" width="8.7109375" style="1" customWidth="1"/>
    <col min="16140" max="16140" width="4.7109375" style="1" customWidth="1"/>
    <col min="16141" max="16141" width="5.7109375" style="1" customWidth="1"/>
    <col min="16142" max="16142" width="10.5703125" style="1" customWidth="1"/>
    <col min="16143" max="16143" width="9.7109375" style="1" customWidth="1"/>
    <col min="16144" max="16144" width="10.7109375" style="1" customWidth="1"/>
    <col min="16145" max="16146" width="7.7109375" style="1" customWidth="1"/>
    <col min="16147" max="16147" width="5.7109375" style="1" customWidth="1"/>
    <col min="16148" max="16148" width="7.7109375" style="1" customWidth="1"/>
    <col min="16149" max="16149" width="6.7109375" style="1" customWidth="1"/>
    <col min="16150" max="16150" width="8.7109375" style="1" customWidth="1"/>
    <col min="16151" max="16151" width="7.7109375" style="1" customWidth="1"/>
    <col min="16152" max="16152" width="3.7109375" style="1" customWidth="1"/>
    <col min="16153" max="16153" width="8.7109375" style="1" customWidth="1"/>
    <col min="16154" max="16155" width="9.7109375" style="1" customWidth="1"/>
    <col min="16156" max="16156" width="13.5703125" style="1" bestFit="1" customWidth="1"/>
    <col min="16157" max="16157" width="9.140625" style="1"/>
    <col min="16158" max="16158" width="12.140625" style="1" bestFit="1" customWidth="1"/>
    <col min="16159" max="16384" width="9.140625" style="1"/>
  </cols>
  <sheetData>
    <row r="1" spans="1:6" x14ac:dyDescent="0.2">
      <c r="A1" s="1" t="s">
        <v>0</v>
      </c>
    </row>
    <row r="2" spans="1:6" x14ac:dyDescent="0.2">
      <c r="B2" s="2" t="s">
        <v>1</v>
      </c>
      <c r="C2" s="1" t="s">
        <v>2</v>
      </c>
      <c r="F2" s="1" t="s">
        <v>1</v>
      </c>
    </row>
    <row r="3" spans="1:6" x14ac:dyDescent="0.2">
      <c r="B3" s="2" t="s">
        <v>1</v>
      </c>
      <c r="D3" s="1" t="s">
        <v>3</v>
      </c>
      <c r="E3" s="1" t="s">
        <v>4</v>
      </c>
      <c r="F3" s="1" t="s">
        <v>1</v>
      </c>
    </row>
    <row r="4" spans="1:6" x14ac:dyDescent="0.2">
      <c r="B4" s="2" t="s">
        <v>1</v>
      </c>
      <c r="F4" s="1" t="s">
        <v>1</v>
      </c>
    </row>
    <row r="5" spans="1:6" x14ac:dyDescent="0.2">
      <c r="B5" s="2" t="s">
        <v>1</v>
      </c>
      <c r="C5" s="1">
        <v>6.9999999999999994E-5</v>
      </c>
      <c r="D5" s="1">
        <v>0.01</v>
      </c>
      <c r="E5" s="1">
        <v>1.2999999999999999E-3</v>
      </c>
      <c r="F5" s="1" t="s">
        <v>1</v>
      </c>
    </row>
    <row r="6" spans="1:6" x14ac:dyDescent="0.2">
      <c r="B6" s="2" t="s">
        <v>1</v>
      </c>
      <c r="C6" s="1">
        <v>3.1E-4</v>
      </c>
      <c r="D6" s="1">
        <v>0.02</v>
      </c>
      <c r="E6" s="1">
        <v>3.7000000000000002E-3</v>
      </c>
      <c r="F6" s="1" t="s">
        <v>1</v>
      </c>
    </row>
    <row r="7" spans="1:6" x14ac:dyDescent="0.2">
      <c r="B7" s="2" t="s">
        <v>1</v>
      </c>
      <c r="C7" s="1">
        <v>7.3999999999999999E-4</v>
      </c>
      <c r="D7" s="1">
        <v>0.03</v>
      </c>
      <c r="E7" s="1">
        <v>6.8999999999999999E-3</v>
      </c>
      <c r="F7" s="1" t="s">
        <v>1</v>
      </c>
    </row>
    <row r="8" spans="1:6" x14ac:dyDescent="0.2">
      <c r="B8" s="2" t="s">
        <v>1</v>
      </c>
      <c r="C8" s="1">
        <v>1.3799999999999999E-3</v>
      </c>
      <c r="D8" s="1">
        <v>0.04</v>
      </c>
      <c r="E8" s="1">
        <v>1.0500000000000001E-2</v>
      </c>
      <c r="F8" s="1" t="s">
        <v>1</v>
      </c>
    </row>
    <row r="9" spans="1:6" x14ac:dyDescent="0.2">
      <c r="B9" s="2" t="s">
        <v>1</v>
      </c>
      <c r="C9" s="1">
        <v>2.2200000000000002E-3</v>
      </c>
      <c r="D9" s="1">
        <v>0.05</v>
      </c>
      <c r="E9" s="1">
        <v>1.47E-2</v>
      </c>
      <c r="F9" s="1" t="s">
        <v>1</v>
      </c>
    </row>
    <row r="10" spans="1:6" x14ac:dyDescent="0.2">
      <c r="B10" s="2" t="s">
        <v>1</v>
      </c>
      <c r="C10" s="1">
        <v>3.2799999999999999E-3</v>
      </c>
      <c r="D10" s="1">
        <v>0.06</v>
      </c>
      <c r="E10" s="1">
        <v>1.9199999999999998E-2</v>
      </c>
      <c r="F10" s="1" t="s">
        <v>1</v>
      </c>
    </row>
    <row r="11" spans="1:6" x14ac:dyDescent="0.2">
      <c r="B11" s="2" t="s">
        <v>1</v>
      </c>
      <c r="C11" s="1">
        <v>4.5500000000000002E-3</v>
      </c>
      <c r="D11" s="1">
        <v>7.0000000000000007E-2</v>
      </c>
      <c r="E11" s="1">
        <v>2.4199999999999999E-2</v>
      </c>
      <c r="F11" s="1" t="s">
        <v>1</v>
      </c>
    </row>
    <row r="12" spans="1:6" x14ac:dyDescent="0.2">
      <c r="B12" s="2" t="s">
        <v>1</v>
      </c>
      <c r="C12" s="1">
        <v>6.0400000000000002E-3</v>
      </c>
      <c r="D12" s="1">
        <v>0.08</v>
      </c>
      <c r="E12" s="1">
        <v>2.9399999999999999E-2</v>
      </c>
      <c r="F12" s="1" t="s">
        <v>1</v>
      </c>
    </row>
    <row r="13" spans="1:6" x14ac:dyDescent="0.2">
      <c r="B13" s="2" t="s">
        <v>1</v>
      </c>
      <c r="C13" s="1">
        <v>7.7499999999999999E-3</v>
      </c>
      <c r="D13" s="1">
        <v>0.09</v>
      </c>
      <c r="E13" s="1">
        <v>3.5000000000000003E-2</v>
      </c>
      <c r="F13" s="1" t="s">
        <v>1</v>
      </c>
    </row>
    <row r="14" spans="1:6" x14ac:dyDescent="0.2">
      <c r="B14" s="2" t="s">
        <v>1</v>
      </c>
      <c r="C14" s="1">
        <v>9.6699999999999998E-3</v>
      </c>
      <c r="D14" s="1">
        <v>0.1</v>
      </c>
      <c r="E14" s="1">
        <v>4.0899999999999999E-2</v>
      </c>
      <c r="F14" s="1" t="s">
        <v>1</v>
      </c>
    </row>
    <row r="15" spans="1:6" x14ac:dyDescent="0.2">
      <c r="B15" s="2" t="s">
        <v>1</v>
      </c>
      <c r="C15" s="1">
        <v>1.1809999999999999E-2</v>
      </c>
      <c r="D15" s="1">
        <v>0.11</v>
      </c>
      <c r="E15" s="1">
        <v>4.7E-2</v>
      </c>
      <c r="F15" s="1" t="s">
        <v>1</v>
      </c>
    </row>
    <row r="16" spans="1:6" x14ac:dyDescent="0.2">
      <c r="B16" s="2" t="s">
        <v>1</v>
      </c>
      <c r="C16" s="1">
        <v>1.417E-2</v>
      </c>
      <c r="D16" s="1">
        <v>0.12</v>
      </c>
      <c r="E16" s="1">
        <v>5.3400000000000003E-2</v>
      </c>
      <c r="F16" s="1" t="s">
        <v>1</v>
      </c>
    </row>
    <row r="17" spans="2:6" x14ac:dyDescent="0.2">
      <c r="B17" s="2" t="s">
        <v>1</v>
      </c>
      <c r="C17" s="1">
        <v>1.6740000000000001E-2</v>
      </c>
      <c r="D17" s="1">
        <v>0.13</v>
      </c>
      <c r="E17" s="1">
        <v>0.06</v>
      </c>
      <c r="F17" s="1" t="s">
        <v>1</v>
      </c>
    </row>
    <row r="18" spans="2:6" x14ac:dyDescent="0.2">
      <c r="B18" s="2" t="s">
        <v>1</v>
      </c>
      <c r="C18" s="1">
        <v>1.9519999999999999E-2</v>
      </c>
      <c r="D18" s="1">
        <v>0.14000000000000001</v>
      </c>
      <c r="E18" s="1">
        <v>6.6799999999999998E-2</v>
      </c>
      <c r="F18" s="1" t="s">
        <v>1</v>
      </c>
    </row>
    <row r="19" spans="2:6" x14ac:dyDescent="0.2">
      <c r="B19" s="2" t="s">
        <v>1</v>
      </c>
      <c r="C19" s="1">
        <v>2.2499999999999999E-2</v>
      </c>
      <c r="D19" s="1">
        <v>0.15</v>
      </c>
      <c r="E19" s="1">
        <v>7.3899999999999993E-2</v>
      </c>
      <c r="F19" s="1" t="s">
        <v>1</v>
      </c>
    </row>
    <row r="20" spans="2:6" x14ac:dyDescent="0.2">
      <c r="B20" s="2" t="s">
        <v>1</v>
      </c>
      <c r="C20" s="1">
        <v>2.5700000000000001E-2</v>
      </c>
      <c r="D20" s="1">
        <v>0.16</v>
      </c>
      <c r="E20" s="1">
        <v>8.1100000000000005E-2</v>
      </c>
      <c r="F20" s="1" t="s">
        <v>1</v>
      </c>
    </row>
    <row r="21" spans="2:6" x14ac:dyDescent="0.2">
      <c r="B21" s="2" t="s">
        <v>1</v>
      </c>
      <c r="C21" s="1">
        <v>2.9100000000000001E-2</v>
      </c>
      <c r="D21" s="1">
        <v>0.17</v>
      </c>
      <c r="E21" s="1">
        <v>8.8499999999999995E-2</v>
      </c>
      <c r="F21" s="1" t="s">
        <v>1</v>
      </c>
    </row>
    <row r="22" spans="2:6" x14ac:dyDescent="0.2">
      <c r="B22" s="2" t="s">
        <v>1</v>
      </c>
      <c r="C22" s="1">
        <v>3.27E-2</v>
      </c>
      <c r="D22" s="1">
        <v>0.18</v>
      </c>
      <c r="E22" s="1">
        <v>9.6100000000000005E-2</v>
      </c>
      <c r="F22" s="1" t="s">
        <v>1</v>
      </c>
    </row>
    <row r="23" spans="2:6" x14ac:dyDescent="0.2">
      <c r="B23" s="2" t="s">
        <v>1</v>
      </c>
      <c r="C23" s="1">
        <v>3.6499999999999998E-2</v>
      </c>
      <c r="D23" s="1">
        <v>0.19</v>
      </c>
      <c r="E23" s="1">
        <v>0.10390000000000001</v>
      </c>
      <c r="F23" s="1" t="s">
        <v>1</v>
      </c>
    </row>
    <row r="24" spans="2:6" x14ac:dyDescent="0.2">
      <c r="B24" s="2" t="s">
        <v>1</v>
      </c>
      <c r="C24" s="1">
        <v>4.0599999999999997E-2</v>
      </c>
      <c r="D24" s="1">
        <v>0.2</v>
      </c>
      <c r="E24" s="1">
        <v>0.1118</v>
      </c>
      <c r="F24" s="1" t="s">
        <v>1</v>
      </c>
    </row>
    <row r="25" spans="2:6" x14ac:dyDescent="0.2">
      <c r="B25" s="2" t="s">
        <v>1</v>
      </c>
      <c r="C25" s="1">
        <v>4.48E-2</v>
      </c>
      <c r="D25" s="1">
        <v>0.21</v>
      </c>
      <c r="E25" s="1">
        <v>0.11990000000000001</v>
      </c>
      <c r="F25" s="1" t="s">
        <v>1</v>
      </c>
    </row>
    <row r="26" spans="2:6" x14ac:dyDescent="0.2">
      <c r="B26" s="2" t="s">
        <v>1</v>
      </c>
      <c r="C26" s="1">
        <v>4.9200000000000001E-2</v>
      </c>
      <c r="D26" s="1">
        <v>0.22</v>
      </c>
      <c r="E26" s="1">
        <v>0.12809999999999999</v>
      </c>
      <c r="F26" s="1" t="s">
        <v>1</v>
      </c>
    </row>
    <row r="27" spans="2:6" x14ac:dyDescent="0.2">
      <c r="B27" s="2" t="s">
        <v>1</v>
      </c>
      <c r="C27" s="1">
        <v>5.3699999999999998E-2</v>
      </c>
      <c r="D27" s="1">
        <v>0.23</v>
      </c>
      <c r="E27" s="1">
        <v>0.13650000000000001</v>
      </c>
      <c r="F27" s="1" t="s">
        <v>1</v>
      </c>
    </row>
    <row r="28" spans="2:6" x14ac:dyDescent="0.2">
      <c r="B28" s="2" t="s">
        <v>1</v>
      </c>
      <c r="C28" s="1">
        <v>5.8500000000000003E-2</v>
      </c>
      <c r="D28" s="1">
        <v>0.24</v>
      </c>
      <c r="E28" s="1">
        <v>0.1449</v>
      </c>
      <c r="F28" s="1" t="s">
        <v>1</v>
      </c>
    </row>
    <row r="29" spans="2:6" x14ac:dyDescent="0.2">
      <c r="B29" s="2" t="s">
        <v>1</v>
      </c>
      <c r="C29" s="1">
        <v>6.3399999999999998E-2</v>
      </c>
      <c r="D29" s="1">
        <v>0.25</v>
      </c>
      <c r="E29" s="1">
        <v>0.1535</v>
      </c>
      <c r="F29" s="1" t="s">
        <v>1</v>
      </c>
    </row>
    <row r="30" spans="2:6" x14ac:dyDescent="0.2">
      <c r="B30" s="2" t="s">
        <v>1</v>
      </c>
      <c r="C30" s="1">
        <v>6.8599999999999994E-2</v>
      </c>
      <c r="D30" s="1">
        <v>0.26</v>
      </c>
      <c r="E30" s="1">
        <v>0.1623</v>
      </c>
      <c r="F30" s="1" t="s">
        <v>1</v>
      </c>
    </row>
    <row r="31" spans="2:6" x14ac:dyDescent="0.2">
      <c r="B31" s="2" t="s">
        <v>1</v>
      </c>
      <c r="C31" s="1">
        <v>7.3899999999999993E-2</v>
      </c>
      <c r="D31" s="1">
        <v>0.27</v>
      </c>
      <c r="E31" s="1">
        <v>0.1711</v>
      </c>
      <c r="F31" s="1" t="s">
        <v>1</v>
      </c>
    </row>
    <row r="32" spans="2:6" x14ac:dyDescent="0.2">
      <c r="B32" s="2" t="s">
        <v>1</v>
      </c>
      <c r="C32" s="1">
        <v>7.9299999999999995E-2</v>
      </c>
      <c r="D32" s="1">
        <v>0.28000000000000003</v>
      </c>
      <c r="E32" s="1">
        <v>0.18</v>
      </c>
      <c r="F32" s="1" t="s">
        <v>1</v>
      </c>
    </row>
    <row r="33" spans="2:6" x14ac:dyDescent="0.2">
      <c r="B33" s="2" t="s">
        <v>1</v>
      </c>
      <c r="C33" s="1">
        <v>8.4900000000000003E-2</v>
      </c>
      <c r="D33" s="1">
        <v>0.28999999999999998</v>
      </c>
      <c r="E33" s="1">
        <v>0.189</v>
      </c>
      <c r="F33" s="1" t="s">
        <v>1</v>
      </c>
    </row>
    <row r="34" spans="2:6" x14ac:dyDescent="0.2">
      <c r="B34" s="2" t="s">
        <v>1</v>
      </c>
      <c r="C34" s="1">
        <v>9.0700000000000003E-2</v>
      </c>
      <c r="D34" s="1">
        <v>0.3</v>
      </c>
      <c r="E34" s="1">
        <v>0.19819999999999999</v>
      </c>
      <c r="F34" s="1" t="s">
        <v>1</v>
      </c>
    </row>
    <row r="35" spans="2:6" x14ac:dyDescent="0.2">
      <c r="B35" s="2" t="s">
        <v>1</v>
      </c>
      <c r="C35" s="1">
        <v>9.6600000000000005E-2</v>
      </c>
      <c r="D35" s="1">
        <v>0.31</v>
      </c>
      <c r="E35" s="1">
        <v>0.2074</v>
      </c>
      <c r="F35" s="1" t="s">
        <v>1</v>
      </c>
    </row>
    <row r="36" spans="2:6" x14ac:dyDescent="0.2">
      <c r="B36" s="2" t="s">
        <v>1</v>
      </c>
      <c r="C36" s="1">
        <v>0.1027</v>
      </c>
      <c r="D36" s="1">
        <v>0.32</v>
      </c>
      <c r="E36" s="1">
        <v>0.2167</v>
      </c>
      <c r="F36" s="1" t="s">
        <v>1</v>
      </c>
    </row>
    <row r="37" spans="2:6" x14ac:dyDescent="0.2">
      <c r="B37" s="2" t="s">
        <v>1</v>
      </c>
      <c r="C37" s="1">
        <v>0.1089</v>
      </c>
      <c r="D37" s="1">
        <v>0.33</v>
      </c>
      <c r="E37" s="1">
        <v>0.22600000000000001</v>
      </c>
      <c r="F37" s="1" t="s">
        <v>1</v>
      </c>
    </row>
    <row r="38" spans="2:6" x14ac:dyDescent="0.2">
      <c r="B38" s="2" t="s">
        <v>1</v>
      </c>
      <c r="C38" s="1">
        <v>0.1153</v>
      </c>
      <c r="D38" s="1">
        <v>0.34</v>
      </c>
      <c r="E38" s="1">
        <v>0.23549999999999999</v>
      </c>
      <c r="F38" s="1" t="s">
        <v>1</v>
      </c>
    </row>
    <row r="39" spans="2:6" x14ac:dyDescent="0.2">
      <c r="B39" s="2" t="s">
        <v>1</v>
      </c>
      <c r="C39" s="1">
        <v>0.12180000000000001</v>
      </c>
      <c r="D39" s="1">
        <v>0.35</v>
      </c>
      <c r="E39" s="1">
        <v>0.245</v>
      </c>
      <c r="F39" s="1" t="s">
        <v>1</v>
      </c>
    </row>
    <row r="40" spans="2:6" x14ac:dyDescent="0.2">
      <c r="B40" s="2" t="s">
        <v>1</v>
      </c>
      <c r="C40" s="1">
        <v>0.12839999999999999</v>
      </c>
      <c r="D40" s="1">
        <v>0.36</v>
      </c>
      <c r="E40" s="1">
        <v>0.25459999999999999</v>
      </c>
      <c r="F40" s="1" t="s">
        <v>1</v>
      </c>
    </row>
    <row r="41" spans="2:6" x14ac:dyDescent="0.2">
      <c r="B41" s="2" t="s">
        <v>1</v>
      </c>
      <c r="C41" s="1">
        <v>0.1351</v>
      </c>
      <c r="D41" s="1">
        <v>0.37</v>
      </c>
      <c r="E41" s="1">
        <v>0.26419999999999999</v>
      </c>
      <c r="F41" s="1" t="s">
        <v>1</v>
      </c>
    </row>
    <row r="42" spans="2:6" x14ac:dyDescent="0.2">
      <c r="B42" s="2" t="s">
        <v>1</v>
      </c>
      <c r="C42" s="1">
        <v>0.14199999999999999</v>
      </c>
      <c r="D42" s="1">
        <v>0.38</v>
      </c>
      <c r="E42" s="1">
        <v>0.27389999999999998</v>
      </c>
      <c r="F42" s="1" t="s">
        <v>1</v>
      </c>
    </row>
    <row r="43" spans="2:6" x14ac:dyDescent="0.2">
      <c r="B43" s="2" t="s">
        <v>1</v>
      </c>
      <c r="C43" s="1">
        <v>0.14899999999999999</v>
      </c>
      <c r="D43" s="1">
        <v>0.39</v>
      </c>
      <c r="E43" s="1">
        <v>0.28360000000000002</v>
      </c>
      <c r="F43" s="1" t="s">
        <v>1</v>
      </c>
    </row>
    <row r="44" spans="2:6" x14ac:dyDescent="0.2">
      <c r="B44" s="2" t="s">
        <v>1</v>
      </c>
      <c r="C44" s="1">
        <v>0.15609999999999999</v>
      </c>
      <c r="D44" s="1">
        <v>0.4</v>
      </c>
      <c r="E44" s="1">
        <v>0.29339999999999999</v>
      </c>
      <c r="F44" s="1" t="s">
        <v>1</v>
      </c>
    </row>
    <row r="45" spans="2:6" x14ac:dyDescent="0.2">
      <c r="B45" s="2" t="s">
        <v>1</v>
      </c>
      <c r="C45" s="1">
        <v>0.1633</v>
      </c>
      <c r="D45" s="1">
        <v>0.41</v>
      </c>
      <c r="E45" s="1">
        <v>0.30320000000000003</v>
      </c>
      <c r="F45" s="1" t="s">
        <v>1</v>
      </c>
    </row>
    <row r="46" spans="2:6" x14ac:dyDescent="0.2">
      <c r="B46" s="2" t="s">
        <v>1</v>
      </c>
      <c r="C46" s="1">
        <v>0.17050000000000001</v>
      </c>
      <c r="D46" s="1">
        <v>0.42</v>
      </c>
      <c r="E46" s="1">
        <v>0.313</v>
      </c>
      <c r="F46" s="1" t="s">
        <v>1</v>
      </c>
    </row>
    <row r="47" spans="2:6" x14ac:dyDescent="0.2">
      <c r="B47" s="2" t="s">
        <v>1</v>
      </c>
      <c r="C47" s="1">
        <v>0.1779</v>
      </c>
      <c r="D47" s="1">
        <v>0.43</v>
      </c>
      <c r="E47" s="1">
        <v>0.32290000000000002</v>
      </c>
      <c r="F47" s="1" t="s">
        <v>1</v>
      </c>
    </row>
    <row r="48" spans="2:6" x14ac:dyDescent="0.2">
      <c r="B48" s="2" t="s">
        <v>1</v>
      </c>
      <c r="C48" s="1">
        <v>0.18540000000000001</v>
      </c>
      <c r="D48" s="1">
        <v>0.44</v>
      </c>
      <c r="E48" s="1">
        <v>0.33279999999999998</v>
      </c>
      <c r="F48" s="1" t="s">
        <v>1</v>
      </c>
    </row>
    <row r="49" spans="2:6" x14ac:dyDescent="0.2">
      <c r="B49" s="2" t="s">
        <v>1</v>
      </c>
      <c r="C49" s="1">
        <v>0.19289999999999999</v>
      </c>
      <c r="D49" s="1">
        <v>0.45</v>
      </c>
      <c r="E49" s="1">
        <v>0.34279999999999999</v>
      </c>
      <c r="F49" s="1" t="s">
        <v>1</v>
      </c>
    </row>
    <row r="50" spans="2:6" x14ac:dyDescent="0.2">
      <c r="B50" s="2" t="s">
        <v>1</v>
      </c>
      <c r="C50" s="1">
        <v>0.20100000000000001</v>
      </c>
      <c r="D50" s="1">
        <v>0.46</v>
      </c>
      <c r="E50" s="1">
        <v>0.35270000000000001</v>
      </c>
      <c r="F50" s="1" t="s">
        <v>1</v>
      </c>
    </row>
    <row r="51" spans="2:6" x14ac:dyDescent="0.2">
      <c r="B51" s="2" t="s">
        <v>1</v>
      </c>
      <c r="C51" s="1">
        <v>0.20799999999999999</v>
      </c>
      <c r="D51" s="1">
        <v>0.47</v>
      </c>
      <c r="E51" s="1">
        <v>0.36270000000000002</v>
      </c>
      <c r="F51" s="1" t="s">
        <v>1</v>
      </c>
    </row>
    <row r="52" spans="2:6" x14ac:dyDescent="0.2">
      <c r="B52" s="2" t="s">
        <v>1</v>
      </c>
      <c r="C52" s="1">
        <v>0.216</v>
      </c>
      <c r="D52" s="1">
        <v>0.48</v>
      </c>
      <c r="E52" s="1">
        <v>0.37269999999999998</v>
      </c>
      <c r="F52" s="1" t="s">
        <v>1</v>
      </c>
    </row>
    <row r="53" spans="2:6" x14ac:dyDescent="0.2">
      <c r="B53" s="2" t="s">
        <v>1</v>
      </c>
      <c r="C53" s="1">
        <v>0.224</v>
      </c>
      <c r="D53" s="1">
        <v>0.49</v>
      </c>
      <c r="E53" s="1">
        <v>0.38269999999999998</v>
      </c>
      <c r="F53" s="1" t="s">
        <v>1</v>
      </c>
    </row>
    <row r="54" spans="2:6" x14ac:dyDescent="0.2">
      <c r="B54" s="2" t="s">
        <v>1</v>
      </c>
      <c r="C54" s="1">
        <v>0.23200000000000001</v>
      </c>
      <c r="D54" s="1">
        <v>0.5</v>
      </c>
      <c r="E54" s="1">
        <v>0.39269999999999999</v>
      </c>
      <c r="F54" s="1" t="s">
        <v>1</v>
      </c>
    </row>
    <row r="55" spans="2:6" x14ac:dyDescent="0.2">
      <c r="B55" s="2" t="s">
        <v>1</v>
      </c>
      <c r="C55" s="1">
        <v>0.23899999999999999</v>
      </c>
      <c r="D55" s="1">
        <v>0.51</v>
      </c>
      <c r="E55" s="1">
        <v>0.4027</v>
      </c>
      <c r="F55" s="1" t="s">
        <v>1</v>
      </c>
    </row>
    <row r="56" spans="2:6" x14ac:dyDescent="0.2">
      <c r="B56" s="2" t="s">
        <v>1</v>
      </c>
      <c r="C56" s="1">
        <v>0.247</v>
      </c>
      <c r="D56" s="1">
        <v>0.52</v>
      </c>
      <c r="E56" s="1">
        <v>0.41270000000000001</v>
      </c>
      <c r="F56" s="1" t="s">
        <v>1</v>
      </c>
    </row>
    <row r="57" spans="2:6" x14ac:dyDescent="0.2">
      <c r="B57" s="2" t="s">
        <v>1</v>
      </c>
      <c r="C57" s="1">
        <v>0.255</v>
      </c>
      <c r="D57" s="1">
        <v>0.53</v>
      </c>
      <c r="E57" s="1">
        <v>0.42270000000000002</v>
      </c>
      <c r="F57" s="1" t="s">
        <v>1</v>
      </c>
    </row>
    <row r="58" spans="2:6" x14ac:dyDescent="0.2">
      <c r="B58" s="2" t="s">
        <v>1</v>
      </c>
      <c r="C58" s="1">
        <v>0.26300000000000001</v>
      </c>
      <c r="D58" s="1">
        <v>0.54</v>
      </c>
      <c r="E58" s="1">
        <v>0.43269999999999997</v>
      </c>
      <c r="F58" s="1" t="s">
        <v>1</v>
      </c>
    </row>
    <row r="59" spans="2:6" x14ac:dyDescent="0.2">
      <c r="B59" s="2" t="s">
        <v>1</v>
      </c>
      <c r="C59" s="1">
        <v>0.27100000000000002</v>
      </c>
      <c r="D59" s="1">
        <v>0.55000000000000004</v>
      </c>
      <c r="E59" s="1">
        <v>0.44259999999999999</v>
      </c>
      <c r="F59" s="1" t="s">
        <v>1</v>
      </c>
    </row>
    <row r="60" spans="2:6" x14ac:dyDescent="0.2">
      <c r="B60" s="2" t="s">
        <v>1</v>
      </c>
      <c r="C60" s="1">
        <v>0.27900000000000003</v>
      </c>
      <c r="D60" s="1">
        <v>0.56000000000000005</v>
      </c>
      <c r="E60" s="1">
        <v>0.4526</v>
      </c>
      <c r="F60" s="1" t="s">
        <v>1</v>
      </c>
    </row>
    <row r="61" spans="2:6" x14ac:dyDescent="0.2">
      <c r="B61" s="2" t="s">
        <v>1</v>
      </c>
      <c r="C61" s="1">
        <v>0.28699999999999998</v>
      </c>
      <c r="D61" s="1">
        <v>0.56999999999999995</v>
      </c>
      <c r="E61" s="1">
        <v>0.46250000000000002</v>
      </c>
      <c r="F61" s="1" t="s">
        <v>1</v>
      </c>
    </row>
    <row r="62" spans="2:6" x14ac:dyDescent="0.2">
      <c r="B62" s="2" t="s">
        <v>1</v>
      </c>
      <c r="C62" s="1">
        <v>0.29499999999999998</v>
      </c>
      <c r="D62" s="1">
        <v>0.57999999999999996</v>
      </c>
      <c r="E62" s="1">
        <v>0.47239999999999999</v>
      </c>
      <c r="F62" s="1" t="s">
        <v>1</v>
      </c>
    </row>
    <row r="63" spans="2:6" x14ac:dyDescent="0.2">
      <c r="B63" s="2" t="s">
        <v>1</v>
      </c>
      <c r="C63" s="1">
        <v>0.30299999999999999</v>
      </c>
      <c r="D63" s="1">
        <v>0.59</v>
      </c>
      <c r="E63" s="1">
        <v>0.48220000000000002</v>
      </c>
      <c r="F63" s="1" t="s">
        <v>1</v>
      </c>
    </row>
    <row r="64" spans="2:6" x14ac:dyDescent="0.2">
      <c r="B64" s="2" t="s">
        <v>1</v>
      </c>
      <c r="C64" s="1">
        <v>0.311</v>
      </c>
      <c r="D64" s="1">
        <v>0.6</v>
      </c>
      <c r="E64" s="1">
        <v>0.49199999999999999</v>
      </c>
      <c r="F64" s="1" t="s">
        <v>1</v>
      </c>
    </row>
    <row r="65" spans="2:6" x14ac:dyDescent="0.2">
      <c r="B65" s="2" t="s">
        <v>1</v>
      </c>
      <c r="C65" s="1">
        <v>0.31900000000000001</v>
      </c>
      <c r="D65" s="1">
        <v>0.61</v>
      </c>
      <c r="E65" s="1">
        <v>0.50180000000000002</v>
      </c>
      <c r="F65" s="1" t="s">
        <v>1</v>
      </c>
    </row>
    <row r="66" spans="2:6" x14ac:dyDescent="0.2">
      <c r="B66" s="2" t="s">
        <v>1</v>
      </c>
      <c r="C66" s="1">
        <v>0.32700000000000001</v>
      </c>
      <c r="D66" s="1">
        <v>0.62</v>
      </c>
      <c r="E66" s="1">
        <v>0.51149999999999995</v>
      </c>
      <c r="F66" s="1" t="s">
        <v>1</v>
      </c>
    </row>
    <row r="67" spans="2:6" x14ac:dyDescent="0.2">
      <c r="B67" s="2" t="s">
        <v>1</v>
      </c>
      <c r="C67" s="1">
        <v>0.33500000000000002</v>
      </c>
      <c r="D67" s="1">
        <v>0.63</v>
      </c>
      <c r="E67" s="1">
        <v>0.5212</v>
      </c>
      <c r="F67" s="1" t="s">
        <v>1</v>
      </c>
    </row>
    <row r="68" spans="2:6" x14ac:dyDescent="0.2">
      <c r="B68" s="2" t="s">
        <v>1</v>
      </c>
      <c r="C68" s="1">
        <v>0.34300000000000003</v>
      </c>
      <c r="D68" s="1">
        <v>0.64</v>
      </c>
      <c r="E68" s="1">
        <v>0.53080000000000005</v>
      </c>
      <c r="F68" s="1" t="s">
        <v>1</v>
      </c>
    </row>
    <row r="69" spans="2:6" x14ac:dyDescent="0.2">
      <c r="B69" s="2" t="s">
        <v>1</v>
      </c>
      <c r="C69" s="1">
        <v>0.35</v>
      </c>
      <c r="D69" s="1">
        <v>0.65</v>
      </c>
      <c r="E69" s="1">
        <v>0.54039999999999999</v>
      </c>
      <c r="F69" s="1" t="s">
        <v>1</v>
      </c>
    </row>
    <row r="70" spans="2:6" x14ac:dyDescent="0.2">
      <c r="B70" s="2" t="s">
        <v>1</v>
      </c>
      <c r="C70" s="1">
        <v>0.35799999999999998</v>
      </c>
      <c r="D70" s="1">
        <v>0.66</v>
      </c>
      <c r="E70" s="1">
        <v>0.54990000000000006</v>
      </c>
      <c r="F70" s="1" t="s">
        <v>1</v>
      </c>
    </row>
    <row r="71" spans="2:6" x14ac:dyDescent="0.2">
      <c r="B71" s="2" t="s">
        <v>1</v>
      </c>
      <c r="C71" s="1">
        <v>0.36599999999999999</v>
      </c>
      <c r="D71" s="1">
        <v>0.67</v>
      </c>
      <c r="E71" s="1">
        <v>0.55940000000000001</v>
      </c>
      <c r="F71" s="1" t="s">
        <v>1</v>
      </c>
    </row>
    <row r="72" spans="2:6" x14ac:dyDescent="0.2">
      <c r="B72" s="2" t="s">
        <v>1</v>
      </c>
      <c r="C72" s="1">
        <v>0.373</v>
      </c>
      <c r="D72" s="1">
        <v>0.68</v>
      </c>
      <c r="E72" s="1">
        <v>0.56869999999999998</v>
      </c>
      <c r="F72" s="1" t="s">
        <v>1</v>
      </c>
    </row>
    <row r="73" spans="2:6" x14ac:dyDescent="0.2">
      <c r="B73" s="2" t="s">
        <v>1</v>
      </c>
      <c r="C73" s="1">
        <v>0.38</v>
      </c>
      <c r="D73" s="1">
        <v>0.69</v>
      </c>
      <c r="E73" s="1">
        <v>0.57799999999999996</v>
      </c>
      <c r="F73" s="1" t="s">
        <v>1</v>
      </c>
    </row>
    <row r="74" spans="2:6" x14ac:dyDescent="0.2">
      <c r="B74" s="2" t="s">
        <v>1</v>
      </c>
      <c r="C74" s="1">
        <v>0.38800000000000001</v>
      </c>
      <c r="D74" s="1">
        <v>0.7</v>
      </c>
      <c r="E74" s="1">
        <v>0.58720000000000006</v>
      </c>
      <c r="F74" s="1" t="s">
        <v>1</v>
      </c>
    </row>
    <row r="75" spans="2:6" x14ac:dyDescent="0.2">
      <c r="B75" s="2" t="s">
        <v>1</v>
      </c>
      <c r="C75" s="1">
        <v>0.39500000000000002</v>
      </c>
      <c r="D75" s="1">
        <v>0.71</v>
      </c>
      <c r="E75" s="1">
        <v>0.59640000000000004</v>
      </c>
      <c r="F75" s="1" t="s">
        <v>1</v>
      </c>
    </row>
    <row r="76" spans="2:6" x14ac:dyDescent="0.2">
      <c r="B76" s="2" t="s">
        <v>1</v>
      </c>
      <c r="C76" s="1">
        <v>0.40200000000000002</v>
      </c>
      <c r="D76" s="1">
        <v>0.72</v>
      </c>
      <c r="E76" s="1">
        <v>0.60540000000000005</v>
      </c>
      <c r="F76" s="1" t="s">
        <v>1</v>
      </c>
    </row>
    <row r="77" spans="2:6" x14ac:dyDescent="0.2">
      <c r="B77" s="2" t="s">
        <v>1</v>
      </c>
      <c r="C77" s="1">
        <v>0.40899999999999997</v>
      </c>
      <c r="D77" s="1">
        <v>0.73</v>
      </c>
      <c r="E77" s="1">
        <v>0.61429999999999996</v>
      </c>
      <c r="F77" s="1" t="s">
        <v>1</v>
      </c>
    </row>
    <row r="78" spans="2:6" x14ac:dyDescent="0.2">
      <c r="B78" s="2" t="s">
        <v>1</v>
      </c>
      <c r="C78" s="1">
        <v>0.41599999999999998</v>
      </c>
      <c r="D78" s="1">
        <v>0.74</v>
      </c>
      <c r="E78" s="1">
        <v>0.62309999999999999</v>
      </c>
      <c r="F78" s="1" t="s">
        <v>1</v>
      </c>
    </row>
    <row r="79" spans="2:6" x14ac:dyDescent="0.2">
      <c r="B79" s="2" t="s">
        <v>1</v>
      </c>
      <c r="C79" s="1">
        <v>0.42199999999999999</v>
      </c>
      <c r="D79" s="1">
        <v>0.75</v>
      </c>
      <c r="E79" s="1">
        <v>0.63190000000000002</v>
      </c>
      <c r="F79" s="1" t="s">
        <v>1</v>
      </c>
    </row>
    <row r="80" spans="2:6" x14ac:dyDescent="0.2">
      <c r="B80" s="2" t="s">
        <v>1</v>
      </c>
      <c r="C80" s="1">
        <v>0.42899999999999999</v>
      </c>
      <c r="D80" s="1">
        <v>0.76</v>
      </c>
      <c r="E80" s="1">
        <v>0.64049999999999996</v>
      </c>
      <c r="F80" s="1" t="s">
        <v>1</v>
      </c>
    </row>
    <row r="81" spans="2:6" x14ac:dyDescent="0.2">
      <c r="B81" s="2" t="s">
        <v>1</v>
      </c>
      <c r="C81" s="1">
        <v>0.435</v>
      </c>
      <c r="D81" s="1">
        <v>0.77</v>
      </c>
      <c r="E81" s="1">
        <v>0.64890000000000003</v>
      </c>
      <c r="F81" s="1" t="s">
        <v>1</v>
      </c>
    </row>
    <row r="82" spans="2:6" x14ac:dyDescent="0.2">
      <c r="B82" s="2" t="s">
        <v>1</v>
      </c>
      <c r="C82" s="1">
        <v>0.441</v>
      </c>
      <c r="D82" s="1">
        <v>0.78</v>
      </c>
      <c r="E82" s="1">
        <v>0.6573</v>
      </c>
      <c r="F82" s="1" t="s">
        <v>1</v>
      </c>
    </row>
    <row r="83" spans="2:6" x14ac:dyDescent="0.2">
      <c r="B83" s="2" t="s">
        <v>1</v>
      </c>
      <c r="C83" s="1">
        <v>0.44700000000000001</v>
      </c>
      <c r="D83" s="1">
        <v>0.79</v>
      </c>
      <c r="E83" s="1">
        <v>0.66549999999999998</v>
      </c>
      <c r="F83" s="1" t="s">
        <v>1</v>
      </c>
    </row>
    <row r="84" spans="2:6" x14ac:dyDescent="0.2">
      <c r="B84" s="2" t="s">
        <v>1</v>
      </c>
      <c r="C84" s="1">
        <v>0.45300000000000001</v>
      </c>
      <c r="D84" s="1">
        <v>0.8</v>
      </c>
      <c r="E84" s="1">
        <v>0.67359999999999998</v>
      </c>
      <c r="F84" s="1" t="s">
        <v>1</v>
      </c>
    </row>
    <row r="85" spans="2:6" x14ac:dyDescent="0.2">
      <c r="B85" s="2" t="s">
        <v>1</v>
      </c>
      <c r="C85" s="1">
        <v>0.45800000000000002</v>
      </c>
      <c r="D85" s="1">
        <v>0.81</v>
      </c>
      <c r="E85" s="1">
        <v>0.68149999999999999</v>
      </c>
      <c r="F85" s="1" t="s">
        <v>1</v>
      </c>
    </row>
    <row r="86" spans="2:6" x14ac:dyDescent="0.2">
      <c r="B86" s="2" t="s">
        <v>1</v>
      </c>
      <c r="C86" s="1">
        <v>0.46300000000000002</v>
      </c>
      <c r="D86" s="1">
        <v>0.82</v>
      </c>
      <c r="E86" s="1">
        <v>0.68930000000000002</v>
      </c>
      <c r="F86" s="1" t="s">
        <v>1</v>
      </c>
    </row>
    <row r="87" spans="2:6" x14ac:dyDescent="0.2">
      <c r="B87" s="2" t="s">
        <v>1</v>
      </c>
      <c r="C87" s="1">
        <v>0.46800000000000003</v>
      </c>
      <c r="D87" s="1">
        <v>0.83</v>
      </c>
      <c r="E87" s="1">
        <v>0.69689999999999996</v>
      </c>
      <c r="F87" s="1" t="s">
        <v>1</v>
      </c>
    </row>
    <row r="88" spans="2:6" x14ac:dyDescent="0.2">
      <c r="B88" s="2" t="s">
        <v>1</v>
      </c>
      <c r="C88" s="1">
        <v>0.47299999999999998</v>
      </c>
      <c r="D88" s="1">
        <v>0.84</v>
      </c>
      <c r="E88" s="1">
        <v>0.70430000000000004</v>
      </c>
      <c r="F88" s="1" t="s">
        <v>1</v>
      </c>
    </row>
    <row r="89" spans="2:6" x14ac:dyDescent="0.2">
      <c r="B89" s="2" t="s">
        <v>1</v>
      </c>
      <c r="C89" s="1">
        <v>0.47699999999999998</v>
      </c>
      <c r="D89" s="1">
        <v>0.85</v>
      </c>
      <c r="E89" s="1">
        <v>0.71150000000000002</v>
      </c>
      <c r="F89" s="1" t="s">
        <v>1</v>
      </c>
    </row>
    <row r="90" spans="2:6" x14ac:dyDescent="0.2">
      <c r="B90" s="2" t="s">
        <v>1</v>
      </c>
      <c r="C90" s="1">
        <v>0.48099999999999998</v>
      </c>
      <c r="D90" s="1">
        <v>0.86</v>
      </c>
      <c r="E90" s="1">
        <v>0.71860000000000002</v>
      </c>
      <c r="F90" s="1" t="s">
        <v>1</v>
      </c>
    </row>
    <row r="91" spans="2:6" x14ac:dyDescent="0.2">
      <c r="B91" s="2" t="s">
        <v>1</v>
      </c>
      <c r="C91" s="1">
        <v>0.48499999999999999</v>
      </c>
      <c r="D91" s="1">
        <v>0.87</v>
      </c>
      <c r="E91" s="1">
        <v>0.72540000000000004</v>
      </c>
      <c r="F91" s="1" t="s">
        <v>1</v>
      </c>
    </row>
    <row r="92" spans="2:6" x14ac:dyDescent="0.2">
      <c r="B92" s="2" t="s">
        <v>1</v>
      </c>
      <c r="C92" s="1">
        <v>0.48799999999999999</v>
      </c>
      <c r="D92" s="1">
        <v>0.88</v>
      </c>
      <c r="E92" s="1">
        <v>0.73199999999999998</v>
      </c>
      <c r="F92" s="1" t="s">
        <v>1</v>
      </c>
    </row>
    <row r="93" spans="2:6" x14ac:dyDescent="0.2">
      <c r="B93" s="2" t="s">
        <v>1</v>
      </c>
      <c r="C93" s="1">
        <v>0.49099999999999999</v>
      </c>
      <c r="D93" s="1">
        <v>0.89</v>
      </c>
      <c r="E93" s="1">
        <v>0.73839999999999995</v>
      </c>
      <c r="F93" s="1" t="s">
        <v>1</v>
      </c>
    </row>
    <row r="94" spans="2:6" x14ac:dyDescent="0.2">
      <c r="B94" s="2" t="s">
        <v>1</v>
      </c>
      <c r="C94" s="1">
        <v>0.49399999999999999</v>
      </c>
      <c r="D94" s="1">
        <v>0.9</v>
      </c>
      <c r="E94" s="1">
        <v>0.74450000000000005</v>
      </c>
      <c r="F94" s="1" t="s">
        <v>1</v>
      </c>
    </row>
    <row r="95" spans="2:6" x14ac:dyDescent="0.2">
      <c r="B95" s="2" t="s">
        <v>1</v>
      </c>
      <c r="C95" s="1">
        <v>0.496</v>
      </c>
      <c r="D95" s="1">
        <v>0.91</v>
      </c>
      <c r="E95" s="1">
        <v>0.75039999999999996</v>
      </c>
      <c r="F95" s="1" t="s">
        <v>1</v>
      </c>
    </row>
    <row r="96" spans="2:6" x14ac:dyDescent="0.2">
      <c r="B96" s="2" t="s">
        <v>1</v>
      </c>
      <c r="C96" s="1">
        <v>0.497</v>
      </c>
      <c r="D96" s="1">
        <v>0.92</v>
      </c>
      <c r="E96" s="1">
        <v>0.75600000000000001</v>
      </c>
      <c r="F96" s="1" t="s">
        <v>1</v>
      </c>
    </row>
    <row r="97" spans="1:31" x14ac:dyDescent="0.2">
      <c r="B97" s="2" t="s">
        <v>1</v>
      </c>
      <c r="C97" s="1">
        <v>0.498</v>
      </c>
      <c r="D97" s="1">
        <v>0.93</v>
      </c>
      <c r="E97" s="1">
        <v>0.76119999999999999</v>
      </c>
      <c r="F97" s="1" t="s">
        <v>1</v>
      </c>
    </row>
    <row r="98" spans="1:31" x14ac:dyDescent="0.2">
      <c r="B98" s="2" t="s">
        <v>5</v>
      </c>
      <c r="C98" s="1" t="s">
        <v>6</v>
      </c>
      <c r="D98" s="1" t="s">
        <v>7</v>
      </c>
      <c r="E98" s="1" t="s">
        <v>8</v>
      </c>
      <c r="F98" s="1" t="s">
        <v>9</v>
      </c>
    </row>
    <row r="99" spans="1:31" x14ac:dyDescent="0.2">
      <c r="A99" s="1" t="s">
        <v>10</v>
      </c>
      <c r="I99" s="1" t="s">
        <v>10</v>
      </c>
      <c r="P99" s="1" t="s">
        <v>10</v>
      </c>
      <c r="X99" s="1" t="s">
        <v>11</v>
      </c>
    </row>
    <row r="100" spans="1:31" x14ac:dyDescent="0.2">
      <c r="C100" s="1" t="s">
        <v>12</v>
      </c>
      <c r="D100" s="1" t="s">
        <v>13</v>
      </c>
      <c r="G100" s="1" t="s">
        <v>14</v>
      </c>
      <c r="J100" s="1" t="s">
        <v>50</v>
      </c>
      <c r="M100" s="1" t="s">
        <v>49</v>
      </c>
      <c r="P100" s="1" t="s">
        <v>15</v>
      </c>
      <c r="R100" s="1" t="s">
        <v>72</v>
      </c>
      <c r="V100" s="1" t="s">
        <v>16</v>
      </c>
      <c r="AA100" s="1" t="s">
        <v>17</v>
      </c>
    </row>
    <row r="101" spans="1:31" x14ac:dyDescent="0.2">
      <c r="C101" s="1">
        <v>1.4999999999999999E-2</v>
      </c>
      <c r="E101" s="1">
        <v>10</v>
      </c>
      <c r="H101" s="1">
        <v>25</v>
      </c>
      <c r="J101" s="4" t="s">
        <v>71</v>
      </c>
      <c r="K101" s="5"/>
      <c r="P101" s="1" t="s">
        <v>18</v>
      </c>
      <c r="R101" s="54">
        <v>173620147</v>
      </c>
      <c r="S101" s="55"/>
      <c r="AA101" s="1" t="s">
        <v>19</v>
      </c>
    </row>
    <row r="102" spans="1:31" x14ac:dyDescent="0.2">
      <c r="AA102" s="1" t="s">
        <v>20</v>
      </c>
    </row>
    <row r="105" spans="1:31" s="2" customFormat="1" x14ac:dyDescent="0.2">
      <c r="B105" s="2" t="s">
        <v>21</v>
      </c>
      <c r="C105" s="2" t="s">
        <v>22</v>
      </c>
      <c r="D105" s="47" t="s">
        <v>23</v>
      </c>
      <c r="E105" s="2" t="s">
        <v>24</v>
      </c>
      <c r="F105" s="2" t="s">
        <v>25</v>
      </c>
      <c r="G105" s="2" t="s">
        <v>26</v>
      </c>
      <c r="H105" s="47" t="s">
        <v>27</v>
      </c>
      <c r="I105" s="47" t="s">
        <v>28</v>
      </c>
      <c r="J105" s="2" t="s">
        <v>29</v>
      </c>
      <c r="K105" s="2" t="s">
        <v>30</v>
      </c>
      <c r="L105" s="47" t="s">
        <v>31</v>
      </c>
      <c r="M105" s="47" t="s">
        <v>32</v>
      </c>
      <c r="N105" s="47" t="s">
        <v>33</v>
      </c>
      <c r="O105" s="47" t="s">
        <v>34</v>
      </c>
      <c r="P105" s="2" t="s">
        <v>35</v>
      </c>
      <c r="Q105" s="2" t="s">
        <v>36</v>
      </c>
      <c r="R105" s="2" t="s">
        <v>37</v>
      </c>
      <c r="S105" s="2" t="s">
        <v>27</v>
      </c>
      <c r="T105" s="2" t="s">
        <v>30</v>
      </c>
      <c r="U105" s="2" t="s">
        <v>38</v>
      </c>
      <c r="V105" s="2" t="s">
        <v>39</v>
      </c>
      <c r="W105" s="2" t="s">
        <v>40</v>
      </c>
      <c r="X105" s="2" t="s">
        <v>41</v>
      </c>
      <c r="Y105" s="2" t="s">
        <v>42</v>
      </c>
      <c r="Z105" s="2" t="s">
        <v>43</v>
      </c>
      <c r="AA105" s="2" t="s">
        <v>44</v>
      </c>
      <c r="AB105" s="2" t="s">
        <v>45</v>
      </c>
      <c r="AC105" s="6" t="s">
        <v>46</v>
      </c>
      <c r="AD105" s="6" t="s">
        <v>47</v>
      </c>
      <c r="AE105" s="6" t="s">
        <v>48</v>
      </c>
    </row>
    <row r="106" spans="1:31" s="13" customFormat="1" ht="11.25" customHeight="1" x14ac:dyDescent="0.2">
      <c r="B106" s="21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</row>
    <row r="107" spans="1:31" s="13" customFormat="1" ht="15" hidden="1" x14ac:dyDescent="0.25">
      <c r="B107" s="28"/>
      <c r="C107" s="29"/>
      <c r="D107"/>
      <c r="E107" s="30"/>
      <c r="F107" s="31"/>
      <c r="G107" s="32"/>
      <c r="H107" s="31"/>
      <c r="I107"/>
      <c r="J107" s="30"/>
      <c r="K107" s="31"/>
      <c r="L107"/>
      <c r="M107"/>
      <c r="N107"/>
      <c r="O107"/>
      <c r="P107" s="31"/>
      <c r="Q107" s="31"/>
      <c r="R107" s="31"/>
      <c r="S107" s="31"/>
      <c r="T107" s="31"/>
      <c r="U107" s="31"/>
      <c r="V107" s="31"/>
      <c r="W107" s="31"/>
      <c r="X107" s="31"/>
      <c r="Y107" s="31"/>
      <c r="Z107" s="29"/>
      <c r="AA107" s="29"/>
      <c r="AB107" s="31"/>
      <c r="AC107" s="33"/>
      <c r="AD107" s="33"/>
      <c r="AE107" s="34"/>
    </row>
    <row r="108" spans="1:31" s="13" customFormat="1" ht="15" hidden="1" x14ac:dyDescent="0.25">
      <c r="B108" s="41"/>
      <c r="D108" s="29"/>
      <c r="E108" s="30"/>
      <c r="F108" s="42"/>
      <c r="G108" s="32"/>
      <c r="H108" s="42"/>
      <c r="I108" s="29"/>
      <c r="J108" s="46"/>
      <c r="K108" s="30"/>
      <c r="L108"/>
      <c r="M108"/>
      <c r="N108" s="35"/>
      <c r="O108" s="35"/>
      <c r="P108"/>
      <c r="Q108"/>
      <c r="R108"/>
      <c r="S108" s="32"/>
      <c r="T108" s="30"/>
      <c r="U108" s="30"/>
      <c r="V108" s="36"/>
      <c r="W108" s="30"/>
      <c r="X108" s="37"/>
      <c r="Y108" s="30"/>
      <c r="Z108" s="30"/>
      <c r="AA108" s="29"/>
      <c r="AB108" s="38"/>
      <c r="AC108" s="33"/>
      <c r="AD108" s="33"/>
      <c r="AE108" s="39"/>
    </row>
    <row r="109" spans="1:31" s="13" customFormat="1" ht="15" hidden="1" x14ac:dyDescent="0.25">
      <c r="B109" s="41"/>
      <c r="C109" s="31"/>
      <c r="D109" s="29"/>
      <c r="E109"/>
      <c r="F109" s="42"/>
      <c r="G109"/>
      <c r="H109"/>
      <c r="I109"/>
      <c r="J109"/>
      <c r="K109" s="30"/>
      <c r="L109" s="40"/>
      <c r="M109"/>
      <c r="N109" s="45"/>
      <c r="O109" s="45"/>
      <c r="P109" s="43"/>
      <c r="Q109" s="29"/>
      <c r="R109" s="29"/>
      <c r="S109" s="32"/>
      <c r="T109" s="30"/>
      <c r="U109" s="30"/>
      <c r="V109" s="36"/>
      <c r="W109" s="30"/>
      <c r="X109" s="37"/>
      <c r="Y109" s="30"/>
      <c r="Z109" s="30"/>
      <c r="AA109" s="31"/>
      <c r="AB109" s="31"/>
      <c r="AC109" s="34"/>
      <c r="AD109" s="34"/>
      <c r="AE109" s="39"/>
    </row>
    <row r="110" spans="1:31" s="13" customFormat="1" ht="15" hidden="1" x14ac:dyDescent="0.25">
      <c r="B110" s="41"/>
      <c r="C110" s="38"/>
      <c r="D110" s="29"/>
      <c r="E110" s="30"/>
      <c r="F110" s="42"/>
      <c r="G110" s="32"/>
      <c r="H110" s="42"/>
      <c r="I110" s="29"/>
      <c r="J110" s="30"/>
      <c r="K110" s="30"/>
      <c r="L110"/>
      <c r="M110"/>
      <c r="N110"/>
      <c r="O110"/>
      <c r="P110"/>
      <c r="Q110"/>
      <c r="R110"/>
      <c r="S110" s="32"/>
      <c r="T110" s="30"/>
      <c r="U110" s="30"/>
      <c r="V110" s="36"/>
      <c r="W110" s="30"/>
      <c r="X110" s="37"/>
      <c r="Y110" s="30"/>
      <c r="Z110" s="30"/>
      <c r="AA110" s="29"/>
      <c r="AB110" s="38"/>
      <c r="AC110" s="33"/>
      <c r="AD110" s="33"/>
      <c r="AE110" s="39"/>
    </row>
    <row r="111" spans="1:31" s="13" customFormat="1" ht="15" hidden="1" x14ac:dyDescent="0.25">
      <c r="B111" s="41"/>
      <c r="C111" s="31"/>
      <c r="D111" s="29"/>
      <c r="E111"/>
      <c r="F111" s="42"/>
      <c r="G111"/>
      <c r="H111"/>
      <c r="I111"/>
      <c r="J111"/>
      <c r="K111"/>
      <c r="L111" s="40"/>
      <c r="M111"/>
      <c r="N111" s="45"/>
      <c r="O111" s="45"/>
      <c r="P111" s="43"/>
      <c r="Q111" s="29"/>
      <c r="R111" s="29"/>
      <c r="S111"/>
      <c r="T111"/>
      <c r="U111" s="31"/>
      <c r="V111" s="31"/>
      <c r="W111" s="31"/>
      <c r="X111" s="31"/>
      <c r="Y111" s="31"/>
      <c r="Z111" s="31"/>
      <c r="AA111" s="31"/>
      <c r="AB111" s="31"/>
      <c r="AC111" s="34"/>
      <c r="AD111" s="34"/>
      <c r="AE111" s="34"/>
    </row>
    <row r="112" spans="1:31" s="13" customFormat="1" ht="15" hidden="1" x14ac:dyDescent="0.25">
      <c r="B112" s="41"/>
      <c r="C112" s="38"/>
      <c r="D112" s="29"/>
      <c r="E112" s="30"/>
      <c r="F112" s="42"/>
      <c r="G112" s="32"/>
      <c r="H112" s="42"/>
      <c r="I112" s="29"/>
      <c r="J112" s="30"/>
      <c r="K112" s="30"/>
      <c r="L112"/>
      <c r="M112"/>
      <c r="N112"/>
      <c r="O112"/>
      <c r="P112"/>
      <c r="Q112"/>
      <c r="R112"/>
      <c r="S112" s="32"/>
      <c r="T112" s="30"/>
      <c r="U112" s="30"/>
      <c r="V112" s="36"/>
      <c r="W112" s="30"/>
      <c r="X112" s="38"/>
      <c r="Y112" s="30"/>
      <c r="Z112" s="30"/>
      <c r="AA112" s="29"/>
      <c r="AB112" s="38"/>
      <c r="AC112" s="33"/>
      <c r="AD112" s="33"/>
      <c r="AE112" s="39"/>
    </row>
    <row r="113" spans="2:31" s="13" customFormat="1" ht="15" hidden="1" x14ac:dyDescent="0.25">
      <c r="B113" s="28"/>
      <c r="C113"/>
      <c r="D113" s="29"/>
      <c r="E113"/>
      <c r="F113" s="42"/>
      <c r="G113"/>
      <c r="H113"/>
      <c r="I113"/>
      <c r="J113"/>
      <c r="K113"/>
      <c r="L113" s="40"/>
      <c r="M113"/>
      <c r="N113" s="44"/>
      <c r="O113" s="29"/>
      <c r="P113" s="43"/>
      <c r="Q113" s="29"/>
      <c r="R113" s="29"/>
      <c r="S113"/>
      <c r="T113"/>
      <c r="U113"/>
      <c r="V113"/>
      <c r="W113"/>
      <c r="X113"/>
      <c r="Y113"/>
      <c r="Z113"/>
      <c r="AA113"/>
      <c r="AB113" s="31"/>
      <c r="AC113" s="34"/>
      <c r="AD113" s="34"/>
      <c r="AE113" s="34"/>
    </row>
    <row r="114" spans="2:31" s="13" customFormat="1" ht="15" hidden="1" x14ac:dyDescent="0.25">
      <c r="B114" s="26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  <c r="AA114" s="27"/>
      <c r="AB114" s="27"/>
      <c r="AC114" s="27"/>
      <c r="AD114" s="27"/>
      <c r="AE114" s="27"/>
    </row>
    <row r="115" spans="2:31" s="13" customFormat="1" ht="3" customHeight="1" x14ac:dyDescent="0.2">
      <c r="B115" s="21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</row>
    <row r="116" spans="2:31" s="13" customFormat="1" ht="15" x14ac:dyDescent="0.25">
      <c r="B116" s="41" t="s">
        <v>54</v>
      </c>
      <c r="C116" s="13" t="s">
        <v>64</v>
      </c>
      <c r="D116" s="29">
        <v>0.14000000000000001</v>
      </c>
      <c r="E116" s="30">
        <f>ROUND(SUM($D$116:D116),2)</f>
        <v>0.14000000000000001</v>
      </c>
      <c r="F116" s="42">
        <v>10</v>
      </c>
      <c r="G116" s="32">
        <f>ROUND(SUM($F$116:F116),2)</f>
        <v>10</v>
      </c>
      <c r="H116" s="42">
        <f>ROUND(84.55/(G116+13)^0.882,1)</f>
        <v>5.3</v>
      </c>
      <c r="I116" s="29">
        <v>0.35</v>
      </c>
      <c r="J116" s="46">
        <f>ROUND(D116*I116,2)</f>
        <v>0.05</v>
      </c>
      <c r="K116" s="30">
        <f>ROUND(J116*H116,2)</f>
        <v>0.27</v>
      </c>
      <c r="L116"/>
      <c r="M116"/>
      <c r="N116" s="35"/>
      <c r="O116" s="35"/>
      <c r="P116"/>
      <c r="Q116"/>
      <c r="R116"/>
      <c r="S116" s="32">
        <f>ROUND(95.736/($G$118+14)^0.871,1)</f>
        <v>6</v>
      </c>
      <c r="T116" s="30">
        <f>ROUND(J116*S116,2)</f>
        <v>0.3</v>
      </c>
      <c r="U116" s="30">
        <f>ROUND(IF((T116*$C$101)/((L117/12)^(8/3)*P117^0.5)&lt;0.463,(VLOOKUP((T116*$C$101)/((L117/12)^(8/3)*P117^0.5),$C$5:$E$97,2,1))*L117/12,L117/12),2)</f>
        <v>0.1</v>
      </c>
      <c r="V116" s="36">
        <f>ROUND((T116/((0.46/$C$101)*(L117/12)^(8/3)))^2,4)</f>
        <v>1E-4</v>
      </c>
      <c r="W116" s="30">
        <f>ROUND(V116*M117,2)</f>
        <v>0</v>
      </c>
      <c r="X116" s="37">
        <f>ROUND(IF(N117+U116+(IF(Y116&gt;0,Y116,0))&gt;Z118+(IF(Y116&gt;0,Y116,0)),(IF(U116&lt;(L117/12),1,2)),3),0)</f>
        <v>1</v>
      </c>
      <c r="Y116" s="30">
        <f>ROUND((V116-P117)*M117,2)</f>
        <v>-5.62</v>
      </c>
      <c r="Z116" s="30">
        <f>ROUND(IF(N117+U116+(IF(Y116&gt;0,Y116,0))&gt;Z118+(IF(Y116&gt;0,Y116,0)),N117+U116+(IF(Y116&gt;0,Y116,0)),Z118+(IF(Y116&gt;0,Y116,0))),2)</f>
        <v>495.09</v>
      </c>
      <c r="AA116" s="48">
        <v>499.48899999999998</v>
      </c>
      <c r="AB116" s="38" t="s">
        <v>62</v>
      </c>
      <c r="AC116" s="33">
        <f>R117-K116</f>
        <v>12.290000000000001</v>
      </c>
      <c r="AD116" s="33">
        <f>AA116-Z116</f>
        <v>4.3990000000000009</v>
      </c>
      <c r="AE116" s="39">
        <f>AA116-N117</f>
        <v>4.5</v>
      </c>
    </row>
    <row r="117" spans="2:31" s="13" customFormat="1" ht="15" x14ac:dyDescent="0.25">
      <c r="B117" s="41"/>
      <c r="C117" s="31"/>
      <c r="D117" s="29"/>
      <c r="E117"/>
      <c r="F117" s="42">
        <f>ROUND(+M117/Q117/60,1)</f>
        <v>0.1</v>
      </c>
      <c r="G117"/>
      <c r="H117"/>
      <c r="I117"/>
      <c r="J117"/>
      <c r="K117" s="30"/>
      <c r="L117" s="40">
        <v>12</v>
      </c>
      <c r="M117">
        <v>34</v>
      </c>
      <c r="N117" s="45">
        <v>494.98899999999998</v>
      </c>
      <c r="O117" s="45">
        <v>492.03</v>
      </c>
      <c r="P117" s="43">
        <v>0.16550000000000001</v>
      </c>
      <c r="Q117" s="29">
        <f>ROUND(IF((K116*$C$101)/((L117/12)^(8/3)*P117^0.5)&lt;0.463,(K116/((VLOOKUP((K116*$C$101)/((L117/12)^(8/3)*P117^0.5),$C$5:$E$97,3,1))*(L117/12)^2)),(R117/(PI()*((L117/12)/2)^2))),2)</f>
        <v>6.6</v>
      </c>
      <c r="R117" s="29">
        <f>ROUND(((L117/12)^(8/3))*((P117^0.5))*0.463/$C$101,2)</f>
        <v>12.56</v>
      </c>
      <c r="S117" s="32"/>
      <c r="T117" s="30"/>
      <c r="U117" s="30"/>
      <c r="V117" s="36"/>
      <c r="W117" s="30"/>
      <c r="X117" s="37"/>
      <c r="Y117" s="30"/>
      <c r="Z117" s="30"/>
      <c r="AA117" s="31"/>
      <c r="AB117" s="31"/>
      <c r="AC117" s="34"/>
      <c r="AD117" s="34"/>
      <c r="AE117" s="39"/>
    </row>
    <row r="118" spans="2:31" s="13" customFormat="1" ht="15" x14ac:dyDescent="0.25">
      <c r="B118" s="41" t="s">
        <v>55</v>
      </c>
      <c r="C118" s="13" t="s">
        <v>65</v>
      </c>
      <c r="D118" s="29"/>
      <c r="E118" s="30">
        <f>ROUND(SUM($D$116:D118),2)</f>
        <v>0.14000000000000001</v>
      </c>
      <c r="F118" s="42"/>
      <c r="G118" s="32">
        <f>ROUND(SUM($F$116:F118),2)</f>
        <v>10.1</v>
      </c>
      <c r="H118" s="42">
        <v>5.3</v>
      </c>
      <c r="I118" s="29">
        <v>0.35</v>
      </c>
      <c r="J118" s="30">
        <f>ROUND(J116+D118*I118,2)</f>
        <v>0.05</v>
      </c>
      <c r="K118" s="30">
        <f>ROUND(J118*H118,2)</f>
        <v>0.27</v>
      </c>
      <c r="L118"/>
      <c r="M118"/>
      <c r="N118"/>
      <c r="O118"/>
      <c r="P118"/>
      <c r="Q118"/>
      <c r="R118"/>
      <c r="S118" s="32">
        <f>ROUND(95.736/($G$110+14)^0.871,1)</f>
        <v>9.6</v>
      </c>
      <c r="T118" s="30">
        <f t="shared" ref="T118" si="0">ROUND(J118*S118,2)</f>
        <v>0.48</v>
      </c>
      <c r="U118" s="30">
        <f>ROUND(IF((T118*$C$101)/((L119/12)^(8/3)*P119^0.5)&lt;0.463,(VLOOKUP((T118*$C$101)/((L119/12)^(8/3)*P119^0.5),$C$5:$E$97,2,1))*L119/12,L119/12),2)</f>
        <v>0.18</v>
      </c>
      <c r="V118" s="36">
        <f>ROUND((T118/((0.46/$C$101)*(L119/12)^(8/3)))^2,4)</f>
        <v>0</v>
      </c>
      <c r="W118" s="30">
        <f>ROUND(V118*M119,2)</f>
        <v>0</v>
      </c>
      <c r="X118" s="37">
        <f t="shared" ref="X118" si="1">ROUND(IF(N119+U118+(IF(Y118&gt;0,Y118,0))&gt;Z120+(IF(Y118&gt;0,Y118,0)),(IF(U118&lt;(L119/12),1,2)),3),0)</f>
        <v>1</v>
      </c>
      <c r="Y118" s="30">
        <f t="shared" ref="Y118" si="2">ROUND((V118-P119)*M119,2)</f>
        <v>-0.41</v>
      </c>
      <c r="Z118" s="30">
        <f>ROUND(IF(N119+U118+(IF(Y118&gt;0,Y118,0))&gt;Z120+(IF(Y118&gt;0,Y118,0)),N119+U118+(IF(Y118&gt;0,Y118,0)),Z120+(IF(Y118&gt;0,Y118,0))),2)</f>
        <v>492.21</v>
      </c>
      <c r="AA118" s="48">
        <v>500.99900000000002</v>
      </c>
      <c r="AB118" s="38" t="s">
        <v>61</v>
      </c>
      <c r="AC118" s="33">
        <f>R119-K118</f>
        <v>54.849999999999994</v>
      </c>
      <c r="AD118" s="33">
        <f>AA118-Z118</f>
        <v>8.7890000000000441</v>
      </c>
      <c r="AE118" s="39">
        <f>AA118-N119</f>
        <v>8.9690000000000509</v>
      </c>
    </row>
    <row r="119" spans="2:31" s="13" customFormat="1" ht="15" x14ac:dyDescent="0.25">
      <c r="B119" s="41"/>
      <c r="C119" s="31"/>
      <c r="D119" s="29"/>
      <c r="E119"/>
      <c r="F119" s="42">
        <f>ROUND(+M119/Q119/60,1)</f>
        <v>0.4</v>
      </c>
      <c r="G119"/>
      <c r="H119"/>
      <c r="I119"/>
      <c r="J119"/>
      <c r="K119"/>
      <c r="L119" s="40">
        <v>36</v>
      </c>
      <c r="M119">
        <v>45</v>
      </c>
      <c r="N119" s="45">
        <v>492.03</v>
      </c>
      <c r="O119" s="45">
        <v>491.62</v>
      </c>
      <c r="P119" s="43">
        <f>ROUND((N119-O119)/M119,4)</f>
        <v>9.1000000000000004E-3</v>
      </c>
      <c r="Q119" s="29">
        <f>ROUND(IF((K118*$C$101)/((L119/12)^(8/3)*P119^0.5)&lt;0.463,(K118/((VLOOKUP((K118*$C$101)/((L119/12)^(8/3)*P119^0.5),$C$5:$E$97,3,1))*(L119/12)^2)),(R119/(PI()*((L119/12)/2)^2))),2)</f>
        <v>2.04</v>
      </c>
      <c r="R119" s="29">
        <f>ROUND(((L119/12)^(8/3))*((P119^0.5))*0.463/$C$101,2)</f>
        <v>55.12</v>
      </c>
      <c r="S119"/>
      <c r="T119"/>
      <c r="U119" s="31"/>
      <c r="V119" s="31"/>
      <c r="W119" s="31"/>
      <c r="X119" s="31"/>
      <c r="Y119" s="31"/>
      <c r="Z119" s="31"/>
      <c r="AA119" s="31"/>
      <c r="AB119" s="31"/>
      <c r="AC119" s="34"/>
      <c r="AD119" s="34"/>
      <c r="AE119" s="34"/>
    </row>
    <row r="120" spans="2:31" s="13" customFormat="1" ht="15" x14ac:dyDescent="0.25">
      <c r="B120" s="41" t="s">
        <v>56</v>
      </c>
      <c r="C120" s="38" t="s">
        <v>66</v>
      </c>
      <c r="D120" s="29"/>
      <c r="E120" s="30">
        <f>ROUND(SUM($D$116:D120),2)</f>
        <v>0.14000000000000001</v>
      </c>
      <c r="F120" s="42"/>
      <c r="G120" s="32">
        <f>ROUND(SUM($F$116:F120),2)</f>
        <v>10.5</v>
      </c>
      <c r="H120" s="42"/>
      <c r="I120" s="29"/>
      <c r="J120" s="30">
        <f>ROUND(J118+D120*I120,2)</f>
        <v>0.05</v>
      </c>
      <c r="K120" s="30"/>
      <c r="L120"/>
      <c r="M120"/>
      <c r="N120"/>
      <c r="O120"/>
      <c r="P120"/>
      <c r="Q120"/>
      <c r="R120"/>
      <c r="S120" s="32"/>
      <c r="T120" s="30"/>
      <c r="U120" s="30"/>
      <c r="V120" s="36"/>
      <c r="W120" s="30"/>
      <c r="X120" s="37"/>
      <c r="Y120" s="30"/>
      <c r="Z120" s="30">
        <v>491.62</v>
      </c>
      <c r="AA120" s="29">
        <v>491.62</v>
      </c>
      <c r="AB120" s="38" t="s">
        <v>60</v>
      </c>
      <c r="AC120" s="33" t="e">
        <f>#REF!-K120</f>
        <v>#REF!</v>
      </c>
      <c r="AD120" s="33">
        <f>AA120-Z120</f>
        <v>0</v>
      </c>
      <c r="AE120" s="39"/>
    </row>
    <row r="121" spans="2:31" s="13" customFormat="1" ht="15" x14ac:dyDescent="0.25">
      <c r="B121" s="26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  <c r="AA121" s="27"/>
      <c r="AB121" s="27"/>
      <c r="AC121" s="27"/>
      <c r="AD121" s="27"/>
      <c r="AE121" s="27"/>
    </row>
    <row r="122" spans="2:31" s="13" customFormat="1" x14ac:dyDescent="0.2">
      <c r="B122" s="21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</row>
    <row r="123" spans="2:31" s="13" customFormat="1" hidden="1" x14ac:dyDescent="0.2">
      <c r="B123" s="8"/>
      <c r="AC123" s="25"/>
      <c r="AD123" s="25"/>
      <c r="AE123" s="25"/>
    </row>
    <row r="124" spans="2:31" s="13" customFormat="1" hidden="1" x14ac:dyDescent="0.2">
      <c r="B124" s="8"/>
      <c r="AC124" s="25"/>
      <c r="AD124" s="25"/>
      <c r="AE124" s="25"/>
    </row>
    <row r="125" spans="2:31" s="13" customFormat="1" hidden="1" x14ac:dyDescent="0.2">
      <c r="B125" s="18"/>
      <c r="D125" s="9"/>
      <c r="E125" s="9"/>
      <c r="F125" s="11"/>
      <c r="G125" s="11"/>
      <c r="H125" s="12"/>
      <c r="I125" s="9"/>
      <c r="J125" s="22"/>
      <c r="K125" s="22"/>
      <c r="S125" s="11"/>
      <c r="T125" s="22"/>
      <c r="U125" s="9"/>
      <c r="V125" s="16"/>
      <c r="W125" s="9"/>
      <c r="X125" s="15"/>
      <c r="Y125" s="9"/>
      <c r="Z125" s="10"/>
      <c r="AA125" s="9"/>
      <c r="AC125" s="14"/>
      <c r="AD125" s="14"/>
      <c r="AE125" s="14"/>
    </row>
    <row r="126" spans="2:31" s="13" customFormat="1" hidden="1" x14ac:dyDescent="0.2">
      <c r="B126" s="18"/>
      <c r="D126" s="9"/>
      <c r="E126" s="9"/>
      <c r="F126" s="11"/>
      <c r="L126" s="15"/>
      <c r="N126" s="9"/>
      <c r="O126" s="9"/>
      <c r="P126" s="16"/>
      <c r="Q126" s="9"/>
      <c r="R126" s="9"/>
      <c r="AC126" s="3"/>
      <c r="AD126" s="17"/>
      <c r="AE126" s="14"/>
    </row>
    <row r="127" spans="2:31" s="13" customFormat="1" hidden="1" x14ac:dyDescent="0.2">
      <c r="B127" s="18"/>
      <c r="E127" s="9"/>
      <c r="G127" s="11"/>
      <c r="H127" s="11"/>
      <c r="I127" s="9"/>
      <c r="J127" s="22"/>
      <c r="K127" s="22"/>
      <c r="Z127" s="9"/>
      <c r="AA127" s="9"/>
      <c r="AC127" s="14"/>
      <c r="AD127" s="14"/>
      <c r="AE127" s="14"/>
    </row>
    <row r="128" spans="2:31" s="13" customFormat="1" hidden="1" x14ac:dyDescent="0.2">
      <c r="B128" s="8"/>
      <c r="C128" s="23"/>
      <c r="E128" s="9"/>
      <c r="G128" s="11"/>
      <c r="J128" s="9"/>
      <c r="Z128" s="9"/>
      <c r="AA128" s="9"/>
      <c r="AB128" s="23"/>
      <c r="AC128" s="14"/>
      <c r="AD128" s="14"/>
      <c r="AE128" s="14"/>
    </row>
    <row r="129" spans="2:31" s="13" customFormat="1" hidden="1" x14ac:dyDescent="0.2">
      <c r="B129" s="8"/>
      <c r="F129" s="11"/>
      <c r="L129" s="15"/>
      <c r="N129" s="9"/>
      <c r="O129" s="22"/>
      <c r="P129" s="16"/>
      <c r="Q129" s="9"/>
      <c r="R129" s="9"/>
      <c r="AC129" s="25"/>
      <c r="AD129" s="25"/>
      <c r="AE129" s="25"/>
    </row>
    <row r="130" spans="2:31" s="13" customFormat="1" x14ac:dyDescent="0.2">
      <c r="B130" s="8"/>
    </row>
    <row r="131" spans="2:31" s="13" customFormat="1" x14ac:dyDescent="0.2">
      <c r="B131" s="8"/>
    </row>
    <row r="132" spans="2:31" s="13" customFormat="1" x14ac:dyDescent="0.2">
      <c r="B132" s="8"/>
    </row>
    <row r="133" spans="2:31" s="13" customFormat="1" x14ac:dyDescent="0.2">
      <c r="B133" s="8"/>
    </row>
    <row r="134" spans="2:31" s="13" customFormat="1" x14ac:dyDescent="0.2">
      <c r="B134" s="8"/>
    </row>
    <row r="135" spans="2:31" s="13" customFormat="1" x14ac:dyDescent="0.2">
      <c r="B135" s="8"/>
    </row>
    <row r="136" spans="2:31" s="13" customFormat="1" x14ac:dyDescent="0.2">
      <c r="B136" s="8"/>
    </row>
    <row r="137" spans="2:31" s="13" customFormat="1" x14ac:dyDescent="0.2">
      <c r="B137" s="8"/>
      <c r="C137" s="23"/>
      <c r="D137" s="9"/>
      <c r="E137" s="9"/>
      <c r="F137" s="11"/>
      <c r="G137" s="11"/>
      <c r="H137" s="11"/>
      <c r="I137" s="9"/>
      <c r="J137" s="9"/>
      <c r="K137" s="9"/>
      <c r="S137" s="11"/>
      <c r="T137" s="9"/>
      <c r="U137" s="9"/>
      <c r="V137" s="16"/>
      <c r="W137" s="9"/>
      <c r="X137" s="15"/>
      <c r="Y137" s="9"/>
      <c r="Z137" s="9"/>
      <c r="AA137" s="9"/>
      <c r="AC137" s="24"/>
      <c r="AD137" s="24"/>
      <c r="AE137" s="24"/>
    </row>
    <row r="138" spans="2:31" s="13" customFormat="1" x14ac:dyDescent="0.2">
      <c r="B138" s="8"/>
      <c r="F138" s="11"/>
      <c r="L138" s="15"/>
      <c r="N138" s="9"/>
      <c r="O138" s="9"/>
      <c r="P138" s="16"/>
      <c r="Q138" s="9"/>
      <c r="R138" s="9"/>
    </row>
    <row r="139" spans="2:31" s="13" customFormat="1" x14ac:dyDescent="0.2">
      <c r="B139" s="8"/>
      <c r="C139" s="23"/>
      <c r="D139" s="9"/>
      <c r="E139" s="9"/>
      <c r="F139" s="11"/>
      <c r="G139" s="11"/>
      <c r="H139" s="11"/>
      <c r="I139" s="9"/>
      <c r="J139" s="9"/>
      <c r="K139" s="9"/>
      <c r="S139" s="11"/>
      <c r="T139" s="9"/>
      <c r="U139" s="9"/>
      <c r="V139" s="16"/>
      <c r="W139" s="9"/>
      <c r="X139" s="15"/>
      <c r="Y139" s="9"/>
      <c r="Z139" s="9"/>
      <c r="AA139" s="9"/>
      <c r="AB139" s="23"/>
      <c r="AC139" s="24"/>
      <c r="AD139" s="24"/>
      <c r="AE139" s="24"/>
    </row>
    <row r="140" spans="2:31" s="13" customFormat="1" x14ac:dyDescent="0.2">
      <c r="B140" s="8"/>
      <c r="D140" s="9"/>
      <c r="E140" s="9"/>
      <c r="F140" s="11"/>
      <c r="L140" s="15"/>
      <c r="N140" s="9"/>
      <c r="O140" s="22"/>
      <c r="P140" s="16"/>
      <c r="Q140" s="9"/>
      <c r="R140" s="9"/>
    </row>
    <row r="141" spans="2:31" s="13" customFormat="1" x14ac:dyDescent="0.2">
      <c r="B141" s="8"/>
      <c r="C141" s="23"/>
      <c r="E141" s="9"/>
      <c r="G141" s="11"/>
      <c r="J141" s="9"/>
      <c r="Z141" s="9"/>
      <c r="AA141" s="9"/>
      <c r="AC141" s="24"/>
      <c r="AD141" s="24"/>
      <c r="AE141" s="24"/>
    </row>
    <row r="142" spans="2:31" s="13" customFormat="1" x14ac:dyDescent="0.2">
      <c r="B142" s="8"/>
    </row>
    <row r="143" spans="2:31" s="13" customFormat="1" x14ac:dyDescent="0.2">
      <c r="B143" s="8"/>
    </row>
    <row r="144" spans="2:31" s="13" customFormat="1" x14ac:dyDescent="0.2">
      <c r="B144" s="8"/>
      <c r="C144" s="23"/>
      <c r="D144" s="23"/>
    </row>
    <row r="145" spans="2:31" s="13" customFormat="1" x14ac:dyDescent="0.2">
      <c r="B145" s="8"/>
    </row>
    <row r="146" spans="2:31" s="13" customFormat="1" x14ac:dyDescent="0.2">
      <c r="B146" s="8"/>
    </row>
    <row r="147" spans="2:31" s="13" customFormat="1" x14ac:dyDescent="0.2">
      <c r="B147" s="8"/>
    </row>
    <row r="148" spans="2:31" s="13" customFormat="1" x14ac:dyDescent="0.2">
      <c r="B148" s="8"/>
    </row>
    <row r="149" spans="2:31" s="13" customFormat="1" x14ac:dyDescent="0.2">
      <c r="B149" s="8"/>
    </row>
    <row r="150" spans="2:31" s="13" customFormat="1" x14ac:dyDescent="0.2">
      <c r="B150" s="8"/>
      <c r="C150" s="23"/>
      <c r="D150" s="9"/>
      <c r="E150" s="9"/>
      <c r="F150" s="11"/>
      <c r="G150" s="11"/>
      <c r="H150" s="11"/>
      <c r="I150" s="9"/>
      <c r="J150" s="9"/>
      <c r="K150" s="22"/>
      <c r="S150" s="11"/>
      <c r="T150" s="22"/>
      <c r="U150" s="9"/>
      <c r="V150" s="16"/>
      <c r="W150" s="9"/>
      <c r="X150" s="15"/>
      <c r="Y150" s="9"/>
      <c r="Z150" s="9"/>
      <c r="AA150" s="9"/>
      <c r="AB150" s="23"/>
      <c r="AC150" s="24"/>
      <c r="AD150" s="24"/>
      <c r="AE150" s="24"/>
    </row>
    <row r="151" spans="2:31" s="13" customFormat="1" x14ac:dyDescent="0.2">
      <c r="B151" s="8"/>
      <c r="D151" s="9"/>
      <c r="E151" s="9"/>
      <c r="F151" s="11"/>
      <c r="L151" s="15"/>
      <c r="O151" s="22"/>
      <c r="P151" s="16"/>
      <c r="Q151" s="9"/>
      <c r="R151" s="9"/>
    </row>
    <row r="152" spans="2:31" s="13" customFormat="1" x14ac:dyDescent="0.2">
      <c r="B152" s="8"/>
      <c r="C152" s="23"/>
      <c r="E152" s="9"/>
      <c r="G152" s="11"/>
      <c r="J152" s="9"/>
      <c r="Z152" s="9"/>
      <c r="AA152" s="9"/>
      <c r="AC152" s="24"/>
      <c r="AD152" s="24"/>
      <c r="AE152" s="24"/>
    </row>
    <row r="153" spans="2:31" s="13" customFormat="1" x14ac:dyDescent="0.2">
      <c r="B153" s="8"/>
    </row>
    <row r="154" spans="2:31" s="13" customFormat="1" x14ac:dyDescent="0.2">
      <c r="B154" s="8"/>
    </row>
    <row r="155" spans="2:31" s="13" customFormat="1" x14ac:dyDescent="0.2">
      <c r="B155" s="8"/>
      <c r="C155" s="23"/>
      <c r="D155" s="23"/>
      <c r="F155" s="23"/>
    </row>
    <row r="156" spans="2:31" s="13" customFormat="1" x14ac:dyDescent="0.2">
      <c r="B156" s="8"/>
    </row>
    <row r="157" spans="2:31" s="13" customFormat="1" x14ac:dyDescent="0.2">
      <c r="B157" s="8"/>
    </row>
    <row r="158" spans="2:31" s="13" customFormat="1" x14ac:dyDescent="0.2">
      <c r="B158" s="8"/>
    </row>
    <row r="159" spans="2:31" s="13" customFormat="1" x14ac:dyDescent="0.2">
      <c r="B159" s="8"/>
    </row>
    <row r="160" spans="2:31" s="13" customFormat="1" x14ac:dyDescent="0.2">
      <c r="B160" s="8"/>
    </row>
    <row r="161" spans="2:31" s="13" customFormat="1" x14ac:dyDescent="0.2">
      <c r="B161" s="8"/>
      <c r="C161" s="23"/>
      <c r="D161" s="9"/>
      <c r="E161" s="9"/>
      <c r="F161" s="11"/>
      <c r="G161" s="11"/>
      <c r="H161" s="11"/>
      <c r="I161" s="9"/>
      <c r="J161" s="9"/>
      <c r="K161" s="9"/>
      <c r="S161" s="11"/>
      <c r="T161" s="9"/>
      <c r="U161" s="9"/>
      <c r="V161" s="16"/>
      <c r="W161" s="9"/>
      <c r="X161" s="15"/>
      <c r="Y161" s="9"/>
      <c r="Z161" s="9"/>
      <c r="AA161" s="9"/>
      <c r="AC161" s="24"/>
      <c r="AD161" s="24"/>
      <c r="AE161" s="24"/>
    </row>
    <row r="162" spans="2:31" s="13" customFormat="1" x14ac:dyDescent="0.2">
      <c r="B162" s="8"/>
      <c r="F162" s="11"/>
      <c r="L162" s="15"/>
      <c r="N162" s="9"/>
      <c r="O162" s="9"/>
      <c r="P162" s="16"/>
      <c r="Q162" s="9"/>
      <c r="R162" s="9"/>
    </row>
    <row r="163" spans="2:31" s="13" customFormat="1" x14ac:dyDescent="0.2">
      <c r="B163" s="8"/>
      <c r="C163" s="23"/>
      <c r="D163" s="9"/>
      <c r="E163" s="9"/>
      <c r="F163" s="11"/>
      <c r="G163" s="11"/>
      <c r="H163" s="11"/>
      <c r="I163" s="9"/>
      <c r="J163" s="9"/>
      <c r="K163" s="9"/>
      <c r="S163" s="11"/>
      <c r="T163" s="9"/>
      <c r="U163" s="9"/>
      <c r="V163" s="16"/>
      <c r="W163" s="9"/>
      <c r="X163" s="15"/>
      <c r="Y163" s="9"/>
      <c r="Z163" s="9"/>
      <c r="AA163" s="9"/>
      <c r="AB163" s="23"/>
      <c r="AC163" s="24"/>
      <c r="AD163" s="24"/>
      <c r="AE163" s="24"/>
    </row>
    <row r="164" spans="2:31" s="13" customFormat="1" x14ac:dyDescent="0.2">
      <c r="B164" s="8"/>
      <c r="D164" s="9"/>
      <c r="E164" s="9"/>
      <c r="F164" s="11"/>
      <c r="L164" s="15"/>
      <c r="N164" s="20"/>
      <c r="O164" s="19"/>
      <c r="P164" s="16"/>
      <c r="Q164" s="9"/>
      <c r="R164" s="9"/>
    </row>
    <row r="165" spans="2:31" s="13" customFormat="1" x14ac:dyDescent="0.2">
      <c r="B165" s="8"/>
      <c r="C165" s="23"/>
      <c r="E165" s="9"/>
      <c r="G165" s="11"/>
      <c r="J165" s="9"/>
      <c r="Z165" s="9"/>
      <c r="AA165" s="9"/>
      <c r="AC165" s="24"/>
      <c r="AD165" s="24"/>
      <c r="AE165" s="24"/>
    </row>
    <row r="166" spans="2:31" s="13" customFormat="1" x14ac:dyDescent="0.2">
      <c r="B166" s="8"/>
    </row>
    <row r="167" spans="2:31" s="13" customFormat="1" x14ac:dyDescent="0.2">
      <c r="B167" s="8"/>
    </row>
    <row r="168" spans="2:31" s="13" customFormat="1" x14ac:dyDescent="0.2">
      <c r="B168" s="8"/>
      <c r="C168" s="23"/>
      <c r="D168" s="23"/>
    </row>
    <row r="169" spans="2:31" s="13" customFormat="1" x14ac:dyDescent="0.2">
      <c r="B169" s="8"/>
    </row>
    <row r="170" spans="2:31" s="13" customFormat="1" x14ac:dyDescent="0.2">
      <c r="B170" s="8"/>
    </row>
    <row r="171" spans="2:31" s="13" customFormat="1" x14ac:dyDescent="0.2">
      <c r="B171" s="8"/>
    </row>
    <row r="172" spans="2:31" s="13" customFormat="1" x14ac:dyDescent="0.2">
      <c r="B172" s="8"/>
    </row>
    <row r="173" spans="2:31" s="13" customFormat="1" x14ac:dyDescent="0.2">
      <c r="B173" s="8"/>
    </row>
    <row r="174" spans="2:31" s="13" customFormat="1" x14ac:dyDescent="0.2">
      <c r="B174" s="8"/>
    </row>
    <row r="175" spans="2:31" s="13" customFormat="1" x14ac:dyDescent="0.2">
      <c r="B175" s="8"/>
    </row>
    <row r="176" spans="2:31" s="13" customFormat="1" x14ac:dyDescent="0.2">
      <c r="B176" s="8"/>
    </row>
    <row r="177" spans="1:31" s="13" customFormat="1" x14ac:dyDescent="0.2">
      <c r="B177" s="8"/>
    </row>
    <row r="178" spans="1:31" s="13" customFormat="1" x14ac:dyDescent="0.2">
      <c r="B178" s="8"/>
    </row>
    <row r="179" spans="1:31" x14ac:dyDescent="0.2">
      <c r="A179" s="13"/>
      <c r="B179" s="8"/>
      <c r="C179" s="1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</row>
    <row r="180" spans="1:31" x14ac:dyDescent="0.2">
      <c r="A180" s="13"/>
      <c r="B180" s="8"/>
      <c r="C180" s="1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</row>
    <row r="181" spans="1:31" x14ac:dyDescent="0.2">
      <c r="A181" s="13"/>
      <c r="B181" s="8"/>
      <c r="C181" s="1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</row>
    <row r="182" spans="1:31" x14ac:dyDescent="0.2">
      <c r="A182" s="13"/>
      <c r="B182" s="8"/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</row>
    <row r="183" spans="1:31" x14ac:dyDescent="0.2">
      <c r="A183" s="13"/>
      <c r="B183" s="8"/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</row>
    <row r="184" spans="1:31" x14ac:dyDescent="0.2">
      <c r="A184" s="13"/>
      <c r="B184" s="8"/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</row>
    <row r="185" spans="1:31" x14ac:dyDescent="0.2">
      <c r="A185" s="13"/>
      <c r="B185" s="8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</row>
    <row r="186" spans="1:31" x14ac:dyDescent="0.2">
      <c r="A186" s="13"/>
      <c r="B186" s="8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</row>
    <row r="187" spans="1:31" x14ac:dyDescent="0.2">
      <c r="A187" s="13"/>
      <c r="B187" s="8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</row>
    <row r="188" spans="1:31" x14ac:dyDescent="0.2">
      <c r="A188" s="13"/>
      <c r="B188" s="8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</row>
    <row r="189" spans="1:31" x14ac:dyDescent="0.2">
      <c r="A189" s="13"/>
      <c r="B189" s="8"/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</row>
    <row r="190" spans="1:31" x14ac:dyDescent="0.2">
      <c r="A190" s="13"/>
      <c r="B190" s="8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</row>
    <row r="191" spans="1:31" x14ac:dyDescent="0.2">
      <c r="A191" s="13"/>
      <c r="B191" s="8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</row>
    <row r="192" spans="1:31" x14ac:dyDescent="0.2">
      <c r="A192" s="13"/>
      <c r="B192" s="8"/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</row>
    <row r="193" spans="1:16158" x14ac:dyDescent="0.2">
      <c r="A193" s="13"/>
      <c r="B193" s="8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</row>
    <row r="194" spans="1:16158" x14ac:dyDescent="0.2">
      <c r="A194" s="13"/>
      <c r="B194" s="8"/>
      <c r="C194" s="1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</row>
    <row r="195" spans="1:16158" x14ac:dyDescent="0.2">
      <c r="A195" s="13"/>
      <c r="B195" s="8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</row>
    <row r="196" spans="1:16158" x14ac:dyDescent="0.2">
      <c r="A196" s="13"/>
      <c r="B196" s="8"/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</row>
    <row r="197" spans="1:16158" x14ac:dyDescent="0.2">
      <c r="A197" s="13"/>
      <c r="B197" s="8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</row>
    <row r="198" spans="1:16158" x14ac:dyDescent="0.2">
      <c r="A198" s="13"/>
      <c r="B198" s="8"/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</row>
    <row r="199" spans="1:16158" x14ac:dyDescent="0.2">
      <c r="A199" s="13"/>
      <c r="B199" s="8"/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</row>
    <row r="200" spans="1:16158" s="2" customFormat="1" x14ac:dyDescent="0.2">
      <c r="A200" s="13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3"/>
      <c r="AD200" s="3"/>
      <c r="AE200" s="3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  <c r="IA200" s="1"/>
      <c r="IB200" s="1"/>
      <c r="IC200" s="1"/>
      <c r="ID200" s="1"/>
      <c r="IE200" s="1"/>
      <c r="IF200" s="1"/>
      <c r="IG200" s="1"/>
      <c r="IH200" s="1"/>
      <c r="II200" s="1"/>
      <c r="IJ200" s="1"/>
      <c r="IK200" s="1"/>
      <c r="IL200" s="1"/>
      <c r="IM200" s="1"/>
      <c r="IN200" s="1"/>
      <c r="IO200" s="1"/>
      <c r="IP200" s="1"/>
      <c r="IQ200" s="1"/>
      <c r="IR200" s="1"/>
      <c r="IS200" s="1"/>
      <c r="IT200" s="1"/>
      <c r="IU200" s="1"/>
      <c r="IV200" s="1"/>
      <c r="IW200" s="1"/>
      <c r="IX200" s="1"/>
      <c r="IY200" s="1"/>
      <c r="IZ200" s="1"/>
      <c r="JA200" s="1"/>
      <c r="JB200" s="1"/>
      <c r="JC200" s="1"/>
      <c r="JD200" s="1"/>
      <c r="JE200" s="1"/>
      <c r="JF200" s="1"/>
      <c r="JG200" s="1"/>
      <c r="JH200" s="1"/>
      <c r="JI200" s="1"/>
      <c r="JJ200" s="1"/>
      <c r="JK200" s="1"/>
      <c r="JL200" s="1"/>
      <c r="JM200" s="1"/>
      <c r="JN200" s="1"/>
      <c r="JO200" s="1"/>
      <c r="JP200" s="1"/>
      <c r="JQ200" s="1"/>
      <c r="JR200" s="1"/>
      <c r="JS200" s="1"/>
      <c r="JT200" s="1"/>
      <c r="JU200" s="1"/>
      <c r="JV200" s="1"/>
      <c r="JW200" s="1"/>
      <c r="JX200" s="1"/>
      <c r="JY200" s="1"/>
      <c r="JZ200" s="1"/>
      <c r="KA200" s="1"/>
      <c r="KB200" s="1"/>
      <c r="KC200" s="1"/>
      <c r="KD200" s="1"/>
      <c r="KE200" s="1"/>
      <c r="KF200" s="1"/>
      <c r="KG200" s="1"/>
      <c r="KH200" s="1"/>
      <c r="KI200" s="1"/>
      <c r="KJ200" s="1"/>
      <c r="KK200" s="1"/>
      <c r="KL200" s="1"/>
      <c r="KM200" s="1"/>
      <c r="KN200" s="1"/>
      <c r="KO200" s="1"/>
      <c r="KP200" s="1"/>
      <c r="KQ200" s="1"/>
      <c r="KR200" s="1"/>
      <c r="KS200" s="1"/>
      <c r="KT200" s="1"/>
      <c r="KU200" s="1"/>
      <c r="KV200" s="1"/>
      <c r="KW200" s="1"/>
      <c r="KX200" s="1"/>
      <c r="KY200" s="1"/>
      <c r="KZ200" s="1"/>
      <c r="LA200" s="1"/>
      <c r="LB200" s="1"/>
      <c r="LC200" s="1"/>
      <c r="LD200" s="1"/>
      <c r="LE200" s="1"/>
      <c r="LF200" s="1"/>
      <c r="LG200" s="1"/>
      <c r="LH200" s="1"/>
      <c r="LI200" s="1"/>
      <c r="LJ200" s="1"/>
      <c r="LK200" s="1"/>
      <c r="LL200" s="1"/>
      <c r="LM200" s="1"/>
      <c r="LN200" s="1"/>
      <c r="LO200" s="1"/>
      <c r="LP200" s="1"/>
      <c r="LQ200" s="1"/>
      <c r="LR200" s="1"/>
      <c r="LS200" s="1"/>
      <c r="LT200" s="1"/>
      <c r="LU200" s="1"/>
      <c r="LV200" s="1"/>
      <c r="LW200" s="1"/>
      <c r="LX200" s="1"/>
      <c r="LY200" s="1"/>
      <c r="LZ200" s="1"/>
      <c r="MA200" s="1"/>
      <c r="MB200" s="1"/>
      <c r="MC200" s="1"/>
      <c r="MD200" s="1"/>
      <c r="ME200" s="1"/>
      <c r="MF200" s="1"/>
      <c r="MG200" s="1"/>
      <c r="MH200" s="1"/>
      <c r="MI200" s="1"/>
      <c r="MJ200" s="1"/>
      <c r="MK200" s="1"/>
      <c r="ML200" s="1"/>
      <c r="MM200" s="1"/>
      <c r="MN200" s="1"/>
      <c r="MO200" s="1"/>
      <c r="MP200" s="1"/>
      <c r="MQ200" s="1"/>
      <c r="MR200" s="1"/>
      <c r="MS200" s="1"/>
      <c r="MT200" s="1"/>
      <c r="MU200" s="1"/>
      <c r="MV200" s="1"/>
      <c r="MW200" s="1"/>
      <c r="MX200" s="1"/>
      <c r="MY200" s="1"/>
      <c r="MZ200" s="1"/>
      <c r="NA200" s="1"/>
      <c r="NB200" s="1"/>
      <c r="NC200" s="1"/>
      <c r="ND200" s="1"/>
      <c r="NE200" s="1"/>
      <c r="NF200" s="1"/>
      <c r="NG200" s="1"/>
      <c r="NH200" s="1"/>
      <c r="NI200" s="1"/>
      <c r="NJ200" s="1"/>
      <c r="NK200" s="1"/>
      <c r="NL200" s="1"/>
      <c r="NM200" s="1"/>
      <c r="NN200" s="1"/>
      <c r="NO200" s="1"/>
      <c r="NP200" s="1"/>
      <c r="NQ200" s="1"/>
      <c r="NR200" s="1"/>
      <c r="NS200" s="1"/>
      <c r="NT200" s="1"/>
      <c r="NU200" s="1"/>
      <c r="NV200" s="1"/>
      <c r="NW200" s="1"/>
      <c r="NX200" s="1"/>
      <c r="NY200" s="1"/>
      <c r="NZ200" s="1"/>
      <c r="OA200" s="1"/>
      <c r="OB200" s="1"/>
      <c r="OC200" s="1"/>
      <c r="OD200" s="1"/>
      <c r="OE200" s="1"/>
      <c r="OF200" s="1"/>
      <c r="OG200" s="1"/>
      <c r="OH200" s="1"/>
      <c r="OI200" s="1"/>
      <c r="OJ200" s="1"/>
      <c r="OK200" s="1"/>
      <c r="OL200" s="1"/>
      <c r="OM200" s="1"/>
      <c r="ON200" s="1"/>
      <c r="OO200" s="1"/>
      <c r="OP200" s="1"/>
      <c r="OQ200" s="1"/>
      <c r="OR200" s="1"/>
      <c r="OS200" s="1"/>
      <c r="OT200" s="1"/>
      <c r="OU200" s="1"/>
      <c r="OV200" s="1"/>
      <c r="OW200" s="1"/>
      <c r="OX200" s="1"/>
      <c r="OY200" s="1"/>
      <c r="OZ200" s="1"/>
      <c r="PA200" s="1"/>
      <c r="PB200" s="1"/>
      <c r="PC200" s="1"/>
      <c r="PD200" s="1"/>
      <c r="PE200" s="1"/>
      <c r="PF200" s="1"/>
      <c r="PG200" s="1"/>
      <c r="PH200" s="1"/>
      <c r="PI200" s="1"/>
      <c r="PJ200" s="1"/>
      <c r="PK200" s="1"/>
      <c r="PL200" s="1"/>
      <c r="PM200" s="1"/>
      <c r="PN200" s="1"/>
      <c r="PO200" s="1"/>
      <c r="PP200" s="1"/>
      <c r="PQ200" s="1"/>
      <c r="PR200" s="1"/>
      <c r="PS200" s="1"/>
      <c r="PT200" s="1"/>
      <c r="PU200" s="1"/>
      <c r="PV200" s="1"/>
      <c r="PW200" s="1"/>
      <c r="PX200" s="1"/>
      <c r="PY200" s="1"/>
      <c r="PZ200" s="1"/>
      <c r="QA200" s="1"/>
      <c r="QB200" s="1"/>
      <c r="QC200" s="1"/>
      <c r="QD200" s="1"/>
      <c r="QE200" s="1"/>
      <c r="QF200" s="1"/>
      <c r="QG200" s="1"/>
      <c r="QH200" s="1"/>
      <c r="QI200" s="1"/>
      <c r="QJ200" s="1"/>
      <c r="QK200" s="1"/>
      <c r="QL200" s="1"/>
      <c r="QM200" s="1"/>
      <c r="QN200" s="1"/>
      <c r="QO200" s="1"/>
      <c r="QP200" s="1"/>
      <c r="QQ200" s="1"/>
      <c r="QR200" s="1"/>
      <c r="QS200" s="1"/>
      <c r="QT200" s="1"/>
      <c r="QU200" s="1"/>
      <c r="QV200" s="1"/>
      <c r="QW200" s="1"/>
      <c r="QX200" s="1"/>
      <c r="QY200" s="1"/>
      <c r="QZ200" s="1"/>
      <c r="RA200" s="1"/>
      <c r="RB200" s="1"/>
      <c r="RC200" s="1"/>
      <c r="RD200" s="1"/>
      <c r="RE200" s="1"/>
      <c r="RF200" s="1"/>
      <c r="RG200" s="1"/>
      <c r="RH200" s="1"/>
      <c r="RI200" s="1"/>
      <c r="RJ200" s="1"/>
      <c r="RK200" s="1"/>
      <c r="RL200" s="1"/>
      <c r="RM200" s="1"/>
      <c r="RN200" s="1"/>
      <c r="RO200" s="1"/>
      <c r="RP200" s="1"/>
      <c r="RQ200" s="1"/>
      <c r="RR200" s="1"/>
      <c r="RS200" s="1"/>
      <c r="RT200" s="1"/>
      <c r="RU200" s="1"/>
      <c r="RV200" s="1"/>
      <c r="RW200" s="1"/>
      <c r="RX200" s="1"/>
      <c r="RY200" s="1"/>
      <c r="RZ200" s="1"/>
      <c r="SA200" s="1"/>
      <c r="SB200" s="1"/>
      <c r="SC200" s="1"/>
      <c r="SD200" s="1"/>
      <c r="SE200" s="1"/>
      <c r="SF200" s="1"/>
      <c r="SG200" s="1"/>
      <c r="SH200" s="1"/>
      <c r="SI200" s="1"/>
      <c r="SJ200" s="1"/>
      <c r="SK200" s="1"/>
      <c r="SL200" s="1"/>
      <c r="SM200" s="1"/>
      <c r="SN200" s="1"/>
      <c r="SO200" s="1"/>
      <c r="SP200" s="1"/>
      <c r="SQ200" s="1"/>
      <c r="SR200" s="1"/>
      <c r="SS200" s="1"/>
      <c r="ST200" s="1"/>
      <c r="SU200" s="1"/>
      <c r="SV200" s="1"/>
      <c r="SW200" s="1"/>
      <c r="SX200" s="1"/>
      <c r="SY200" s="1"/>
      <c r="SZ200" s="1"/>
      <c r="TA200" s="1"/>
      <c r="TB200" s="1"/>
      <c r="TC200" s="1"/>
      <c r="TD200" s="1"/>
      <c r="TE200" s="1"/>
      <c r="TF200" s="1"/>
      <c r="TG200" s="1"/>
      <c r="TH200" s="1"/>
      <c r="TI200" s="1"/>
      <c r="TJ200" s="1"/>
      <c r="TK200" s="1"/>
      <c r="TL200" s="1"/>
      <c r="TM200" s="1"/>
      <c r="TN200" s="1"/>
      <c r="TO200" s="1"/>
      <c r="TP200" s="1"/>
      <c r="TQ200" s="1"/>
      <c r="TR200" s="1"/>
      <c r="TS200" s="1"/>
      <c r="TT200" s="1"/>
      <c r="TU200" s="1"/>
      <c r="TV200" s="1"/>
      <c r="TW200" s="1"/>
      <c r="TX200" s="1"/>
      <c r="TY200" s="1"/>
      <c r="TZ200" s="1"/>
      <c r="UA200" s="1"/>
      <c r="UB200" s="1"/>
      <c r="UC200" s="1"/>
      <c r="UD200" s="1"/>
      <c r="UE200" s="1"/>
      <c r="UF200" s="1"/>
      <c r="UG200" s="1"/>
      <c r="UH200" s="1"/>
      <c r="UI200" s="1"/>
      <c r="UJ200" s="1"/>
      <c r="UK200" s="1"/>
      <c r="UL200" s="1"/>
      <c r="UM200" s="1"/>
      <c r="UN200" s="1"/>
      <c r="UO200" s="1"/>
      <c r="UP200" s="1"/>
      <c r="UQ200" s="1"/>
      <c r="UR200" s="1"/>
      <c r="US200" s="1"/>
      <c r="UT200" s="1"/>
      <c r="UU200" s="1"/>
      <c r="UV200" s="1"/>
      <c r="UW200" s="1"/>
      <c r="UX200" s="1"/>
      <c r="UY200" s="1"/>
      <c r="UZ200" s="1"/>
      <c r="VA200" s="1"/>
      <c r="VB200" s="1"/>
      <c r="VC200" s="1"/>
      <c r="VD200" s="1"/>
      <c r="VE200" s="1"/>
      <c r="VF200" s="1"/>
      <c r="VG200" s="1"/>
      <c r="VH200" s="1"/>
      <c r="VI200" s="1"/>
      <c r="VJ200" s="1"/>
      <c r="VK200" s="1"/>
      <c r="VL200" s="1"/>
      <c r="VM200" s="1"/>
      <c r="VN200" s="1"/>
      <c r="VO200" s="1"/>
      <c r="VP200" s="1"/>
      <c r="VQ200" s="1"/>
      <c r="VR200" s="1"/>
      <c r="VS200" s="1"/>
      <c r="VT200" s="1"/>
      <c r="VU200" s="1"/>
      <c r="VV200" s="1"/>
      <c r="VW200" s="1"/>
      <c r="VX200" s="1"/>
      <c r="VY200" s="1"/>
      <c r="VZ200" s="1"/>
      <c r="WA200" s="1"/>
      <c r="WB200" s="1"/>
      <c r="WC200" s="1"/>
      <c r="WD200" s="1"/>
      <c r="WE200" s="1"/>
      <c r="WF200" s="1"/>
      <c r="WG200" s="1"/>
      <c r="WH200" s="1"/>
      <c r="WI200" s="1"/>
      <c r="WJ200" s="1"/>
      <c r="WK200" s="1"/>
      <c r="WL200" s="1"/>
      <c r="WM200" s="1"/>
      <c r="WN200" s="1"/>
      <c r="WO200" s="1"/>
      <c r="WP200" s="1"/>
      <c r="WQ200" s="1"/>
      <c r="WR200" s="1"/>
      <c r="WS200" s="1"/>
      <c r="WT200" s="1"/>
      <c r="WU200" s="1"/>
      <c r="WV200" s="1"/>
      <c r="WW200" s="1"/>
      <c r="WX200" s="1"/>
      <c r="WY200" s="1"/>
      <c r="WZ200" s="1"/>
      <c r="XA200" s="1"/>
      <c r="XB200" s="1"/>
      <c r="XC200" s="1"/>
      <c r="XD200" s="1"/>
      <c r="XE200" s="1"/>
      <c r="XF200" s="1"/>
      <c r="XG200" s="1"/>
      <c r="XH200" s="1"/>
      <c r="XI200" s="1"/>
      <c r="XJ200" s="1"/>
      <c r="XK200" s="1"/>
      <c r="XL200" s="1"/>
      <c r="XM200" s="1"/>
      <c r="XN200" s="1"/>
      <c r="XO200" s="1"/>
      <c r="XP200" s="1"/>
      <c r="XQ200" s="1"/>
      <c r="XR200" s="1"/>
      <c r="XS200" s="1"/>
      <c r="XT200" s="1"/>
      <c r="XU200" s="1"/>
      <c r="XV200" s="1"/>
      <c r="XW200" s="1"/>
      <c r="XX200" s="1"/>
      <c r="XY200" s="1"/>
      <c r="XZ200" s="1"/>
      <c r="YA200" s="1"/>
      <c r="YB200" s="1"/>
      <c r="YC200" s="1"/>
      <c r="YD200" s="1"/>
      <c r="YE200" s="1"/>
      <c r="YF200" s="1"/>
      <c r="YG200" s="1"/>
      <c r="YH200" s="1"/>
      <c r="YI200" s="1"/>
      <c r="YJ200" s="1"/>
      <c r="YK200" s="1"/>
      <c r="YL200" s="1"/>
      <c r="YM200" s="1"/>
      <c r="YN200" s="1"/>
      <c r="YO200" s="1"/>
      <c r="YP200" s="1"/>
      <c r="YQ200" s="1"/>
      <c r="YR200" s="1"/>
      <c r="YS200" s="1"/>
      <c r="YT200" s="1"/>
      <c r="YU200" s="1"/>
      <c r="YV200" s="1"/>
      <c r="YW200" s="1"/>
      <c r="YX200" s="1"/>
      <c r="YY200" s="1"/>
      <c r="YZ200" s="1"/>
      <c r="ZA200" s="1"/>
      <c r="ZB200" s="1"/>
      <c r="ZC200" s="1"/>
      <c r="ZD200" s="1"/>
      <c r="ZE200" s="1"/>
      <c r="ZF200" s="1"/>
      <c r="ZG200" s="1"/>
      <c r="ZH200" s="1"/>
      <c r="ZI200" s="1"/>
      <c r="ZJ200" s="1"/>
      <c r="ZK200" s="1"/>
      <c r="ZL200" s="1"/>
      <c r="ZM200" s="1"/>
      <c r="ZN200" s="1"/>
      <c r="ZO200" s="1"/>
      <c r="ZP200" s="1"/>
      <c r="ZQ200" s="1"/>
      <c r="ZR200" s="1"/>
      <c r="ZS200" s="1"/>
      <c r="ZT200" s="1"/>
      <c r="ZU200" s="1"/>
      <c r="ZV200" s="1"/>
      <c r="ZW200" s="1"/>
      <c r="ZX200" s="1"/>
      <c r="ZY200" s="1"/>
      <c r="ZZ200" s="1"/>
      <c r="AAA200" s="1"/>
      <c r="AAB200" s="1"/>
      <c r="AAC200" s="1"/>
      <c r="AAD200" s="1"/>
      <c r="AAE200" s="1"/>
      <c r="AAF200" s="1"/>
      <c r="AAG200" s="1"/>
      <c r="AAH200" s="1"/>
      <c r="AAI200" s="1"/>
      <c r="AAJ200" s="1"/>
      <c r="AAK200" s="1"/>
      <c r="AAL200" s="1"/>
      <c r="AAM200" s="1"/>
      <c r="AAN200" s="1"/>
      <c r="AAO200" s="1"/>
      <c r="AAP200" s="1"/>
      <c r="AAQ200" s="1"/>
      <c r="AAR200" s="1"/>
      <c r="AAS200" s="1"/>
      <c r="AAT200" s="1"/>
      <c r="AAU200" s="1"/>
      <c r="AAV200" s="1"/>
      <c r="AAW200" s="1"/>
      <c r="AAX200" s="1"/>
      <c r="AAY200" s="1"/>
      <c r="AAZ200" s="1"/>
      <c r="ABA200" s="1"/>
      <c r="ABB200" s="1"/>
      <c r="ABC200" s="1"/>
      <c r="ABD200" s="1"/>
      <c r="ABE200" s="1"/>
      <c r="ABF200" s="1"/>
      <c r="ABG200" s="1"/>
      <c r="ABH200" s="1"/>
      <c r="ABI200" s="1"/>
      <c r="ABJ200" s="1"/>
      <c r="ABK200" s="1"/>
      <c r="ABL200" s="1"/>
      <c r="ABM200" s="1"/>
      <c r="ABN200" s="1"/>
      <c r="ABO200" s="1"/>
      <c r="ABP200" s="1"/>
      <c r="ABQ200" s="1"/>
      <c r="ABR200" s="1"/>
      <c r="ABS200" s="1"/>
      <c r="ABT200" s="1"/>
      <c r="ABU200" s="1"/>
      <c r="ABV200" s="1"/>
      <c r="ABW200" s="1"/>
      <c r="ABX200" s="1"/>
      <c r="ABY200" s="1"/>
      <c r="ABZ200" s="1"/>
      <c r="ACA200" s="1"/>
      <c r="ACB200" s="1"/>
      <c r="ACC200" s="1"/>
      <c r="ACD200" s="1"/>
      <c r="ACE200" s="1"/>
      <c r="ACF200" s="1"/>
      <c r="ACG200" s="1"/>
      <c r="ACH200" s="1"/>
      <c r="ACI200" s="1"/>
      <c r="ACJ200" s="1"/>
      <c r="ACK200" s="1"/>
      <c r="ACL200" s="1"/>
      <c r="ACM200" s="1"/>
      <c r="ACN200" s="1"/>
      <c r="ACO200" s="1"/>
      <c r="ACP200" s="1"/>
      <c r="ACQ200" s="1"/>
      <c r="ACR200" s="1"/>
      <c r="ACS200" s="1"/>
      <c r="ACT200" s="1"/>
      <c r="ACU200" s="1"/>
      <c r="ACV200" s="1"/>
      <c r="ACW200" s="1"/>
      <c r="ACX200" s="1"/>
      <c r="ACY200" s="1"/>
      <c r="ACZ200" s="1"/>
      <c r="ADA200" s="1"/>
      <c r="ADB200" s="1"/>
      <c r="ADC200" s="1"/>
      <c r="ADD200" s="1"/>
      <c r="ADE200" s="1"/>
      <c r="ADF200" s="1"/>
      <c r="ADG200" s="1"/>
      <c r="ADH200" s="1"/>
      <c r="ADI200" s="1"/>
      <c r="ADJ200" s="1"/>
      <c r="ADK200" s="1"/>
      <c r="ADL200" s="1"/>
      <c r="ADM200" s="1"/>
      <c r="ADN200" s="1"/>
      <c r="ADO200" s="1"/>
      <c r="ADP200" s="1"/>
      <c r="ADQ200" s="1"/>
      <c r="ADR200" s="1"/>
      <c r="ADS200" s="1"/>
      <c r="ADT200" s="1"/>
      <c r="ADU200" s="1"/>
      <c r="ADV200" s="1"/>
      <c r="ADW200" s="1"/>
      <c r="ADX200" s="1"/>
      <c r="ADY200" s="1"/>
      <c r="ADZ200" s="1"/>
      <c r="AEA200" s="1"/>
      <c r="AEB200" s="1"/>
      <c r="AEC200" s="1"/>
      <c r="AED200" s="1"/>
      <c r="AEE200" s="1"/>
      <c r="AEF200" s="1"/>
      <c r="AEG200" s="1"/>
      <c r="AEH200" s="1"/>
      <c r="AEI200" s="1"/>
      <c r="AEJ200" s="1"/>
      <c r="AEK200" s="1"/>
      <c r="AEL200" s="1"/>
      <c r="AEM200" s="1"/>
      <c r="AEN200" s="1"/>
      <c r="AEO200" s="1"/>
      <c r="AEP200" s="1"/>
      <c r="AEQ200" s="1"/>
      <c r="AER200" s="1"/>
      <c r="AES200" s="1"/>
      <c r="AET200" s="1"/>
      <c r="AEU200" s="1"/>
      <c r="AEV200" s="1"/>
      <c r="AEW200" s="1"/>
      <c r="AEX200" s="1"/>
      <c r="AEY200" s="1"/>
      <c r="AEZ200" s="1"/>
      <c r="AFA200" s="1"/>
      <c r="AFB200" s="1"/>
      <c r="AFC200" s="1"/>
      <c r="AFD200" s="1"/>
      <c r="AFE200" s="1"/>
      <c r="AFF200" s="1"/>
      <c r="AFG200" s="1"/>
      <c r="AFH200" s="1"/>
      <c r="AFI200" s="1"/>
      <c r="AFJ200" s="1"/>
      <c r="AFK200" s="1"/>
      <c r="AFL200" s="1"/>
      <c r="AFM200" s="1"/>
      <c r="AFN200" s="1"/>
      <c r="AFO200" s="1"/>
      <c r="AFP200" s="1"/>
      <c r="AFQ200" s="1"/>
      <c r="AFR200" s="1"/>
      <c r="AFS200" s="1"/>
      <c r="AFT200" s="1"/>
      <c r="AFU200" s="1"/>
      <c r="AFV200" s="1"/>
      <c r="AFW200" s="1"/>
      <c r="AFX200" s="1"/>
      <c r="AFY200" s="1"/>
      <c r="AFZ200" s="1"/>
      <c r="AGA200" s="1"/>
      <c r="AGB200" s="1"/>
      <c r="AGC200" s="1"/>
      <c r="AGD200" s="1"/>
      <c r="AGE200" s="1"/>
      <c r="AGF200" s="1"/>
      <c r="AGG200" s="1"/>
      <c r="AGH200" s="1"/>
      <c r="AGI200" s="1"/>
      <c r="AGJ200" s="1"/>
      <c r="AGK200" s="1"/>
      <c r="AGL200" s="1"/>
      <c r="AGM200" s="1"/>
      <c r="AGN200" s="1"/>
      <c r="AGO200" s="1"/>
      <c r="AGP200" s="1"/>
      <c r="AGQ200" s="1"/>
      <c r="AGR200" s="1"/>
      <c r="AGS200" s="1"/>
      <c r="AGT200" s="1"/>
      <c r="AGU200" s="1"/>
      <c r="AGV200" s="1"/>
      <c r="AGW200" s="1"/>
      <c r="AGX200" s="1"/>
      <c r="AGY200" s="1"/>
      <c r="AGZ200" s="1"/>
      <c r="AHA200" s="1"/>
      <c r="AHB200" s="1"/>
      <c r="AHC200" s="1"/>
      <c r="AHD200" s="1"/>
      <c r="AHE200" s="1"/>
      <c r="AHF200" s="1"/>
      <c r="AHG200" s="1"/>
      <c r="AHH200" s="1"/>
      <c r="AHI200" s="1"/>
      <c r="AHJ200" s="1"/>
      <c r="AHK200" s="1"/>
      <c r="AHL200" s="1"/>
      <c r="AHM200" s="1"/>
      <c r="AHN200" s="1"/>
      <c r="AHO200" s="1"/>
      <c r="AHP200" s="1"/>
      <c r="AHQ200" s="1"/>
      <c r="AHR200" s="1"/>
      <c r="AHS200" s="1"/>
      <c r="AHT200" s="1"/>
      <c r="AHU200" s="1"/>
      <c r="AHV200" s="1"/>
      <c r="AHW200" s="1"/>
      <c r="AHX200" s="1"/>
      <c r="AHY200" s="1"/>
      <c r="AHZ200" s="1"/>
      <c r="AIA200" s="1"/>
      <c r="AIB200" s="1"/>
      <c r="AIC200" s="1"/>
      <c r="AID200" s="1"/>
      <c r="AIE200" s="1"/>
      <c r="AIF200" s="1"/>
      <c r="AIG200" s="1"/>
      <c r="AIH200" s="1"/>
      <c r="AII200" s="1"/>
      <c r="AIJ200" s="1"/>
      <c r="AIK200" s="1"/>
      <c r="AIL200" s="1"/>
      <c r="AIM200" s="1"/>
      <c r="AIN200" s="1"/>
      <c r="AIO200" s="1"/>
      <c r="AIP200" s="1"/>
      <c r="AIQ200" s="1"/>
      <c r="AIR200" s="1"/>
      <c r="AIS200" s="1"/>
      <c r="AIT200" s="1"/>
      <c r="AIU200" s="1"/>
      <c r="AIV200" s="1"/>
      <c r="AIW200" s="1"/>
      <c r="AIX200" s="1"/>
      <c r="AIY200" s="1"/>
      <c r="AIZ200" s="1"/>
      <c r="AJA200" s="1"/>
      <c r="AJB200" s="1"/>
      <c r="AJC200" s="1"/>
      <c r="AJD200" s="1"/>
      <c r="AJE200" s="1"/>
      <c r="AJF200" s="1"/>
      <c r="AJG200" s="1"/>
      <c r="AJH200" s="1"/>
      <c r="AJI200" s="1"/>
      <c r="AJJ200" s="1"/>
      <c r="AJK200" s="1"/>
      <c r="AJL200" s="1"/>
      <c r="AJM200" s="1"/>
      <c r="AJN200" s="1"/>
      <c r="AJO200" s="1"/>
      <c r="AJP200" s="1"/>
      <c r="AJQ200" s="1"/>
      <c r="AJR200" s="1"/>
      <c r="AJS200" s="1"/>
      <c r="AJT200" s="1"/>
      <c r="AJU200" s="1"/>
      <c r="AJV200" s="1"/>
      <c r="AJW200" s="1"/>
      <c r="AJX200" s="1"/>
      <c r="AJY200" s="1"/>
      <c r="AJZ200" s="1"/>
      <c r="AKA200" s="1"/>
      <c r="AKB200" s="1"/>
      <c r="AKC200" s="1"/>
      <c r="AKD200" s="1"/>
      <c r="AKE200" s="1"/>
      <c r="AKF200" s="1"/>
      <c r="AKG200" s="1"/>
      <c r="AKH200" s="1"/>
      <c r="AKI200" s="1"/>
      <c r="AKJ200" s="1"/>
      <c r="AKK200" s="1"/>
      <c r="AKL200" s="1"/>
      <c r="AKM200" s="1"/>
      <c r="AKN200" s="1"/>
      <c r="AKO200" s="1"/>
      <c r="AKP200" s="1"/>
      <c r="AKQ200" s="1"/>
      <c r="AKR200" s="1"/>
      <c r="AKS200" s="1"/>
      <c r="AKT200" s="1"/>
      <c r="AKU200" s="1"/>
      <c r="AKV200" s="1"/>
      <c r="AKW200" s="1"/>
      <c r="AKX200" s="1"/>
      <c r="AKY200" s="1"/>
      <c r="AKZ200" s="1"/>
      <c r="ALA200" s="1"/>
      <c r="ALB200" s="1"/>
      <c r="ALC200" s="1"/>
      <c r="ALD200" s="1"/>
      <c r="ALE200" s="1"/>
      <c r="ALF200" s="1"/>
      <c r="ALG200" s="1"/>
      <c r="ALH200" s="1"/>
      <c r="ALI200" s="1"/>
      <c r="ALJ200" s="1"/>
      <c r="ALK200" s="1"/>
      <c r="ALL200" s="1"/>
      <c r="ALM200" s="1"/>
      <c r="ALN200" s="1"/>
      <c r="ALO200" s="1"/>
      <c r="ALP200" s="1"/>
      <c r="ALQ200" s="1"/>
      <c r="ALR200" s="1"/>
      <c r="ALS200" s="1"/>
      <c r="ALT200" s="1"/>
      <c r="ALU200" s="1"/>
      <c r="ALV200" s="1"/>
      <c r="ALW200" s="1"/>
      <c r="ALX200" s="1"/>
      <c r="ALY200" s="1"/>
      <c r="ALZ200" s="1"/>
      <c r="AMA200" s="1"/>
      <c r="AMB200" s="1"/>
      <c r="AMC200" s="1"/>
      <c r="AMD200" s="1"/>
      <c r="AME200" s="1"/>
      <c r="AMF200" s="1"/>
      <c r="AMG200" s="1"/>
      <c r="AMH200" s="1"/>
      <c r="AMI200" s="1"/>
      <c r="AMJ200" s="1"/>
      <c r="AMK200" s="1"/>
      <c r="AML200" s="1"/>
      <c r="AMM200" s="1"/>
      <c r="AMN200" s="1"/>
      <c r="AMO200" s="1"/>
      <c r="AMP200" s="1"/>
      <c r="AMQ200" s="1"/>
      <c r="AMR200" s="1"/>
      <c r="AMS200" s="1"/>
      <c r="AMT200" s="1"/>
      <c r="AMU200" s="1"/>
      <c r="AMV200" s="1"/>
      <c r="AMW200" s="1"/>
      <c r="AMX200" s="1"/>
      <c r="AMY200" s="1"/>
      <c r="AMZ200" s="1"/>
      <c r="ANA200" s="1"/>
      <c r="ANB200" s="1"/>
      <c r="ANC200" s="1"/>
      <c r="AND200" s="1"/>
      <c r="ANE200" s="1"/>
      <c r="ANF200" s="1"/>
      <c r="ANG200" s="1"/>
      <c r="ANH200" s="1"/>
      <c r="ANI200" s="1"/>
      <c r="ANJ200" s="1"/>
      <c r="ANK200" s="1"/>
      <c r="ANL200" s="1"/>
      <c r="ANM200" s="1"/>
      <c r="ANN200" s="1"/>
      <c r="ANO200" s="1"/>
      <c r="ANP200" s="1"/>
      <c r="ANQ200" s="1"/>
      <c r="ANR200" s="1"/>
      <c r="ANS200" s="1"/>
      <c r="ANT200" s="1"/>
      <c r="ANU200" s="1"/>
      <c r="ANV200" s="1"/>
      <c r="ANW200" s="1"/>
      <c r="ANX200" s="1"/>
      <c r="ANY200" s="1"/>
      <c r="ANZ200" s="1"/>
      <c r="AOA200" s="1"/>
      <c r="AOB200" s="1"/>
      <c r="AOC200" s="1"/>
      <c r="AOD200" s="1"/>
      <c r="AOE200" s="1"/>
      <c r="AOF200" s="1"/>
      <c r="AOG200" s="1"/>
      <c r="AOH200" s="1"/>
      <c r="AOI200" s="1"/>
      <c r="AOJ200" s="1"/>
      <c r="AOK200" s="1"/>
      <c r="AOL200" s="1"/>
      <c r="AOM200" s="1"/>
      <c r="AON200" s="1"/>
      <c r="AOO200" s="1"/>
      <c r="AOP200" s="1"/>
      <c r="AOQ200" s="1"/>
      <c r="AOR200" s="1"/>
      <c r="AOS200" s="1"/>
      <c r="AOT200" s="1"/>
      <c r="AOU200" s="1"/>
      <c r="AOV200" s="1"/>
      <c r="AOW200" s="1"/>
      <c r="AOX200" s="1"/>
      <c r="AOY200" s="1"/>
      <c r="AOZ200" s="1"/>
      <c r="APA200" s="1"/>
      <c r="APB200" s="1"/>
      <c r="APC200" s="1"/>
      <c r="APD200" s="1"/>
      <c r="APE200" s="1"/>
      <c r="APF200" s="1"/>
      <c r="APG200" s="1"/>
      <c r="APH200" s="1"/>
      <c r="API200" s="1"/>
      <c r="APJ200" s="1"/>
      <c r="APK200" s="1"/>
      <c r="APL200" s="1"/>
      <c r="APM200" s="1"/>
      <c r="APN200" s="1"/>
      <c r="APO200" s="1"/>
      <c r="APP200" s="1"/>
      <c r="APQ200" s="1"/>
      <c r="APR200" s="1"/>
      <c r="APS200" s="1"/>
      <c r="APT200" s="1"/>
      <c r="APU200" s="1"/>
      <c r="APV200" s="1"/>
      <c r="APW200" s="1"/>
      <c r="APX200" s="1"/>
      <c r="APY200" s="1"/>
      <c r="APZ200" s="1"/>
      <c r="AQA200" s="1"/>
      <c r="AQB200" s="1"/>
      <c r="AQC200" s="1"/>
      <c r="AQD200" s="1"/>
      <c r="AQE200" s="1"/>
      <c r="AQF200" s="1"/>
      <c r="AQG200" s="1"/>
      <c r="AQH200" s="1"/>
      <c r="AQI200" s="1"/>
      <c r="AQJ200" s="1"/>
      <c r="AQK200" s="1"/>
      <c r="AQL200" s="1"/>
      <c r="AQM200" s="1"/>
      <c r="AQN200" s="1"/>
      <c r="AQO200" s="1"/>
      <c r="AQP200" s="1"/>
      <c r="AQQ200" s="1"/>
      <c r="AQR200" s="1"/>
      <c r="AQS200" s="1"/>
      <c r="AQT200" s="1"/>
      <c r="AQU200" s="1"/>
      <c r="AQV200" s="1"/>
      <c r="AQW200" s="1"/>
      <c r="AQX200" s="1"/>
      <c r="AQY200" s="1"/>
      <c r="AQZ200" s="1"/>
      <c r="ARA200" s="1"/>
      <c r="ARB200" s="1"/>
      <c r="ARC200" s="1"/>
      <c r="ARD200" s="1"/>
      <c r="ARE200" s="1"/>
      <c r="ARF200" s="1"/>
      <c r="ARG200" s="1"/>
      <c r="ARH200" s="1"/>
      <c r="ARI200" s="1"/>
      <c r="ARJ200" s="1"/>
      <c r="ARK200" s="1"/>
      <c r="ARL200" s="1"/>
      <c r="ARM200" s="1"/>
      <c r="ARN200" s="1"/>
      <c r="ARO200" s="1"/>
      <c r="ARP200" s="1"/>
      <c r="ARQ200" s="1"/>
      <c r="ARR200" s="1"/>
      <c r="ARS200" s="1"/>
      <c r="ART200" s="1"/>
      <c r="ARU200" s="1"/>
      <c r="ARV200" s="1"/>
      <c r="ARW200" s="1"/>
      <c r="ARX200" s="1"/>
      <c r="ARY200" s="1"/>
      <c r="ARZ200" s="1"/>
      <c r="ASA200" s="1"/>
      <c r="ASB200" s="1"/>
      <c r="ASC200" s="1"/>
      <c r="ASD200" s="1"/>
      <c r="ASE200" s="1"/>
      <c r="ASF200" s="1"/>
      <c r="ASG200" s="1"/>
      <c r="ASH200" s="1"/>
      <c r="ASI200" s="1"/>
      <c r="ASJ200" s="1"/>
      <c r="ASK200" s="1"/>
      <c r="ASL200" s="1"/>
      <c r="ASM200" s="1"/>
      <c r="ASN200" s="1"/>
      <c r="ASO200" s="1"/>
      <c r="ASP200" s="1"/>
      <c r="ASQ200" s="1"/>
      <c r="ASR200" s="1"/>
      <c r="ASS200" s="1"/>
      <c r="AST200" s="1"/>
      <c r="ASU200" s="1"/>
      <c r="ASV200" s="1"/>
      <c r="ASW200" s="1"/>
      <c r="ASX200" s="1"/>
      <c r="ASY200" s="1"/>
      <c r="ASZ200" s="1"/>
      <c r="ATA200" s="1"/>
      <c r="ATB200" s="1"/>
      <c r="ATC200" s="1"/>
      <c r="ATD200" s="1"/>
      <c r="ATE200" s="1"/>
      <c r="ATF200" s="1"/>
      <c r="ATG200" s="1"/>
      <c r="ATH200" s="1"/>
      <c r="ATI200" s="1"/>
      <c r="ATJ200" s="1"/>
      <c r="ATK200" s="1"/>
      <c r="ATL200" s="1"/>
      <c r="ATM200" s="1"/>
      <c r="ATN200" s="1"/>
      <c r="ATO200" s="1"/>
      <c r="ATP200" s="1"/>
      <c r="ATQ200" s="1"/>
      <c r="ATR200" s="1"/>
      <c r="ATS200" s="1"/>
      <c r="ATT200" s="1"/>
      <c r="ATU200" s="1"/>
      <c r="ATV200" s="1"/>
      <c r="ATW200" s="1"/>
      <c r="ATX200" s="1"/>
      <c r="ATY200" s="1"/>
      <c r="ATZ200" s="1"/>
      <c r="AUA200" s="1"/>
      <c r="AUB200" s="1"/>
      <c r="AUC200" s="1"/>
      <c r="AUD200" s="1"/>
      <c r="AUE200" s="1"/>
      <c r="AUF200" s="1"/>
      <c r="AUG200" s="1"/>
      <c r="AUH200" s="1"/>
      <c r="AUI200" s="1"/>
      <c r="AUJ200" s="1"/>
      <c r="AUK200" s="1"/>
      <c r="AUL200" s="1"/>
      <c r="AUM200" s="1"/>
      <c r="AUN200" s="1"/>
      <c r="AUO200" s="1"/>
      <c r="AUP200" s="1"/>
      <c r="AUQ200" s="1"/>
      <c r="AUR200" s="1"/>
      <c r="AUS200" s="1"/>
      <c r="AUT200" s="1"/>
      <c r="AUU200" s="1"/>
      <c r="AUV200" s="1"/>
      <c r="AUW200" s="1"/>
      <c r="AUX200" s="1"/>
      <c r="AUY200" s="1"/>
      <c r="AUZ200" s="1"/>
      <c r="AVA200" s="1"/>
      <c r="AVB200" s="1"/>
      <c r="AVC200" s="1"/>
      <c r="AVD200" s="1"/>
      <c r="AVE200" s="1"/>
      <c r="AVF200" s="1"/>
      <c r="AVG200" s="1"/>
      <c r="AVH200" s="1"/>
      <c r="AVI200" s="1"/>
      <c r="AVJ200" s="1"/>
      <c r="AVK200" s="1"/>
      <c r="AVL200" s="1"/>
      <c r="AVM200" s="1"/>
      <c r="AVN200" s="1"/>
      <c r="AVO200" s="1"/>
      <c r="AVP200" s="1"/>
      <c r="AVQ200" s="1"/>
      <c r="AVR200" s="1"/>
      <c r="AVS200" s="1"/>
      <c r="AVT200" s="1"/>
      <c r="AVU200" s="1"/>
      <c r="AVV200" s="1"/>
      <c r="AVW200" s="1"/>
      <c r="AVX200" s="1"/>
      <c r="AVY200" s="1"/>
      <c r="AVZ200" s="1"/>
      <c r="AWA200" s="1"/>
      <c r="AWB200" s="1"/>
      <c r="AWC200" s="1"/>
      <c r="AWD200" s="1"/>
      <c r="AWE200" s="1"/>
      <c r="AWF200" s="1"/>
      <c r="AWG200" s="1"/>
      <c r="AWH200" s="1"/>
      <c r="AWI200" s="1"/>
      <c r="AWJ200" s="1"/>
      <c r="AWK200" s="1"/>
      <c r="AWL200" s="1"/>
      <c r="AWM200" s="1"/>
      <c r="AWN200" s="1"/>
      <c r="AWO200" s="1"/>
      <c r="AWP200" s="1"/>
      <c r="AWQ200" s="1"/>
      <c r="AWR200" s="1"/>
      <c r="AWS200" s="1"/>
      <c r="AWT200" s="1"/>
      <c r="AWU200" s="1"/>
      <c r="AWV200" s="1"/>
      <c r="AWW200" s="1"/>
      <c r="AWX200" s="1"/>
      <c r="AWY200" s="1"/>
      <c r="AWZ200" s="1"/>
      <c r="AXA200" s="1"/>
      <c r="AXB200" s="1"/>
      <c r="AXC200" s="1"/>
      <c r="AXD200" s="1"/>
      <c r="AXE200" s="1"/>
      <c r="AXF200" s="1"/>
      <c r="AXG200" s="1"/>
      <c r="AXH200" s="1"/>
      <c r="AXI200" s="1"/>
      <c r="AXJ200" s="1"/>
      <c r="AXK200" s="1"/>
      <c r="AXL200" s="1"/>
      <c r="AXM200" s="1"/>
      <c r="AXN200" s="1"/>
      <c r="AXO200" s="1"/>
      <c r="AXP200" s="1"/>
      <c r="AXQ200" s="1"/>
      <c r="AXR200" s="1"/>
      <c r="AXS200" s="1"/>
      <c r="AXT200" s="1"/>
      <c r="AXU200" s="1"/>
      <c r="AXV200" s="1"/>
      <c r="AXW200" s="1"/>
      <c r="AXX200" s="1"/>
      <c r="AXY200" s="1"/>
      <c r="AXZ200" s="1"/>
      <c r="AYA200" s="1"/>
      <c r="AYB200" s="1"/>
      <c r="AYC200" s="1"/>
      <c r="AYD200" s="1"/>
      <c r="AYE200" s="1"/>
      <c r="AYF200" s="1"/>
      <c r="AYG200" s="1"/>
      <c r="AYH200" s="1"/>
      <c r="AYI200" s="1"/>
      <c r="AYJ200" s="1"/>
      <c r="AYK200" s="1"/>
      <c r="AYL200" s="1"/>
      <c r="AYM200" s="1"/>
      <c r="AYN200" s="1"/>
      <c r="AYO200" s="1"/>
      <c r="AYP200" s="1"/>
      <c r="AYQ200" s="1"/>
      <c r="AYR200" s="1"/>
      <c r="AYS200" s="1"/>
      <c r="AYT200" s="1"/>
      <c r="AYU200" s="1"/>
      <c r="AYV200" s="1"/>
      <c r="AYW200" s="1"/>
      <c r="AYX200" s="1"/>
      <c r="AYY200" s="1"/>
      <c r="AYZ200" s="1"/>
      <c r="AZA200" s="1"/>
      <c r="AZB200" s="1"/>
      <c r="AZC200" s="1"/>
      <c r="AZD200" s="1"/>
      <c r="AZE200" s="1"/>
      <c r="AZF200" s="1"/>
      <c r="AZG200" s="1"/>
      <c r="AZH200" s="1"/>
      <c r="AZI200" s="1"/>
      <c r="AZJ200" s="1"/>
      <c r="AZK200" s="1"/>
      <c r="AZL200" s="1"/>
      <c r="AZM200" s="1"/>
      <c r="AZN200" s="1"/>
      <c r="AZO200" s="1"/>
      <c r="AZP200" s="1"/>
      <c r="AZQ200" s="1"/>
      <c r="AZR200" s="1"/>
      <c r="AZS200" s="1"/>
      <c r="AZT200" s="1"/>
      <c r="AZU200" s="1"/>
      <c r="AZV200" s="1"/>
      <c r="AZW200" s="1"/>
      <c r="AZX200" s="1"/>
      <c r="AZY200" s="1"/>
      <c r="AZZ200" s="1"/>
      <c r="BAA200" s="1"/>
      <c r="BAB200" s="1"/>
      <c r="BAC200" s="1"/>
      <c r="BAD200" s="1"/>
      <c r="BAE200" s="1"/>
      <c r="BAF200" s="1"/>
      <c r="BAG200" s="1"/>
      <c r="BAH200" s="1"/>
      <c r="BAI200" s="1"/>
      <c r="BAJ200" s="1"/>
      <c r="BAK200" s="1"/>
      <c r="BAL200" s="1"/>
      <c r="BAM200" s="1"/>
      <c r="BAN200" s="1"/>
      <c r="BAO200" s="1"/>
      <c r="BAP200" s="1"/>
      <c r="BAQ200" s="1"/>
      <c r="BAR200" s="1"/>
      <c r="BAS200" s="1"/>
      <c r="BAT200" s="1"/>
      <c r="BAU200" s="1"/>
      <c r="BAV200" s="1"/>
      <c r="BAW200" s="1"/>
      <c r="BAX200" s="1"/>
      <c r="BAY200" s="1"/>
      <c r="BAZ200" s="1"/>
      <c r="BBA200" s="1"/>
      <c r="BBB200" s="1"/>
      <c r="BBC200" s="1"/>
      <c r="BBD200" s="1"/>
      <c r="BBE200" s="1"/>
      <c r="BBF200" s="1"/>
      <c r="BBG200" s="1"/>
      <c r="BBH200" s="1"/>
      <c r="BBI200" s="1"/>
      <c r="BBJ200" s="1"/>
      <c r="BBK200" s="1"/>
      <c r="BBL200" s="1"/>
      <c r="BBM200" s="1"/>
      <c r="BBN200" s="1"/>
      <c r="BBO200" s="1"/>
      <c r="BBP200" s="1"/>
      <c r="BBQ200" s="1"/>
      <c r="BBR200" s="1"/>
      <c r="BBS200" s="1"/>
      <c r="BBT200" s="1"/>
      <c r="BBU200" s="1"/>
      <c r="BBV200" s="1"/>
      <c r="BBW200" s="1"/>
      <c r="BBX200" s="1"/>
      <c r="BBY200" s="1"/>
      <c r="BBZ200" s="1"/>
      <c r="BCA200" s="1"/>
      <c r="BCB200" s="1"/>
      <c r="BCC200" s="1"/>
      <c r="BCD200" s="1"/>
      <c r="BCE200" s="1"/>
      <c r="BCF200" s="1"/>
      <c r="BCG200" s="1"/>
      <c r="BCH200" s="1"/>
      <c r="BCI200" s="1"/>
      <c r="BCJ200" s="1"/>
      <c r="BCK200" s="1"/>
      <c r="BCL200" s="1"/>
      <c r="BCM200" s="1"/>
      <c r="BCN200" s="1"/>
      <c r="BCO200" s="1"/>
      <c r="BCP200" s="1"/>
      <c r="BCQ200" s="1"/>
      <c r="BCR200" s="1"/>
      <c r="BCS200" s="1"/>
      <c r="BCT200" s="1"/>
      <c r="BCU200" s="1"/>
      <c r="BCV200" s="1"/>
      <c r="BCW200" s="1"/>
      <c r="BCX200" s="1"/>
      <c r="BCY200" s="1"/>
      <c r="BCZ200" s="1"/>
      <c r="BDA200" s="1"/>
      <c r="BDB200" s="1"/>
      <c r="BDC200" s="1"/>
      <c r="BDD200" s="1"/>
      <c r="BDE200" s="1"/>
      <c r="BDF200" s="1"/>
      <c r="BDG200" s="1"/>
      <c r="BDH200" s="1"/>
      <c r="BDI200" s="1"/>
      <c r="BDJ200" s="1"/>
      <c r="BDK200" s="1"/>
      <c r="BDL200" s="1"/>
      <c r="BDM200" s="1"/>
      <c r="BDN200" s="1"/>
      <c r="BDO200" s="1"/>
      <c r="BDP200" s="1"/>
      <c r="BDQ200" s="1"/>
      <c r="BDR200" s="1"/>
      <c r="BDS200" s="1"/>
      <c r="BDT200" s="1"/>
      <c r="BDU200" s="1"/>
      <c r="BDV200" s="1"/>
      <c r="BDW200" s="1"/>
      <c r="BDX200" s="1"/>
      <c r="BDY200" s="1"/>
      <c r="BDZ200" s="1"/>
      <c r="BEA200" s="1"/>
      <c r="BEB200" s="1"/>
      <c r="BEC200" s="1"/>
      <c r="BED200" s="1"/>
      <c r="BEE200" s="1"/>
      <c r="BEF200" s="1"/>
      <c r="BEG200" s="1"/>
      <c r="BEH200" s="1"/>
      <c r="BEI200" s="1"/>
      <c r="BEJ200" s="1"/>
      <c r="BEK200" s="1"/>
      <c r="BEL200" s="1"/>
      <c r="BEM200" s="1"/>
      <c r="BEN200" s="1"/>
      <c r="BEO200" s="1"/>
      <c r="BEP200" s="1"/>
      <c r="BEQ200" s="1"/>
      <c r="BER200" s="1"/>
      <c r="BES200" s="1"/>
      <c r="BET200" s="1"/>
      <c r="BEU200" s="1"/>
      <c r="BEV200" s="1"/>
      <c r="BEW200" s="1"/>
      <c r="BEX200" s="1"/>
      <c r="BEY200" s="1"/>
      <c r="BEZ200" s="1"/>
      <c r="BFA200" s="1"/>
      <c r="BFB200" s="1"/>
      <c r="BFC200" s="1"/>
      <c r="BFD200" s="1"/>
      <c r="BFE200" s="1"/>
      <c r="BFF200" s="1"/>
      <c r="BFG200" s="1"/>
      <c r="BFH200" s="1"/>
      <c r="BFI200" s="1"/>
      <c r="BFJ200" s="1"/>
      <c r="BFK200" s="1"/>
      <c r="BFL200" s="1"/>
      <c r="BFM200" s="1"/>
      <c r="BFN200" s="1"/>
      <c r="BFO200" s="1"/>
      <c r="BFP200" s="1"/>
      <c r="BFQ200" s="1"/>
      <c r="BFR200" s="1"/>
      <c r="BFS200" s="1"/>
      <c r="BFT200" s="1"/>
      <c r="BFU200" s="1"/>
      <c r="BFV200" s="1"/>
      <c r="BFW200" s="1"/>
      <c r="BFX200" s="1"/>
      <c r="BFY200" s="1"/>
      <c r="BFZ200" s="1"/>
      <c r="BGA200" s="1"/>
      <c r="BGB200" s="1"/>
      <c r="BGC200" s="1"/>
      <c r="BGD200" s="1"/>
      <c r="BGE200" s="1"/>
      <c r="BGF200" s="1"/>
      <c r="BGG200" s="1"/>
      <c r="BGH200" s="1"/>
      <c r="BGI200" s="1"/>
      <c r="BGJ200" s="1"/>
      <c r="BGK200" s="1"/>
      <c r="BGL200" s="1"/>
      <c r="BGM200" s="1"/>
      <c r="BGN200" s="1"/>
      <c r="BGO200" s="1"/>
      <c r="BGP200" s="1"/>
      <c r="BGQ200" s="1"/>
      <c r="BGR200" s="1"/>
      <c r="BGS200" s="1"/>
      <c r="BGT200" s="1"/>
      <c r="BGU200" s="1"/>
      <c r="BGV200" s="1"/>
      <c r="BGW200" s="1"/>
      <c r="BGX200" s="1"/>
      <c r="BGY200" s="1"/>
      <c r="BGZ200" s="1"/>
      <c r="BHA200" s="1"/>
      <c r="BHB200" s="1"/>
      <c r="BHC200" s="1"/>
      <c r="BHD200" s="1"/>
      <c r="BHE200" s="1"/>
      <c r="BHF200" s="1"/>
      <c r="BHG200" s="1"/>
      <c r="BHH200" s="1"/>
      <c r="BHI200" s="1"/>
      <c r="BHJ200" s="1"/>
      <c r="BHK200" s="1"/>
      <c r="BHL200" s="1"/>
      <c r="BHM200" s="1"/>
      <c r="BHN200" s="1"/>
      <c r="BHO200" s="1"/>
      <c r="BHP200" s="1"/>
      <c r="BHQ200" s="1"/>
      <c r="BHR200" s="1"/>
      <c r="BHS200" s="1"/>
      <c r="BHT200" s="1"/>
      <c r="BHU200" s="1"/>
      <c r="BHV200" s="1"/>
      <c r="BHW200" s="1"/>
      <c r="BHX200" s="1"/>
      <c r="BHY200" s="1"/>
      <c r="BHZ200" s="1"/>
      <c r="BIA200" s="1"/>
      <c r="BIB200" s="1"/>
      <c r="BIC200" s="1"/>
      <c r="BID200" s="1"/>
      <c r="BIE200" s="1"/>
      <c r="BIF200" s="1"/>
      <c r="BIG200" s="1"/>
      <c r="BIH200" s="1"/>
      <c r="BII200" s="1"/>
      <c r="BIJ200" s="1"/>
      <c r="BIK200" s="1"/>
      <c r="BIL200" s="1"/>
      <c r="BIM200" s="1"/>
      <c r="BIN200" s="1"/>
      <c r="BIO200" s="1"/>
      <c r="BIP200" s="1"/>
      <c r="BIQ200" s="1"/>
      <c r="BIR200" s="1"/>
      <c r="BIS200" s="1"/>
      <c r="BIT200" s="1"/>
      <c r="BIU200" s="1"/>
      <c r="BIV200" s="1"/>
      <c r="BIW200" s="1"/>
      <c r="BIX200" s="1"/>
      <c r="BIY200" s="1"/>
      <c r="BIZ200" s="1"/>
      <c r="BJA200" s="1"/>
      <c r="BJB200" s="1"/>
      <c r="BJC200" s="1"/>
      <c r="BJD200" s="1"/>
      <c r="BJE200" s="1"/>
      <c r="BJF200" s="1"/>
      <c r="BJG200" s="1"/>
      <c r="BJH200" s="1"/>
      <c r="BJI200" s="1"/>
      <c r="BJJ200" s="1"/>
      <c r="BJK200" s="1"/>
      <c r="BJL200" s="1"/>
      <c r="BJM200" s="1"/>
      <c r="BJN200" s="1"/>
      <c r="BJO200" s="1"/>
      <c r="BJP200" s="1"/>
      <c r="BJQ200" s="1"/>
      <c r="BJR200" s="1"/>
      <c r="BJS200" s="1"/>
      <c r="BJT200" s="1"/>
      <c r="BJU200" s="1"/>
      <c r="BJV200" s="1"/>
      <c r="BJW200" s="1"/>
      <c r="BJX200" s="1"/>
      <c r="BJY200" s="1"/>
      <c r="BJZ200" s="1"/>
      <c r="BKA200" s="1"/>
      <c r="BKB200" s="1"/>
      <c r="BKC200" s="1"/>
      <c r="BKD200" s="1"/>
      <c r="BKE200" s="1"/>
      <c r="BKF200" s="1"/>
      <c r="BKG200" s="1"/>
      <c r="BKH200" s="1"/>
      <c r="BKI200" s="1"/>
      <c r="BKJ200" s="1"/>
      <c r="BKK200" s="1"/>
      <c r="BKL200" s="1"/>
      <c r="BKM200" s="1"/>
      <c r="BKN200" s="1"/>
      <c r="BKO200" s="1"/>
      <c r="BKP200" s="1"/>
      <c r="BKQ200" s="1"/>
      <c r="BKR200" s="1"/>
      <c r="BKS200" s="1"/>
      <c r="BKT200" s="1"/>
      <c r="BKU200" s="1"/>
      <c r="BKV200" s="1"/>
      <c r="BKW200" s="1"/>
      <c r="BKX200" s="1"/>
      <c r="BKY200" s="1"/>
      <c r="BKZ200" s="1"/>
      <c r="BLA200" s="1"/>
      <c r="BLB200" s="1"/>
      <c r="BLC200" s="1"/>
      <c r="BLD200" s="1"/>
      <c r="BLE200" s="1"/>
      <c r="BLF200" s="1"/>
      <c r="BLG200" s="1"/>
      <c r="BLH200" s="1"/>
      <c r="BLI200" s="1"/>
      <c r="BLJ200" s="1"/>
      <c r="BLK200" s="1"/>
      <c r="BLL200" s="1"/>
      <c r="BLM200" s="1"/>
      <c r="BLN200" s="1"/>
      <c r="BLO200" s="1"/>
      <c r="BLP200" s="1"/>
      <c r="BLQ200" s="1"/>
      <c r="BLR200" s="1"/>
      <c r="BLS200" s="1"/>
      <c r="BLT200" s="1"/>
      <c r="BLU200" s="1"/>
      <c r="BLV200" s="1"/>
      <c r="BLW200" s="1"/>
      <c r="BLX200" s="1"/>
      <c r="BLY200" s="1"/>
      <c r="BLZ200" s="1"/>
      <c r="BMA200" s="1"/>
      <c r="BMB200" s="1"/>
      <c r="BMC200" s="1"/>
      <c r="BMD200" s="1"/>
      <c r="BME200" s="1"/>
      <c r="BMF200" s="1"/>
      <c r="BMG200" s="1"/>
      <c r="BMH200" s="1"/>
      <c r="BMI200" s="1"/>
      <c r="BMJ200" s="1"/>
      <c r="BMK200" s="1"/>
      <c r="BML200" s="1"/>
      <c r="BMM200" s="1"/>
      <c r="BMN200" s="1"/>
      <c r="BMO200" s="1"/>
      <c r="BMP200" s="1"/>
      <c r="BMQ200" s="1"/>
      <c r="BMR200" s="1"/>
      <c r="BMS200" s="1"/>
      <c r="BMT200" s="1"/>
      <c r="BMU200" s="1"/>
      <c r="BMV200" s="1"/>
      <c r="BMW200" s="1"/>
      <c r="BMX200" s="1"/>
      <c r="BMY200" s="1"/>
      <c r="BMZ200" s="1"/>
      <c r="BNA200" s="1"/>
      <c r="BNB200" s="1"/>
      <c r="BNC200" s="1"/>
      <c r="BND200" s="1"/>
      <c r="BNE200" s="1"/>
      <c r="BNF200" s="1"/>
      <c r="BNG200" s="1"/>
      <c r="BNH200" s="1"/>
      <c r="BNI200" s="1"/>
      <c r="BNJ200" s="1"/>
      <c r="BNK200" s="1"/>
      <c r="BNL200" s="1"/>
      <c r="BNM200" s="1"/>
      <c r="BNN200" s="1"/>
      <c r="BNO200" s="1"/>
      <c r="BNP200" s="1"/>
      <c r="BNQ200" s="1"/>
      <c r="BNR200" s="1"/>
      <c r="BNS200" s="1"/>
      <c r="BNT200" s="1"/>
      <c r="BNU200" s="1"/>
      <c r="BNV200" s="1"/>
      <c r="BNW200" s="1"/>
      <c r="BNX200" s="1"/>
      <c r="BNY200" s="1"/>
      <c r="BNZ200" s="1"/>
      <c r="BOA200" s="1"/>
      <c r="BOB200" s="1"/>
      <c r="BOC200" s="1"/>
      <c r="BOD200" s="1"/>
      <c r="BOE200" s="1"/>
      <c r="BOF200" s="1"/>
      <c r="BOG200" s="1"/>
      <c r="BOH200" s="1"/>
      <c r="BOI200" s="1"/>
      <c r="BOJ200" s="1"/>
      <c r="BOK200" s="1"/>
      <c r="BOL200" s="1"/>
      <c r="BOM200" s="1"/>
      <c r="BON200" s="1"/>
      <c r="BOO200" s="1"/>
      <c r="BOP200" s="1"/>
      <c r="BOQ200" s="1"/>
      <c r="BOR200" s="1"/>
      <c r="BOS200" s="1"/>
      <c r="BOT200" s="1"/>
      <c r="BOU200" s="1"/>
      <c r="BOV200" s="1"/>
      <c r="BOW200" s="1"/>
      <c r="BOX200" s="1"/>
      <c r="BOY200" s="1"/>
      <c r="BOZ200" s="1"/>
      <c r="BPA200" s="1"/>
      <c r="BPB200" s="1"/>
      <c r="BPC200" s="1"/>
      <c r="BPD200" s="1"/>
      <c r="BPE200" s="1"/>
      <c r="BPF200" s="1"/>
      <c r="BPG200" s="1"/>
      <c r="BPH200" s="1"/>
      <c r="BPI200" s="1"/>
      <c r="BPJ200" s="1"/>
      <c r="BPK200" s="1"/>
      <c r="BPL200" s="1"/>
      <c r="BPM200" s="1"/>
      <c r="BPN200" s="1"/>
      <c r="BPO200" s="1"/>
      <c r="BPP200" s="1"/>
      <c r="BPQ200" s="1"/>
      <c r="BPR200" s="1"/>
      <c r="BPS200" s="1"/>
      <c r="BPT200" s="1"/>
      <c r="BPU200" s="1"/>
      <c r="BPV200" s="1"/>
      <c r="BPW200" s="1"/>
      <c r="BPX200" s="1"/>
      <c r="BPY200" s="1"/>
      <c r="BPZ200" s="1"/>
      <c r="BQA200" s="1"/>
      <c r="BQB200" s="1"/>
      <c r="BQC200" s="1"/>
      <c r="BQD200" s="1"/>
      <c r="BQE200" s="1"/>
      <c r="BQF200" s="1"/>
      <c r="BQG200" s="1"/>
      <c r="BQH200" s="1"/>
      <c r="BQI200" s="1"/>
      <c r="BQJ200" s="1"/>
      <c r="BQK200" s="1"/>
      <c r="BQL200" s="1"/>
      <c r="BQM200" s="1"/>
      <c r="BQN200" s="1"/>
      <c r="BQO200" s="1"/>
      <c r="BQP200" s="1"/>
      <c r="BQQ200" s="1"/>
      <c r="BQR200" s="1"/>
      <c r="BQS200" s="1"/>
      <c r="BQT200" s="1"/>
      <c r="BQU200" s="1"/>
      <c r="BQV200" s="1"/>
      <c r="BQW200" s="1"/>
      <c r="BQX200" s="1"/>
      <c r="BQY200" s="1"/>
      <c r="BQZ200" s="1"/>
      <c r="BRA200" s="1"/>
      <c r="BRB200" s="1"/>
      <c r="BRC200" s="1"/>
      <c r="BRD200" s="1"/>
      <c r="BRE200" s="1"/>
      <c r="BRF200" s="1"/>
      <c r="BRG200" s="1"/>
      <c r="BRH200" s="1"/>
      <c r="BRI200" s="1"/>
      <c r="BRJ200" s="1"/>
      <c r="BRK200" s="1"/>
      <c r="BRL200" s="1"/>
      <c r="BRM200" s="1"/>
      <c r="BRN200" s="1"/>
      <c r="BRO200" s="1"/>
      <c r="BRP200" s="1"/>
      <c r="BRQ200" s="1"/>
      <c r="BRR200" s="1"/>
      <c r="BRS200" s="1"/>
      <c r="BRT200" s="1"/>
      <c r="BRU200" s="1"/>
      <c r="BRV200" s="1"/>
      <c r="BRW200" s="1"/>
      <c r="BRX200" s="1"/>
      <c r="BRY200" s="1"/>
      <c r="BRZ200" s="1"/>
      <c r="BSA200" s="1"/>
      <c r="BSB200" s="1"/>
      <c r="BSC200" s="1"/>
      <c r="BSD200" s="1"/>
      <c r="BSE200" s="1"/>
      <c r="BSF200" s="1"/>
      <c r="BSG200" s="1"/>
      <c r="BSH200" s="1"/>
      <c r="BSI200" s="1"/>
      <c r="BSJ200" s="1"/>
      <c r="BSK200" s="1"/>
      <c r="BSL200" s="1"/>
      <c r="BSM200" s="1"/>
      <c r="BSN200" s="1"/>
      <c r="BSO200" s="1"/>
      <c r="BSP200" s="1"/>
      <c r="BSQ200" s="1"/>
      <c r="BSR200" s="1"/>
      <c r="BSS200" s="1"/>
      <c r="BST200" s="1"/>
      <c r="BSU200" s="1"/>
      <c r="BSV200" s="1"/>
      <c r="BSW200" s="1"/>
      <c r="BSX200" s="1"/>
      <c r="BSY200" s="1"/>
      <c r="BSZ200" s="1"/>
      <c r="BTA200" s="1"/>
      <c r="BTB200" s="1"/>
      <c r="BTC200" s="1"/>
      <c r="BTD200" s="1"/>
      <c r="BTE200" s="1"/>
      <c r="BTF200" s="1"/>
      <c r="BTG200" s="1"/>
      <c r="BTH200" s="1"/>
      <c r="BTI200" s="1"/>
      <c r="BTJ200" s="1"/>
      <c r="BTK200" s="1"/>
      <c r="BTL200" s="1"/>
      <c r="BTM200" s="1"/>
      <c r="BTN200" s="1"/>
      <c r="BTO200" s="1"/>
      <c r="BTP200" s="1"/>
      <c r="BTQ200" s="1"/>
      <c r="BTR200" s="1"/>
      <c r="BTS200" s="1"/>
      <c r="BTT200" s="1"/>
      <c r="BTU200" s="1"/>
      <c r="BTV200" s="1"/>
      <c r="BTW200" s="1"/>
      <c r="BTX200" s="1"/>
      <c r="BTY200" s="1"/>
      <c r="BTZ200" s="1"/>
      <c r="BUA200" s="1"/>
      <c r="BUB200" s="1"/>
      <c r="BUC200" s="1"/>
      <c r="BUD200" s="1"/>
      <c r="BUE200" s="1"/>
      <c r="BUF200" s="1"/>
      <c r="BUG200" s="1"/>
      <c r="BUH200" s="1"/>
      <c r="BUI200" s="1"/>
      <c r="BUJ200" s="1"/>
      <c r="BUK200" s="1"/>
      <c r="BUL200" s="1"/>
      <c r="BUM200" s="1"/>
      <c r="BUN200" s="1"/>
      <c r="BUO200" s="1"/>
      <c r="BUP200" s="1"/>
      <c r="BUQ200" s="1"/>
      <c r="BUR200" s="1"/>
      <c r="BUS200" s="1"/>
      <c r="BUT200" s="1"/>
      <c r="BUU200" s="1"/>
      <c r="BUV200" s="1"/>
      <c r="BUW200" s="1"/>
      <c r="BUX200" s="1"/>
      <c r="BUY200" s="1"/>
      <c r="BUZ200" s="1"/>
      <c r="BVA200" s="1"/>
      <c r="BVB200" s="1"/>
      <c r="BVC200" s="1"/>
      <c r="BVD200" s="1"/>
      <c r="BVE200" s="1"/>
      <c r="BVF200" s="1"/>
      <c r="BVG200" s="1"/>
      <c r="BVH200" s="1"/>
      <c r="BVI200" s="1"/>
      <c r="BVJ200" s="1"/>
      <c r="BVK200" s="1"/>
      <c r="BVL200" s="1"/>
      <c r="BVM200" s="1"/>
      <c r="BVN200" s="1"/>
      <c r="BVO200" s="1"/>
      <c r="BVP200" s="1"/>
      <c r="BVQ200" s="1"/>
      <c r="BVR200" s="1"/>
      <c r="BVS200" s="1"/>
      <c r="BVT200" s="1"/>
      <c r="BVU200" s="1"/>
      <c r="BVV200" s="1"/>
      <c r="BVW200" s="1"/>
      <c r="BVX200" s="1"/>
      <c r="BVY200" s="1"/>
      <c r="BVZ200" s="1"/>
      <c r="BWA200" s="1"/>
      <c r="BWB200" s="1"/>
      <c r="BWC200" s="1"/>
      <c r="BWD200" s="1"/>
      <c r="BWE200" s="1"/>
      <c r="BWF200" s="1"/>
      <c r="BWG200" s="1"/>
      <c r="BWH200" s="1"/>
      <c r="BWI200" s="1"/>
      <c r="BWJ200" s="1"/>
      <c r="BWK200" s="1"/>
      <c r="BWL200" s="1"/>
      <c r="BWM200" s="1"/>
      <c r="BWN200" s="1"/>
      <c r="BWO200" s="1"/>
      <c r="BWP200" s="1"/>
      <c r="BWQ200" s="1"/>
      <c r="BWR200" s="1"/>
      <c r="BWS200" s="1"/>
      <c r="BWT200" s="1"/>
      <c r="BWU200" s="1"/>
      <c r="BWV200" s="1"/>
      <c r="BWW200" s="1"/>
      <c r="BWX200" s="1"/>
      <c r="BWY200" s="1"/>
      <c r="BWZ200" s="1"/>
      <c r="BXA200" s="1"/>
      <c r="BXB200" s="1"/>
      <c r="BXC200" s="1"/>
      <c r="BXD200" s="1"/>
      <c r="BXE200" s="1"/>
      <c r="BXF200" s="1"/>
      <c r="BXG200" s="1"/>
      <c r="BXH200" s="1"/>
      <c r="BXI200" s="1"/>
      <c r="BXJ200" s="1"/>
      <c r="BXK200" s="1"/>
      <c r="BXL200" s="1"/>
      <c r="BXM200" s="1"/>
      <c r="BXN200" s="1"/>
      <c r="BXO200" s="1"/>
      <c r="BXP200" s="1"/>
      <c r="BXQ200" s="1"/>
      <c r="BXR200" s="1"/>
      <c r="BXS200" s="1"/>
      <c r="BXT200" s="1"/>
      <c r="BXU200" s="1"/>
      <c r="BXV200" s="1"/>
      <c r="BXW200" s="1"/>
      <c r="BXX200" s="1"/>
      <c r="BXY200" s="1"/>
      <c r="BXZ200" s="1"/>
      <c r="BYA200" s="1"/>
      <c r="BYB200" s="1"/>
      <c r="BYC200" s="1"/>
      <c r="BYD200" s="1"/>
      <c r="BYE200" s="1"/>
      <c r="BYF200" s="1"/>
      <c r="BYG200" s="1"/>
      <c r="BYH200" s="1"/>
      <c r="BYI200" s="1"/>
      <c r="BYJ200" s="1"/>
      <c r="BYK200" s="1"/>
      <c r="BYL200" s="1"/>
      <c r="BYM200" s="1"/>
      <c r="BYN200" s="1"/>
      <c r="BYO200" s="1"/>
      <c r="BYP200" s="1"/>
      <c r="BYQ200" s="1"/>
      <c r="BYR200" s="1"/>
      <c r="BYS200" s="1"/>
      <c r="BYT200" s="1"/>
      <c r="BYU200" s="1"/>
      <c r="BYV200" s="1"/>
      <c r="BYW200" s="1"/>
      <c r="BYX200" s="1"/>
      <c r="BYY200" s="1"/>
      <c r="BYZ200" s="1"/>
      <c r="BZA200" s="1"/>
      <c r="BZB200" s="1"/>
      <c r="BZC200" s="1"/>
      <c r="BZD200" s="1"/>
      <c r="BZE200" s="1"/>
      <c r="BZF200" s="1"/>
      <c r="BZG200" s="1"/>
      <c r="BZH200" s="1"/>
      <c r="BZI200" s="1"/>
      <c r="BZJ200" s="1"/>
      <c r="BZK200" s="1"/>
      <c r="BZL200" s="1"/>
      <c r="BZM200" s="1"/>
      <c r="BZN200" s="1"/>
      <c r="BZO200" s="1"/>
      <c r="BZP200" s="1"/>
      <c r="BZQ200" s="1"/>
      <c r="BZR200" s="1"/>
      <c r="BZS200" s="1"/>
      <c r="BZT200" s="1"/>
      <c r="BZU200" s="1"/>
      <c r="BZV200" s="1"/>
      <c r="BZW200" s="1"/>
      <c r="BZX200" s="1"/>
      <c r="BZY200" s="1"/>
      <c r="BZZ200" s="1"/>
      <c r="CAA200" s="1"/>
      <c r="CAB200" s="1"/>
      <c r="CAC200" s="1"/>
      <c r="CAD200" s="1"/>
      <c r="CAE200" s="1"/>
      <c r="CAF200" s="1"/>
      <c r="CAG200" s="1"/>
      <c r="CAH200" s="1"/>
      <c r="CAI200" s="1"/>
      <c r="CAJ200" s="1"/>
      <c r="CAK200" s="1"/>
      <c r="CAL200" s="1"/>
      <c r="CAM200" s="1"/>
      <c r="CAN200" s="1"/>
      <c r="CAO200" s="1"/>
      <c r="CAP200" s="1"/>
      <c r="CAQ200" s="1"/>
      <c r="CAR200" s="1"/>
      <c r="CAS200" s="1"/>
      <c r="CAT200" s="1"/>
      <c r="CAU200" s="1"/>
      <c r="CAV200" s="1"/>
      <c r="CAW200" s="1"/>
      <c r="CAX200" s="1"/>
      <c r="CAY200" s="1"/>
      <c r="CAZ200" s="1"/>
      <c r="CBA200" s="1"/>
      <c r="CBB200" s="1"/>
      <c r="CBC200" s="1"/>
      <c r="CBD200" s="1"/>
      <c r="CBE200" s="1"/>
      <c r="CBF200" s="1"/>
      <c r="CBG200" s="1"/>
      <c r="CBH200" s="1"/>
      <c r="CBI200" s="1"/>
      <c r="CBJ200" s="1"/>
      <c r="CBK200" s="1"/>
      <c r="CBL200" s="1"/>
      <c r="CBM200" s="1"/>
      <c r="CBN200" s="1"/>
      <c r="CBO200" s="1"/>
      <c r="CBP200" s="1"/>
      <c r="CBQ200" s="1"/>
      <c r="CBR200" s="1"/>
      <c r="CBS200" s="1"/>
      <c r="CBT200" s="1"/>
      <c r="CBU200" s="1"/>
      <c r="CBV200" s="1"/>
      <c r="CBW200" s="1"/>
      <c r="CBX200" s="1"/>
      <c r="CBY200" s="1"/>
      <c r="CBZ200" s="1"/>
      <c r="CCA200" s="1"/>
      <c r="CCB200" s="1"/>
      <c r="CCC200" s="1"/>
      <c r="CCD200" s="1"/>
      <c r="CCE200" s="1"/>
      <c r="CCF200" s="1"/>
      <c r="CCG200" s="1"/>
      <c r="CCH200" s="1"/>
      <c r="CCI200" s="1"/>
      <c r="CCJ200" s="1"/>
      <c r="CCK200" s="1"/>
      <c r="CCL200" s="1"/>
      <c r="CCM200" s="1"/>
      <c r="CCN200" s="1"/>
      <c r="CCO200" s="1"/>
      <c r="CCP200" s="1"/>
      <c r="CCQ200" s="1"/>
      <c r="CCR200" s="1"/>
      <c r="CCS200" s="1"/>
      <c r="CCT200" s="1"/>
      <c r="CCU200" s="1"/>
      <c r="CCV200" s="1"/>
      <c r="CCW200" s="1"/>
      <c r="CCX200" s="1"/>
      <c r="CCY200" s="1"/>
      <c r="CCZ200" s="1"/>
      <c r="CDA200" s="1"/>
      <c r="CDB200" s="1"/>
      <c r="CDC200" s="1"/>
      <c r="CDD200" s="1"/>
      <c r="CDE200" s="1"/>
      <c r="CDF200" s="1"/>
      <c r="CDG200" s="1"/>
      <c r="CDH200" s="1"/>
      <c r="CDI200" s="1"/>
      <c r="CDJ200" s="1"/>
      <c r="CDK200" s="1"/>
      <c r="CDL200" s="1"/>
      <c r="CDM200" s="1"/>
      <c r="CDN200" s="1"/>
      <c r="CDO200" s="1"/>
      <c r="CDP200" s="1"/>
      <c r="CDQ200" s="1"/>
      <c r="CDR200" s="1"/>
      <c r="CDS200" s="1"/>
      <c r="CDT200" s="1"/>
      <c r="CDU200" s="1"/>
      <c r="CDV200" s="1"/>
      <c r="CDW200" s="1"/>
      <c r="CDX200" s="1"/>
      <c r="CDY200" s="1"/>
      <c r="CDZ200" s="1"/>
      <c r="CEA200" s="1"/>
      <c r="CEB200" s="1"/>
      <c r="CEC200" s="1"/>
      <c r="CED200" s="1"/>
      <c r="CEE200" s="1"/>
      <c r="CEF200" s="1"/>
      <c r="CEG200" s="1"/>
      <c r="CEH200" s="1"/>
      <c r="CEI200" s="1"/>
      <c r="CEJ200" s="1"/>
      <c r="CEK200" s="1"/>
      <c r="CEL200" s="1"/>
      <c r="CEM200" s="1"/>
      <c r="CEN200" s="1"/>
      <c r="CEO200" s="1"/>
      <c r="CEP200" s="1"/>
      <c r="CEQ200" s="1"/>
      <c r="CER200" s="1"/>
      <c r="CES200" s="1"/>
      <c r="CET200" s="1"/>
      <c r="CEU200" s="1"/>
      <c r="CEV200" s="1"/>
      <c r="CEW200" s="1"/>
      <c r="CEX200" s="1"/>
      <c r="CEY200" s="1"/>
      <c r="CEZ200" s="1"/>
      <c r="CFA200" s="1"/>
      <c r="CFB200" s="1"/>
      <c r="CFC200" s="1"/>
      <c r="CFD200" s="1"/>
      <c r="CFE200" s="1"/>
      <c r="CFF200" s="1"/>
      <c r="CFG200" s="1"/>
      <c r="CFH200" s="1"/>
      <c r="CFI200" s="1"/>
      <c r="CFJ200" s="1"/>
      <c r="CFK200" s="1"/>
      <c r="CFL200" s="1"/>
      <c r="CFM200" s="1"/>
      <c r="CFN200" s="1"/>
      <c r="CFO200" s="1"/>
      <c r="CFP200" s="1"/>
      <c r="CFQ200" s="1"/>
      <c r="CFR200" s="1"/>
      <c r="CFS200" s="1"/>
      <c r="CFT200" s="1"/>
      <c r="CFU200" s="1"/>
      <c r="CFV200" s="1"/>
      <c r="CFW200" s="1"/>
      <c r="CFX200" s="1"/>
      <c r="CFY200" s="1"/>
      <c r="CFZ200" s="1"/>
      <c r="CGA200" s="1"/>
      <c r="CGB200" s="1"/>
      <c r="CGC200" s="1"/>
      <c r="CGD200" s="1"/>
      <c r="CGE200" s="1"/>
      <c r="CGF200" s="1"/>
      <c r="CGG200" s="1"/>
      <c r="CGH200" s="1"/>
      <c r="CGI200" s="1"/>
      <c r="CGJ200" s="1"/>
      <c r="CGK200" s="1"/>
      <c r="CGL200" s="1"/>
      <c r="CGM200" s="1"/>
      <c r="CGN200" s="1"/>
      <c r="CGO200" s="1"/>
      <c r="CGP200" s="1"/>
      <c r="CGQ200" s="1"/>
      <c r="CGR200" s="1"/>
      <c r="CGS200" s="1"/>
      <c r="CGT200" s="1"/>
      <c r="CGU200" s="1"/>
      <c r="CGV200" s="1"/>
      <c r="CGW200" s="1"/>
      <c r="CGX200" s="1"/>
      <c r="CGY200" s="1"/>
      <c r="CGZ200" s="1"/>
      <c r="CHA200" s="1"/>
      <c r="CHB200" s="1"/>
      <c r="CHC200" s="1"/>
      <c r="CHD200" s="1"/>
      <c r="CHE200" s="1"/>
      <c r="CHF200" s="1"/>
      <c r="CHG200" s="1"/>
      <c r="CHH200" s="1"/>
      <c r="CHI200" s="1"/>
      <c r="CHJ200" s="1"/>
      <c r="CHK200" s="1"/>
      <c r="CHL200" s="1"/>
      <c r="CHM200" s="1"/>
      <c r="CHN200" s="1"/>
      <c r="CHO200" s="1"/>
      <c r="CHP200" s="1"/>
      <c r="CHQ200" s="1"/>
      <c r="CHR200" s="1"/>
      <c r="CHS200" s="1"/>
      <c r="CHT200" s="1"/>
      <c r="CHU200" s="1"/>
      <c r="CHV200" s="1"/>
      <c r="CHW200" s="1"/>
      <c r="CHX200" s="1"/>
      <c r="CHY200" s="1"/>
      <c r="CHZ200" s="1"/>
      <c r="CIA200" s="1"/>
      <c r="CIB200" s="1"/>
      <c r="CIC200" s="1"/>
      <c r="CID200" s="1"/>
      <c r="CIE200" s="1"/>
      <c r="CIF200" s="1"/>
      <c r="CIG200" s="1"/>
      <c r="CIH200" s="1"/>
      <c r="CII200" s="1"/>
      <c r="CIJ200" s="1"/>
      <c r="CIK200" s="1"/>
      <c r="CIL200" s="1"/>
      <c r="CIM200" s="1"/>
      <c r="CIN200" s="1"/>
      <c r="CIO200" s="1"/>
      <c r="CIP200" s="1"/>
      <c r="CIQ200" s="1"/>
      <c r="CIR200" s="1"/>
      <c r="CIS200" s="1"/>
      <c r="CIT200" s="1"/>
      <c r="CIU200" s="1"/>
      <c r="CIV200" s="1"/>
      <c r="CIW200" s="1"/>
      <c r="CIX200" s="1"/>
      <c r="CIY200" s="1"/>
      <c r="CIZ200" s="1"/>
      <c r="CJA200" s="1"/>
      <c r="CJB200" s="1"/>
      <c r="CJC200" s="1"/>
      <c r="CJD200" s="1"/>
      <c r="CJE200" s="1"/>
      <c r="CJF200" s="1"/>
      <c r="CJG200" s="1"/>
      <c r="CJH200" s="1"/>
      <c r="CJI200" s="1"/>
      <c r="CJJ200" s="1"/>
      <c r="CJK200" s="1"/>
      <c r="CJL200" s="1"/>
      <c r="CJM200" s="1"/>
      <c r="CJN200" s="1"/>
      <c r="CJO200" s="1"/>
      <c r="CJP200" s="1"/>
      <c r="CJQ200" s="1"/>
      <c r="CJR200" s="1"/>
      <c r="CJS200" s="1"/>
      <c r="CJT200" s="1"/>
      <c r="CJU200" s="1"/>
      <c r="CJV200" s="1"/>
      <c r="CJW200" s="1"/>
      <c r="CJX200" s="1"/>
      <c r="CJY200" s="1"/>
      <c r="CJZ200" s="1"/>
      <c r="CKA200" s="1"/>
      <c r="CKB200" s="1"/>
      <c r="CKC200" s="1"/>
      <c r="CKD200" s="1"/>
      <c r="CKE200" s="1"/>
      <c r="CKF200" s="1"/>
      <c r="CKG200" s="1"/>
      <c r="CKH200" s="1"/>
      <c r="CKI200" s="1"/>
      <c r="CKJ200" s="1"/>
      <c r="CKK200" s="1"/>
      <c r="CKL200" s="1"/>
      <c r="CKM200" s="1"/>
      <c r="CKN200" s="1"/>
      <c r="CKO200" s="1"/>
      <c r="CKP200" s="1"/>
      <c r="CKQ200" s="1"/>
      <c r="CKR200" s="1"/>
      <c r="CKS200" s="1"/>
      <c r="CKT200" s="1"/>
      <c r="CKU200" s="1"/>
      <c r="CKV200" s="1"/>
      <c r="CKW200" s="1"/>
      <c r="CKX200" s="1"/>
      <c r="CKY200" s="1"/>
      <c r="CKZ200" s="1"/>
      <c r="CLA200" s="1"/>
      <c r="CLB200" s="1"/>
      <c r="CLC200" s="1"/>
      <c r="CLD200" s="1"/>
      <c r="CLE200" s="1"/>
      <c r="CLF200" s="1"/>
      <c r="CLG200" s="1"/>
      <c r="CLH200" s="1"/>
      <c r="CLI200" s="1"/>
      <c r="CLJ200" s="1"/>
      <c r="CLK200" s="1"/>
      <c r="CLL200" s="1"/>
      <c r="CLM200" s="1"/>
      <c r="CLN200" s="1"/>
      <c r="CLO200" s="1"/>
      <c r="CLP200" s="1"/>
      <c r="CLQ200" s="1"/>
      <c r="CLR200" s="1"/>
      <c r="CLS200" s="1"/>
      <c r="CLT200" s="1"/>
      <c r="CLU200" s="1"/>
      <c r="CLV200" s="1"/>
      <c r="CLW200" s="1"/>
      <c r="CLX200" s="1"/>
      <c r="CLY200" s="1"/>
      <c r="CLZ200" s="1"/>
      <c r="CMA200" s="1"/>
      <c r="CMB200" s="1"/>
      <c r="CMC200" s="1"/>
      <c r="CMD200" s="1"/>
      <c r="CME200" s="1"/>
      <c r="CMF200" s="1"/>
      <c r="CMG200" s="1"/>
      <c r="CMH200" s="1"/>
      <c r="CMI200" s="1"/>
      <c r="CMJ200" s="1"/>
      <c r="CMK200" s="1"/>
      <c r="CML200" s="1"/>
      <c r="CMM200" s="1"/>
      <c r="CMN200" s="1"/>
      <c r="CMO200" s="1"/>
      <c r="CMP200" s="1"/>
      <c r="CMQ200" s="1"/>
      <c r="CMR200" s="1"/>
      <c r="CMS200" s="1"/>
      <c r="CMT200" s="1"/>
      <c r="CMU200" s="1"/>
      <c r="CMV200" s="1"/>
      <c r="CMW200" s="1"/>
      <c r="CMX200" s="1"/>
      <c r="CMY200" s="1"/>
      <c r="CMZ200" s="1"/>
      <c r="CNA200" s="1"/>
      <c r="CNB200" s="1"/>
      <c r="CNC200" s="1"/>
      <c r="CND200" s="1"/>
      <c r="CNE200" s="1"/>
      <c r="CNF200" s="1"/>
      <c r="CNG200" s="1"/>
      <c r="CNH200" s="1"/>
      <c r="CNI200" s="1"/>
      <c r="CNJ200" s="1"/>
      <c r="CNK200" s="1"/>
      <c r="CNL200" s="1"/>
      <c r="CNM200" s="1"/>
      <c r="CNN200" s="1"/>
      <c r="CNO200" s="1"/>
      <c r="CNP200" s="1"/>
      <c r="CNQ200" s="1"/>
      <c r="CNR200" s="1"/>
      <c r="CNS200" s="1"/>
      <c r="CNT200" s="1"/>
      <c r="CNU200" s="1"/>
      <c r="CNV200" s="1"/>
      <c r="CNW200" s="1"/>
      <c r="CNX200" s="1"/>
      <c r="CNY200" s="1"/>
      <c r="CNZ200" s="1"/>
      <c r="COA200" s="1"/>
      <c r="COB200" s="1"/>
      <c r="COC200" s="1"/>
      <c r="COD200" s="1"/>
      <c r="COE200" s="1"/>
      <c r="COF200" s="1"/>
      <c r="COG200" s="1"/>
      <c r="COH200" s="1"/>
      <c r="COI200" s="1"/>
      <c r="COJ200" s="1"/>
      <c r="COK200" s="1"/>
      <c r="COL200" s="1"/>
      <c r="COM200" s="1"/>
      <c r="CON200" s="1"/>
      <c r="COO200" s="1"/>
      <c r="COP200" s="1"/>
      <c r="COQ200" s="1"/>
      <c r="COR200" s="1"/>
      <c r="COS200" s="1"/>
      <c r="COT200" s="1"/>
      <c r="COU200" s="1"/>
      <c r="COV200" s="1"/>
      <c r="COW200" s="1"/>
      <c r="COX200" s="1"/>
      <c r="COY200" s="1"/>
      <c r="COZ200" s="1"/>
      <c r="CPA200" s="1"/>
      <c r="CPB200" s="1"/>
      <c r="CPC200" s="1"/>
      <c r="CPD200" s="1"/>
      <c r="CPE200" s="1"/>
      <c r="CPF200" s="1"/>
      <c r="CPG200" s="1"/>
      <c r="CPH200" s="1"/>
      <c r="CPI200" s="1"/>
      <c r="CPJ200" s="1"/>
      <c r="CPK200" s="1"/>
      <c r="CPL200" s="1"/>
      <c r="CPM200" s="1"/>
      <c r="CPN200" s="1"/>
      <c r="CPO200" s="1"/>
      <c r="CPP200" s="1"/>
      <c r="CPQ200" s="1"/>
      <c r="CPR200" s="1"/>
      <c r="CPS200" s="1"/>
      <c r="CPT200" s="1"/>
      <c r="CPU200" s="1"/>
      <c r="CPV200" s="1"/>
      <c r="CPW200" s="1"/>
      <c r="CPX200" s="1"/>
      <c r="CPY200" s="1"/>
      <c r="CPZ200" s="1"/>
      <c r="CQA200" s="1"/>
      <c r="CQB200" s="1"/>
      <c r="CQC200" s="1"/>
      <c r="CQD200" s="1"/>
      <c r="CQE200" s="1"/>
      <c r="CQF200" s="1"/>
      <c r="CQG200" s="1"/>
      <c r="CQH200" s="1"/>
      <c r="CQI200" s="1"/>
      <c r="CQJ200" s="1"/>
      <c r="CQK200" s="1"/>
      <c r="CQL200" s="1"/>
      <c r="CQM200" s="1"/>
      <c r="CQN200" s="1"/>
      <c r="CQO200" s="1"/>
      <c r="CQP200" s="1"/>
      <c r="CQQ200" s="1"/>
      <c r="CQR200" s="1"/>
      <c r="CQS200" s="1"/>
      <c r="CQT200" s="1"/>
      <c r="CQU200" s="1"/>
      <c r="CQV200" s="1"/>
      <c r="CQW200" s="1"/>
      <c r="CQX200" s="1"/>
      <c r="CQY200" s="1"/>
      <c r="CQZ200" s="1"/>
      <c r="CRA200" s="1"/>
      <c r="CRB200" s="1"/>
      <c r="CRC200" s="1"/>
      <c r="CRD200" s="1"/>
      <c r="CRE200" s="1"/>
      <c r="CRF200" s="1"/>
      <c r="CRG200" s="1"/>
      <c r="CRH200" s="1"/>
      <c r="CRI200" s="1"/>
      <c r="CRJ200" s="1"/>
      <c r="CRK200" s="1"/>
      <c r="CRL200" s="1"/>
      <c r="CRM200" s="1"/>
      <c r="CRN200" s="1"/>
      <c r="CRO200" s="1"/>
      <c r="CRP200" s="1"/>
      <c r="CRQ200" s="1"/>
      <c r="CRR200" s="1"/>
      <c r="CRS200" s="1"/>
      <c r="CRT200" s="1"/>
      <c r="CRU200" s="1"/>
      <c r="CRV200" s="1"/>
      <c r="CRW200" s="1"/>
      <c r="CRX200" s="1"/>
      <c r="CRY200" s="1"/>
      <c r="CRZ200" s="1"/>
      <c r="CSA200" s="1"/>
      <c r="CSB200" s="1"/>
      <c r="CSC200" s="1"/>
      <c r="CSD200" s="1"/>
      <c r="CSE200" s="1"/>
      <c r="CSF200" s="1"/>
      <c r="CSG200" s="1"/>
      <c r="CSH200" s="1"/>
      <c r="CSI200" s="1"/>
      <c r="CSJ200" s="1"/>
      <c r="CSK200" s="1"/>
      <c r="CSL200" s="1"/>
      <c r="CSM200" s="1"/>
      <c r="CSN200" s="1"/>
      <c r="CSO200" s="1"/>
      <c r="CSP200" s="1"/>
      <c r="CSQ200" s="1"/>
      <c r="CSR200" s="1"/>
      <c r="CSS200" s="1"/>
      <c r="CST200" s="1"/>
      <c r="CSU200" s="1"/>
      <c r="CSV200" s="1"/>
      <c r="CSW200" s="1"/>
      <c r="CSX200" s="1"/>
      <c r="CSY200" s="1"/>
      <c r="CSZ200" s="1"/>
      <c r="CTA200" s="1"/>
      <c r="CTB200" s="1"/>
      <c r="CTC200" s="1"/>
      <c r="CTD200" s="1"/>
      <c r="CTE200" s="1"/>
      <c r="CTF200" s="1"/>
      <c r="CTG200" s="1"/>
      <c r="CTH200" s="1"/>
      <c r="CTI200" s="1"/>
      <c r="CTJ200" s="1"/>
      <c r="CTK200" s="1"/>
      <c r="CTL200" s="1"/>
      <c r="CTM200" s="1"/>
      <c r="CTN200" s="1"/>
      <c r="CTO200" s="1"/>
      <c r="CTP200" s="1"/>
      <c r="CTQ200" s="1"/>
      <c r="CTR200" s="1"/>
      <c r="CTS200" s="1"/>
      <c r="CTT200" s="1"/>
      <c r="CTU200" s="1"/>
      <c r="CTV200" s="1"/>
      <c r="CTW200" s="1"/>
      <c r="CTX200" s="1"/>
      <c r="CTY200" s="1"/>
      <c r="CTZ200" s="1"/>
      <c r="CUA200" s="1"/>
      <c r="CUB200" s="1"/>
      <c r="CUC200" s="1"/>
      <c r="CUD200" s="1"/>
      <c r="CUE200" s="1"/>
      <c r="CUF200" s="1"/>
      <c r="CUG200" s="1"/>
      <c r="CUH200" s="1"/>
      <c r="CUI200" s="1"/>
      <c r="CUJ200" s="1"/>
      <c r="CUK200" s="1"/>
      <c r="CUL200" s="1"/>
      <c r="CUM200" s="1"/>
      <c r="CUN200" s="1"/>
      <c r="CUO200" s="1"/>
      <c r="CUP200" s="1"/>
      <c r="CUQ200" s="1"/>
      <c r="CUR200" s="1"/>
      <c r="CUS200" s="1"/>
      <c r="CUT200" s="1"/>
      <c r="CUU200" s="1"/>
      <c r="CUV200" s="1"/>
      <c r="CUW200" s="1"/>
      <c r="CUX200" s="1"/>
      <c r="CUY200" s="1"/>
      <c r="CUZ200" s="1"/>
      <c r="CVA200" s="1"/>
      <c r="CVB200" s="1"/>
      <c r="CVC200" s="1"/>
      <c r="CVD200" s="1"/>
      <c r="CVE200" s="1"/>
      <c r="CVF200" s="1"/>
      <c r="CVG200" s="1"/>
      <c r="CVH200" s="1"/>
      <c r="CVI200" s="1"/>
      <c r="CVJ200" s="1"/>
      <c r="CVK200" s="1"/>
      <c r="CVL200" s="1"/>
      <c r="CVM200" s="1"/>
      <c r="CVN200" s="1"/>
      <c r="CVO200" s="1"/>
      <c r="CVP200" s="1"/>
      <c r="CVQ200" s="1"/>
      <c r="CVR200" s="1"/>
      <c r="CVS200" s="1"/>
      <c r="CVT200" s="1"/>
      <c r="CVU200" s="1"/>
      <c r="CVV200" s="1"/>
      <c r="CVW200" s="1"/>
      <c r="CVX200" s="1"/>
      <c r="CVY200" s="1"/>
      <c r="CVZ200" s="1"/>
      <c r="CWA200" s="1"/>
      <c r="CWB200" s="1"/>
      <c r="CWC200" s="1"/>
      <c r="CWD200" s="1"/>
      <c r="CWE200" s="1"/>
      <c r="CWF200" s="1"/>
      <c r="CWG200" s="1"/>
      <c r="CWH200" s="1"/>
      <c r="CWI200" s="1"/>
      <c r="CWJ200" s="1"/>
      <c r="CWK200" s="1"/>
      <c r="CWL200" s="1"/>
      <c r="CWM200" s="1"/>
      <c r="CWN200" s="1"/>
      <c r="CWO200" s="1"/>
      <c r="CWP200" s="1"/>
      <c r="CWQ200" s="1"/>
      <c r="CWR200" s="1"/>
      <c r="CWS200" s="1"/>
      <c r="CWT200" s="1"/>
      <c r="CWU200" s="1"/>
      <c r="CWV200" s="1"/>
      <c r="CWW200" s="1"/>
      <c r="CWX200" s="1"/>
      <c r="CWY200" s="1"/>
      <c r="CWZ200" s="1"/>
      <c r="CXA200" s="1"/>
      <c r="CXB200" s="1"/>
      <c r="CXC200" s="1"/>
      <c r="CXD200" s="1"/>
      <c r="CXE200" s="1"/>
      <c r="CXF200" s="1"/>
      <c r="CXG200" s="1"/>
      <c r="CXH200" s="1"/>
      <c r="CXI200" s="1"/>
      <c r="CXJ200" s="1"/>
      <c r="CXK200" s="1"/>
      <c r="CXL200" s="1"/>
      <c r="CXM200" s="1"/>
      <c r="CXN200" s="1"/>
      <c r="CXO200" s="1"/>
      <c r="CXP200" s="1"/>
      <c r="CXQ200" s="1"/>
      <c r="CXR200" s="1"/>
      <c r="CXS200" s="1"/>
      <c r="CXT200" s="1"/>
      <c r="CXU200" s="1"/>
      <c r="CXV200" s="1"/>
      <c r="CXW200" s="1"/>
      <c r="CXX200" s="1"/>
      <c r="CXY200" s="1"/>
      <c r="CXZ200" s="1"/>
      <c r="CYA200" s="1"/>
      <c r="CYB200" s="1"/>
      <c r="CYC200" s="1"/>
      <c r="CYD200" s="1"/>
      <c r="CYE200" s="1"/>
      <c r="CYF200" s="1"/>
      <c r="CYG200" s="1"/>
      <c r="CYH200" s="1"/>
      <c r="CYI200" s="1"/>
      <c r="CYJ200" s="1"/>
      <c r="CYK200" s="1"/>
      <c r="CYL200" s="1"/>
      <c r="CYM200" s="1"/>
      <c r="CYN200" s="1"/>
      <c r="CYO200" s="1"/>
      <c r="CYP200" s="1"/>
      <c r="CYQ200" s="1"/>
      <c r="CYR200" s="1"/>
      <c r="CYS200" s="1"/>
      <c r="CYT200" s="1"/>
      <c r="CYU200" s="1"/>
      <c r="CYV200" s="1"/>
      <c r="CYW200" s="1"/>
      <c r="CYX200" s="1"/>
      <c r="CYY200" s="1"/>
      <c r="CYZ200" s="1"/>
      <c r="CZA200" s="1"/>
      <c r="CZB200" s="1"/>
      <c r="CZC200" s="1"/>
      <c r="CZD200" s="1"/>
      <c r="CZE200" s="1"/>
      <c r="CZF200" s="1"/>
      <c r="CZG200" s="1"/>
      <c r="CZH200" s="1"/>
      <c r="CZI200" s="1"/>
      <c r="CZJ200" s="1"/>
      <c r="CZK200" s="1"/>
      <c r="CZL200" s="1"/>
      <c r="CZM200" s="1"/>
      <c r="CZN200" s="1"/>
      <c r="CZO200" s="1"/>
      <c r="CZP200" s="1"/>
      <c r="CZQ200" s="1"/>
      <c r="CZR200" s="1"/>
      <c r="CZS200" s="1"/>
      <c r="CZT200" s="1"/>
      <c r="CZU200" s="1"/>
      <c r="CZV200" s="1"/>
      <c r="CZW200" s="1"/>
      <c r="CZX200" s="1"/>
      <c r="CZY200" s="1"/>
      <c r="CZZ200" s="1"/>
      <c r="DAA200" s="1"/>
      <c r="DAB200" s="1"/>
      <c r="DAC200" s="1"/>
      <c r="DAD200" s="1"/>
      <c r="DAE200" s="1"/>
      <c r="DAF200" s="1"/>
      <c r="DAG200" s="1"/>
      <c r="DAH200" s="1"/>
      <c r="DAI200" s="1"/>
      <c r="DAJ200" s="1"/>
      <c r="DAK200" s="1"/>
      <c r="DAL200" s="1"/>
      <c r="DAM200" s="1"/>
      <c r="DAN200" s="1"/>
      <c r="DAO200" s="1"/>
      <c r="DAP200" s="1"/>
      <c r="DAQ200" s="1"/>
      <c r="DAR200" s="1"/>
      <c r="DAS200" s="1"/>
      <c r="DAT200" s="1"/>
      <c r="DAU200" s="1"/>
      <c r="DAV200" s="1"/>
      <c r="DAW200" s="1"/>
      <c r="DAX200" s="1"/>
      <c r="DAY200" s="1"/>
      <c r="DAZ200" s="1"/>
      <c r="DBA200" s="1"/>
      <c r="DBB200" s="1"/>
      <c r="DBC200" s="1"/>
      <c r="DBD200" s="1"/>
      <c r="DBE200" s="1"/>
      <c r="DBF200" s="1"/>
      <c r="DBG200" s="1"/>
      <c r="DBH200" s="1"/>
      <c r="DBI200" s="1"/>
      <c r="DBJ200" s="1"/>
      <c r="DBK200" s="1"/>
      <c r="DBL200" s="1"/>
      <c r="DBM200" s="1"/>
      <c r="DBN200" s="1"/>
      <c r="DBO200" s="1"/>
      <c r="DBP200" s="1"/>
      <c r="DBQ200" s="1"/>
      <c r="DBR200" s="1"/>
      <c r="DBS200" s="1"/>
      <c r="DBT200" s="1"/>
      <c r="DBU200" s="1"/>
      <c r="DBV200" s="1"/>
      <c r="DBW200" s="1"/>
      <c r="DBX200" s="1"/>
      <c r="DBY200" s="1"/>
      <c r="DBZ200" s="1"/>
      <c r="DCA200" s="1"/>
      <c r="DCB200" s="1"/>
      <c r="DCC200" s="1"/>
      <c r="DCD200" s="1"/>
      <c r="DCE200" s="1"/>
      <c r="DCF200" s="1"/>
      <c r="DCG200" s="1"/>
      <c r="DCH200" s="1"/>
      <c r="DCI200" s="1"/>
      <c r="DCJ200" s="1"/>
      <c r="DCK200" s="1"/>
      <c r="DCL200" s="1"/>
      <c r="DCM200" s="1"/>
      <c r="DCN200" s="1"/>
      <c r="DCO200" s="1"/>
      <c r="DCP200" s="1"/>
      <c r="DCQ200" s="1"/>
      <c r="DCR200" s="1"/>
      <c r="DCS200" s="1"/>
      <c r="DCT200" s="1"/>
      <c r="DCU200" s="1"/>
      <c r="DCV200" s="1"/>
      <c r="DCW200" s="1"/>
      <c r="DCX200" s="1"/>
      <c r="DCY200" s="1"/>
      <c r="DCZ200" s="1"/>
      <c r="DDA200" s="1"/>
      <c r="DDB200" s="1"/>
      <c r="DDC200" s="1"/>
      <c r="DDD200" s="1"/>
      <c r="DDE200" s="1"/>
      <c r="DDF200" s="1"/>
      <c r="DDG200" s="1"/>
      <c r="DDH200" s="1"/>
      <c r="DDI200" s="1"/>
      <c r="DDJ200" s="1"/>
      <c r="DDK200" s="1"/>
      <c r="DDL200" s="1"/>
      <c r="DDM200" s="1"/>
      <c r="DDN200" s="1"/>
      <c r="DDO200" s="1"/>
      <c r="DDP200" s="1"/>
      <c r="DDQ200" s="1"/>
      <c r="DDR200" s="1"/>
      <c r="DDS200" s="1"/>
      <c r="DDT200" s="1"/>
      <c r="DDU200" s="1"/>
      <c r="DDV200" s="1"/>
      <c r="DDW200" s="1"/>
      <c r="DDX200" s="1"/>
      <c r="DDY200" s="1"/>
      <c r="DDZ200" s="1"/>
      <c r="DEA200" s="1"/>
      <c r="DEB200" s="1"/>
      <c r="DEC200" s="1"/>
      <c r="DED200" s="1"/>
      <c r="DEE200" s="1"/>
      <c r="DEF200" s="1"/>
      <c r="DEG200" s="1"/>
      <c r="DEH200" s="1"/>
      <c r="DEI200" s="1"/>
      <c r="DEJ200" s="1"/>
      <c r="DEK200" s="1"/>
      <c r="DEL200" s="1"/>
      <c r="DEM200" s="1"/>
      <c r="DEN200" s="1"/>
      <c r="DEO200" s="1"/>
      <c r="DEP200" s="1"/>
      <c r="DEQ200" s="1"/>
      <c r="DER200" s="1"/>
      <c r="DES200" s="1"/>
      <c r="DET200" s="1"/>
      <c r="DEU200" s="1"/>
      <c r="DEV200" s="1"/>
      <c r="DEW200" s="1"/>
      <c r="DEX200" s="1"/>
      <c r="DEY200" s="1"/>
      <c r="DEZ200" s="1"/>
      <c r="DFA200" s="1"/>
      <c r="DFB200" s="1"/>
      <c r="DFC200" s="1"/>
      <c r="DFD200" s="1"/>
      <c r="DFE200" s="1"/>
      <c r="DFF200" s="1"/>
      <c r="DFG200" s="1"/>
      <c r="DFH200" s="1"/>
      <c r="DFI200" s="1"/>
      <c r="DFJ200" s="1"/>
      <c r="DFK200" s="1"/>
      <c r="DFL200" s="1"/>
      <c r="DFM200" s="1"/>
      <c r="DFN200" s="1"/>
      <c r="DFO200" s="1"/>
      <c r="DFP200" s="1"/>
      <c r="DFQ200" s="1"/>
      <c r="DFR200" s="1"/>
      <c r="DFS200" s="1"/>
      <c r="DFT200" s="1"/>
      <c r="DFU200" s="1"/>
      <c r="DFV200" s="1"/>
      <c r="DFW200" s="1"/>
      <c r="DFX200" s="1"/>
      <c r="DFY200" s="1"/>
      <c r="DFZ200" s="1"/>
      <c r="DGA200" s="1"/>
      <c r="DGB200" s="1"/>
      <c r="DGC200" s="1"/>
      <c r="DGD200" s="1"/>
      <c r="DGE200" s="1"/>
      <c r="DGF200" s="1"/>
      <c r="DGG200" s="1"/>
      <c r="DGH200" s="1"/>
      <c r="DGI200" s="1"/>
      <c r="DGJ200" s="1"/>
      <c r="DGK200" s="1"/>
      <c r="DGL200" s="1"/>
      <c r="DGM200" s="1"/>
      <c r="DGN200" s="1"/>
      <c r="DGO200" s="1"/>
      <c r="DGP200" s="1"/>
      <c r="DGQ200" s="1"/>
      <c r="DGR200" s="1"/>
      <c r="DGS200" s="1"/>
      <c r="DGT200" s="1"/>
      <c r="DGU200" s="1"/>
      <c r="DGV200" s="1"/>
      <c r="DGW200" s="1"/>
      <c r="DGX200" s="1"/>
      <c r="DGY200" s="1"/>
      <c r="DGZ200" s="1"/>
      <c r="DHA200" s="1"/>
      <c r="DHB200" s="1"/>
      <c r="DHC200" s="1"/>
      <c r="DHD200" s="1"/>
      <c r="DHE200" s="1"/>
      <c r="DHF200" s="1"/>
      <c r="DHG200" s="1"/>
      <c r="DHH200" s="1"/>
      <c r="DHI200" s="1"/>
      <c r="DHJ200" s="1"/>
      <c r="DHK200" s="1"/>
      <c r="DHL200" s="1"/>
      <c r="DHM200" s="1"/>
      <c r="DHN200" s="1"/>
      <c r="DHO200" s="1"/>
      <c r="DHP200" s="1"/>
      <c r="DHQ200" s="1"/>
      <c r="DHR200" s="1"/>
      <c r="DHS200" s="1"/>
      <c r="DHT200" s="1"/>
      <c r="DHU200" s="1"/>
      <c r="DHV200" s="1"/>
      <c r="DHW200" s="1"/>
      <c r="DHX200" s="1"/>
      <c r="DHY200" s="1"/>
      <c r="DHZ200" s="1"/>
      <c r="DIA200" s="1"/>
      <c r="DIB200" s="1"/>
      <c r="DIC200" s="1"/>
      <c r="DID200" s="1"/>
      <c r="DIE200" s="1"/>
      <c r="DIF200" s="1"/>
      <c r="DIG200" s="1"/>
      <c r="DIH200" s="1"/>
      <c r="DII200" s="1"/>
      <c r="DIJ200" s="1"/>
      <c r="DIK200" s="1"/>
      <c r="DIL200" s="1"/>
      <c r="DIM200" s="1"/>
      <c r="DIN200" s="1"/>
      <c r="DIO200" s="1"/>
      <c r="DIP200" s="1"/>
      <c r="DIQ200" s="1"/>
      <c r="DIR200" s="1"/>
      <c r="DIS200" s="1"/>
      <c r="DIT200" s="1"/>
      <c r="DIU200" s="1"/>
      <c r="DIV200" s="1"/>
      <c r="DIW200" s="1"/>
      <c r="DIX200" s="1"/>
      <c r="DIY200" s="1"/>
      <c r="DIZ200" s="1"/>
      <c r="DJA200" s="1"/>
      <c r="DJB200" s="1"/>
      <c r="DJC200" s="1"/>
      <c r="DJD200" s="1"/>
      <c r="DJE200" s="1"/>
      <c r="DJF200" s="1"/>
      <c r="DJG200" s="1"/>
      <c r="DJH200" s="1"/>
      <c r="DJI200" s="1"/>
      <c r="DJJ200" s="1"/>
      <c r="DJK200" s="1"/>
      <c r="DJL200" s="1"/>
      <c r="DJM200" s="1"/>
      <c r="DJN200" s="1"/>
      <c r="DJO200" s="1"/>
      <c r="DJP200" s="1"/>
      <c r="DJQ200" s="1"/>
      <c r="DJR200" s="1"/>
      <c r="DJS200" s="1"/>
      <c r="DJT200" s="1"/>
      <c r="DJU200" s="1"/>
      <c r="DJV200" s="1"/>
      <c r="DJW200" s="1"/>
      <c r="DJX200" s="1"/>
      <c r="DJY200" s="1"/>
      <c r="DJZ200" s="1"/>
      <c r="DKA200" s="1"/>
      <c r="DKB200" s="1"/>
      <c r="DKC200" s="1"/>
      <c r="DKD200" s="1"/>
      <c r="DKE200" s="1"/>
      <c r="DKF200" s="1"/>
      <c r="DKG200" s="1"/>
      <c r="DKH200" s="1"/>
      <c r="DKI200" s="1"/>
      <c r="DKJ200" s="1"/>
      <c r="DKK200" s="1"/>
      <c r="DKL200" s="1"/>
      <c r="DKM200" s="1"/>
      <c r="DKN200" s="1"/>
      <c r="DKO200" s="1"/>
      <c r="DKP200" s="1"/>
      <c r="DKQ200" s="1"/>
      <c r="DKR200" s="1"/>
      <c r="DKS200" s="1"/>
      <c r="DKT200" s="1"/>
      <c r="DKU200" s="1"/>
      <c r="DKV200" s="1"/>
      <c r="DKW200" s="1"/>
      <c r="DKX200" s="1"/>
      <c r="DKY200" s="1"/>
      <c r="DKZ200" s="1"/>
      <c r="DLA200" s="1"/>
      <c r="DLB200" s="1"/>
      <c r="DLC200" s="1"/>
      <c r="DLD200" s="1"/>
      <c r="DLE200" s="1"/>
      <c r="DLF200" s="1"/>
      <c r="DLG200" s="1"/>
      <c r="DLH200" s="1"/>
      <c r="DLI200" s="1"/>
      <c r="DLJ200" s="1"/>
      <c r="DLK200" s="1"/>
      <c r="DLL200" s="1"/>
      <c r="DLM200" s="1"/>
      <c r="DLN200" s="1"/>
      <c r="DLO200" s="1"/>
      <c r="DLP200" s="1"/>
      <c r="DLQ200" s="1"/>
      <c r="DLR200" s="1"/>
      <c r="DLS200" s="1"/>
      <c r="DLT200" s="1"/>
      <c r="DLU200" s="1"/>
      <c r="DLV200" s="1"/>
      <c r="DLW200" s="1"/>
      <c r="DLX200" s="1"/>
      <c r="DLY200" s="1"/>
      <c r="DLZ200" s="1"/>
      <c r="DMA200" s="1"/>
      <c r="DMB200" s="1"/>
      <c r="DMC200" s="1"/>
      <c r="DMD200" s="1"/>
      <c r="DME200" s="1"/>
      <c r="DMF200" s="1"/>
      <c r="DMG200" s="1"/>
      <c r="DMH200" s="1"/>
      <c r="DMI200" s="1"/>
      <c r="DMJ200" s="1"/>
      <c r="DMK200" s="1"/>
      <c r="DML200" s="1"/>
      <c r="DMM200" s="1"/>
      <c r="DMN200" s="1"/>
      <c r="DMO200" s="1"/>
      <c r="DMP200" s="1"/>
      <c r="DMQ200" s="1"/>
      <c r="DMR200" s="1"/>
      <c r="DMS200" s="1"/>
      <c r="DMT200" s="1"/>
      <c r="DMU200" s="1"/>
      <c r="DMV200" s="1"/>
      <c r="DMW200" s="1"/>
      <c r="DMX200" s="1"/>
      <c r="DMY200" s="1"/>
      <c r="DMZ200" s="1"/>
      <c r="DNA200" s="1"/>
      <c r="DNB200" s="1"/>
      <c r="DNC200" s="1"/>
      <c r="DND200" s="1"/>
      <c r="DNE200" s="1"/>
      <c r="DNF200" s="1"/>
      <c r="DNG200" s="1"/>
      <c r="DNH200" s="1"/>
      <c r="DNI200" s="1"/>
      <c r="DNJ200" s="1"/>
      <c r="DNK200" s="1"/>
      <c r="DNL200" s="1"/>
      <c r="DNM200" s="1"/>
      <c r="DNN200" s="1"/>
      <c r="DNO200" s="1"/>
      <c r="DNP200" s="1"/>
      <c r="DNQ200" s="1"/>
      <c r="DNR200" s="1"/>
      <c r="DNS200" s="1"/>
      <c r="DNT200" s="1"/>
      <c r="DNU200" s="1"/>
      <c r="DNV200" s="1"/>
      <c r="DNW200" s="1"/>
      <c r="DNX200" s="1"/>
      <c r="DNY200" s="1"/>
      <c r="DNZ200" s="1"/>
      <c r="DOA200" s="1"/>
      <c r="DOB200" s="1"/>
      <c r="DOC200" s="1"/>
      <c r="DOD200" s="1"/>
      <c r="DOE200" s="1"/>
      <c r="DOF200" s="1"/>
      <c r="DOG200" s="1"/>
      <c r="DOH200" s="1"/>
      <c r="DOI200" s="1"/>
      <c r="DOJ200" s="1"/>
      <c r="DOK200" s="1"/>
      <c r="DOL200" s="1"/>
      <c r="DOM200" s="1"/>
      <c r="DON200" s="1"/>
      <c r="DOO200" s="1"/>
      <c r="DOP200" s="1"/>
      <c r="DOQ200" s="1"/>
      <c r="DOR200" s="1"/>
      <c r="DOS200" s="1"/>
      <c r="DOT200" s="1"/>
      <c r="DOU200" s="1"/>
      <c r="DOV200" s="1"/>
      <c r="DOW200" s="1"/>
      <c r="DOX200" s="1"/>
      <c r="DOY200" s="1"/>
      <c r="DOZ200" s="1"/>
      <c r="DPA200" s="1"/>
      <c r="DPB200" s="1"/>
      <c r="DPC200" s="1"/>
      <c r="DPD200" s="1"/>
      <c r="DPE200" s="1"/>
      <c r="DPF200" s="1"/>
      <c r="DPG200" s="1"/>
      <c r="DPH200" s="1"/>
      <c r="DPI200" s="1"/>
      <c r="DPJ200" s="1"/>
      <c r="DPK200" s="1"/>
      <c r="DPL200" s="1"/>
      <c r="DPM200" s="1"/>
      <c r="DPN200" s="1"/>
      <c r="DPO200" s="1"/>
      <c r="DPP200" s="1"/>
      <c r="DPQ200" s="1"/>
      <c r="DPR200" s="1"/>
      <c r="DPS200" s="1"/>
      <c r="DPT200" s="1"/>
      <c r="DPU200" s="1"/>
      <c r="DPV200" s="1"/>
      <c r="DPW200" s="1"/>
      <c r="DPX200" s="1"/>
      <c r="DPY200" s="1"/>
      <c r="DPZ200" s="1"/>
      <c r="DQA200" s="1"/>
      <c r="DQB200" s="1"/>
      <c r="DQC200" s="1"/>
      <c r="DQD200" s="1"/>
      <c r="DQE200" s="1"/>
      <c r="DQF200" s="1"/>
      <c r="DQG200" s="1"/>
      <c r="DQH200" s="1"/>
      <c r="DQI200" s="1"/>
      <c r="DQJ200" s="1"/>
      <c r="DQK200" s="1"/>
      <c r="DQL200" s="1"/>
      <c r="DQM200" s="1"/>
      <c r="DQN200" s="1"/>
      <c r="DQO200" s="1"/>
      <c r="DQP200" s="1"/>
      <c r="DQQ200" s="1"/>
      <c r="DQR200" s="1"/>
      <c r="DQS200" s="1"/>
      <c r="DQT200" s="1"/>
      <c r="DQU200" s="1"/>
      <c r="DQV200" s="1"/>
      <c r="DQW200" s="1"/>
      <c r="DQX200" s="1"/>
      <c r="DQY200" s="1"/>
      <c r="DQZ200" s="1"/>
      <c r="DRA200" s="1"/>
      <c r="DRB200" s="1"/>
      <c r="DRC200" s="1"/>
      <c r="DRD200" s="1"/>
      <c r="DRE200" s="1"/>
      <c r="DRF200" s="1"/>
      <c r="DRG200" s="1"/>
      <c r="DRH200" s="1"/>
      <c r="DRI200" s="1"/>
      <c r="DRJ200" s="1"/>
      <c r="DRK200" s="1"/>
      <c r="DRL200" s="1"/>
      <c r="DRM200" s="1"/>
      <c r="DRN200" s="1"/>
      <c r="DRO200" s="1"/>
      <c r="DRP200" s="1"/>
      <c r="DRQ200" s="1"/>
      <c r="DRR200" s="1"/>
      <c r="DRS200" s="1"/>
      <c r="DRT200" s="1"/>
      <c r="DRU200" s="1"/>
      <c r="DRV200" s="1"/>
      <c r="DRW200" s="1"/>
      <c r="DRX200" s="1"/>
      <c r="DRY200" s="1"/>
      <c r="DRZ200" s="1"/>
      <c r="DSA200" s="1"/>
      <c r="DSB200" s="1"/>
      <c r="DSC200" s="1"/>
      <c r="DSD200" s="1"/>
      <c r="DSE200" s="1"/>
      <c r="DSF200" s="1"/>
      <c r="DSG200" s="1"/>
      <c r="DSH200" s="1"/>
      <c r="DSI200" s="1"/>
      <c r="DSJ200" s="1"/>
      <c r="DSK200" s="1"/>
      <c r="DSL200" s="1"/>
      <c r="DSM200" s="1"/>
      <c r="DSN200" s="1"/>
      <c r="DSO200" s="1"/>
      <c r="DSP200" s="1"/>
      <c r="DSQ200" s="1"/>
      <c r="DSR200" s="1"/>
      <c r="DSS200" s="1"/>
      <c r="DST200" s="1"/>
      <c r="DSU200" s="1"/>
      <c r="DSV200" s="1"/>
      <c r="DSW200" s="1"/>
      <c r="DSX200" s="1"/>
      <c r="DSY200" s="1"/>
      <c r="DSZ200" s="1"/>
      <c r="DTA200" s="1"/>
      <c r="DTB200" s="1"/>
      <c r="DTC200" s="1"/>
      <c r="DTD200" s="1"/>
      <c r="DTE200" s="1"/>
      <c r="DTF200" s="1"/>
      <c r="DTG200" s="1"/>
      <c r="DTH200" s="1"/>
      <c r="DTI200" s="1"/>
      <c r="DTJ200" s="1"/>
      <c r="DTK200" s="1"/>
      <c r="DTL200" s="1"/>
      <c r="DTM200" s="1"/>
      <c r="DTN200" s="1"/>
      <c r="DTO200" s="1"/>
      <c r="DTP200" s="1"/>
      <c r="DTQ200" s="1"/>
      <c r="DTR200" s="1"/>
      <c r="DTS200" s="1"/>
      <c r="DTT200" s="1"/>
      <c r="DTU200" s="1"/>
      <c r="DTV200" s="1"/>
      <c r="DTW200" s="1"/>
      <c r="DTX200" s="1"/>
      <c r="DTY200" s="1"/>
      <c r="DTZ200" s="1"/>
      <c r="DUA200" s="1"/>
      <c r="DUB200" s="1"/>
      <c r="DUC200" s="1"/>
      <c r="DUD200" s="1"/>
      <c r="DUE200" s="1"/>
      <c r="DUF200" s="1"/>
      <c r="DUG200" s="1"/>
      <c r="DUH200" s="1"/>
      <c r="DUI200" s="1"/>
      <c r="DUJ200" s="1"/>
      <c r="DUK200" s="1"/>
      <c r="DUL200" s="1"/>
      <c r="DUM200" s="1"/>
      <c r="DUN200" s="1"/>
      <c r="DUO200" s="1"/>
      <c r="DUP200" s="1"/>
      <c r="DUQ200" s="1"/>
      <c r="DUR200" s="1"/>
      <c r="DUS200" s="1"/>
      <c r="DUT200" s="1"/>
      <c r="DUU200" s="1"/>
      <c r="DUV200" s="1"/>
      <c r="DUW200" s="1"/>
      <c r="DUX200" s="1"/>
      <c r="DUY200" s="1"/>
      <c r="DUZ200" s="1"/>
      <c r="DVA200" s="1"/>
      <c r="DVB200" s="1"/>
      <c r="DVC200" s="1"/>
      <c r="DVD200" s="1"/>
      <c r="DVE200" s="1"/>
      <c r="DVF200" s="1"/>
      <c r="DVG200" s="1"/>
      <c r="DVH200" s="1"/>
      <c r="DVI200" s="1"/>
      <c r="DVJ200" s="1"/>
      <c r="DVK200" s="1"/>
      <c r="DVL200" s="1"/>
      <c r="DVM200" s="1"/>
      <c r="DVN200" s="1"/>
      <c r="DVO200" s="1"/>
      <c r="DVP200" s="1"/>
      <c r="DVQ200" s="1"/>
      <c r="DVR200" s="1"/>
      <c r="DVS200" s="1"/>
      <c r="DVT200" s="1"/>
      <c r="DVU200" s="1"/>
      <c r="DVV200" s="1"/>
      <c r="DVW200" s="1"/>
      <c r="DVX200" s="1"/>
      <c r="DVY200" s="1"/>
      <c r="DVZ200" s="1"/>
      <c r="DWA200" s="1"/>
      <c r="DWB200" s="1"/>
      <c r="DWC200" s="1"/>
      <c r="DWD200" s="1"/>
      <c r="DWE200" s="1"/>
      <c r="DWF200" s="1"/>
      <c r="DWG200" s="1"/>
      <c r="DWH200" s="1"/>
      <c r="DWI200" s="1"/>
      <c r="DWJ200" s="1"/>
      <c r="DWK200" s="1"/>
      <c r="DWL200" s="1"/>
      <c r="DWM200" s="1"/>
      <c r="DWN200" s="1"/>
      <c r="DWO200" s="1"/>
      <c r="DWP200" s="1"/>
      <c r="DWQ200" s="1"/>
      <c r="DWR200" s="1"/>
      <c r="DWS200" s="1"/>
      <c r="DWT200" s="1"/>
      <c r="DWU200" s="1"/>
      <c r="DWV200" s="1"/>
      <c r="DWW200" s="1"/>
      <c r="DWX200" s="1"/>
      <c r="DWY200" s="1"/>
      <c r="DWZ200" s="1"/>
      <c r="DXA200" s="1"/>
      <c r="DXB200" s="1"/>
      <c r="DXC200" s="1"/>
      <c r="DXD200" s="1"/>
      <c r="DXE200" s="1"/>
      <c r="DXF200" s="1"/>
      <c r="DXG200" s="1"/>
      <c r="DXH200" s="1"/>
      <c r="DXI200" s="1"/>
      <c r="DXJ200" s="1"/>
      <c r="DXK200" s="1"/>
      <c r="DXL200" s="1"/>
      <c r="DXM200" s="1"/>
      <c r="DXN200" s="1"/>
      <c r="DXO200" s="1"/>
      <c r="DXP200" s="1"/>
      <c r="DXQ200" s="1"/>
      <c r="DXR200" s="1"/>
      <c r="DXS200" s="1"/>
      <c r="DXT200" s="1"/>
      <c r="DXU200" s="1"/>
      <c r="DXV200" s="1"/>
      <c r="DXW200" s="1"/>
      <c r="DXX200" s="1"/>
      <c r="DXY200" s="1"/>
      <c r="DXZ200" s="1"/>
      <c r="DYA200" s="1"/>
      <c r="DYB200" s="1"/>
      <c r="DYC200" s="1"/>
      <c r="DYD200" s="1"/>
      <c r="DYE200" s="1"/>
      <c r="DYF200" s="1"/>
      <c r="DYG200" s="1"/>
      <c r="DYH200" s="1"/>
      <c r="DYI200" s="1"/>
      <c r="DYJ200" s="1"/>
      <c r="DYK200" s="1"/>
      <c r="DYL200" s="1"/>
      <c r="DYM200" s="1"/>
      <c r="DYN200" s="1"/>
      <c r="DYO200" s="1"/>
      <c r="DYP200" s="1"/>
      <c r="DYQ200" s="1"/>
      <c r="DYR200" s="1"/>
      <c r="DYS200" s="1"/>
      <c r="DYT200" s="1"/>
      <c r="DYU200" s="1"/>
      <c r="DYV200" s="1"/>
      <c r="DYW200" s="1"/>
      <c r="DYX200" s="1"/>
      <c r="DYY200" s="1"/>
      <c r="DYZ200" s="1"/>
      <c r="DZA200" s="1"/>
      <c r="DZB200" s="1"/>
      <c r="DZC200" s="1"/>
      <c r="DZD200" s="1"/>
      <c r="DZE200" s="1"/>
      <c r="DZF200" s="1"/>
      <c r="DZG200" s="1"/>
      <c r="DZH200" s="1"/>
      <c r="DZI200" s="1"/>
      <c r="DZJ200" s="1"/>
      <c r="DZK200" s="1"/>
      <c r="DZL200" s="1"/>
      <c r="DZM200" s="1"/>
      <c r="DZN200" s="1"/>
      <c r="DZO200" s="1"/>
      <c r="DZP200" s="1"/>
      <c r="DZQ200" s="1"/>
      <c r="DZR200" s="1"/>
      <c r="DZS200" s="1"/>
      <c r="DZT200" s="1"/>
      <c r="DZU200" s="1"/>
      <c r="DZV200" s="1"/>
      <c r="DZW200" s="1"/>
      <c r="DZX200" s="1"/>
      <c r="DZY200" s="1"/>
      <c r="DZZ200" s="1"/>
      <c r="EAA200" s="1"/>
      <c r="EAB200" s="1"/>
      <c r="EAC200" s="1"/>
      <c r="EAD200" s="1"/>
      <c r="EAE200" s="1"/>
      <c r="EAF200" s="1"/>
      <c r="EAG200" s="1"/>
      <c r="EAH200" s="1"/>
      <c r="EAI200" s="1"/>
      <c r="EAJ200" s="1"/>
      <c r="EAK200" s="1"/>
      <c r="EAL200" s="1"/>
      <c r="EAM200" s="1"/>
      <c r="EAN200" s="1"/>
      <c r="EAO200" s="1"/>
      <c r="EAP200" s="1"/>
      <c r="EAQ200" s="1"/>
      <c r="EAR200" s="1"/>
      <c r="EAS200" s="1"/>
      <c r="EAT200" s="1"/>
      <c r="EAU200" s="1"/>
      <c r="EAV200" s="1"/>
      <c r="EAW200" s="1"/>
      <c r="EAX200" s="1"/>
      <c r="EAY200" s="1"/>
      <c r="EAZ200" s="1"/>
      <c r="EBA200" s="1"/>
      <c r="EBB200" s="1"/>
      <c r="EBC200" s="1"/>
      <c r="EBD200" s="1"/>
      <c r="EBE200" s="1"/>
      <c r="EBF200" s="1"/>
      <c r="EBG200" s="1"/>
      <c r="EBH200" s="1"/>
      <c r="EBI200" s="1"/>
      <c r="EBJ200" s="1"/>
      <c r="EBK200" s="1"/>
      <c r="EBL200" s="1"/>
      <c r="EBM200" s="1"/>
      <c r="EBN200" s="1"/>
      <c r="EBO200" s="1"/>
      <c r="EBP200" s="1"/>
      <c r="EBQ200" s="1"/>
      <c r="EBR200" s="1"/>
      <c r="EBS200" s="1"/>
      <c r="EBT200" s="1"/>
      <c r="EBU200" s="1"/>
      <c r="EBV200" s="1"/>
      <c r="EBW200" s="1"/>
      <c r="EBX200" s="1"/>
      <c r="EBY200" s="1"/>
      <c r="EBZ200" s="1"/>
      <c r="ECA200" s="1"/>
      <c r="ECB200" s="1"/>
      <c r="ECC200" s="1"/>
      <c r="ECD200" s="1"/>
      <c r="ECE200" s="1"/>
      <c r="ECF200" s="1"/>
      <c r="ECG200" s="1"/>
      <c r="ECH200" s="1"/>
      <c r="ECI200" s="1"/>
      <c r="ECJ200" s="1"/>
      <c r="ECK200" s="1"/>
      <c r="ECL200" s="1"/>
      <c r="ECM200" s="1"/>
      <c r="ECN200" s="1"/>
      <c r="ECO200" s="1"/>
      <c r="ECP200" s="1"/>
      <c r="ECQ200" s="1"/>
      <c r="ECR200" s="1"/>
      <c r="ECS200" s="1"/>
      <c r="ECT200" s="1"/>
      <c r="ECU200" s="1"/>
      <c r="ECV200" s="1"/>
      <c r="ECW200" s="1"/>
      <c r="ECX200" s="1"/>
      <c r="ECY200" s="1"/>
      <c r="ECZ200" s="1"/>
      <c r="EDA200" s="1"/>
      <c r="EDB200" s="1"/>
      <c r="EDC200" s="1"/>
      <c r="EDD200" s="1"/>
      <c r="EDE200" s="1"/>
      <c r="EDF200" s="1"/>
      <c r="EDG200" s="1"/>
      <c r="EDH200" s="1"/>
      <c r="EDI200" s="1"/>
      <c r="EDJ200" s="1"/>
      <c r="EDK200" s="1"/>
      <c r="EDL200" s="1"/>
      <c r="EDM200" s="1"/>
      <c r="EDN200" s="1"/>
      <c r="EDO200" s="1"/>
      <c r="EDP200" s="1"/>
      <c r="EDQ200" s="1"/>
      <c r="EDR200" s="1"/>
      <c r="EDS200" s="1"/>
      <c r="EDT200" s="1"/>
      <c r="EDU200" s="1"/>
      <c r="EDV200" s="1"/>
      <c r="EDW200" s="1"/>
      <c r="EDX200" s="1"/>
      <c r="EDY200" s="1"/>
      <c r="EDZ200" s="1"/>
      <c r="EEA200" s="1"/>
      <c r="EEB200" s="1"/>
      <c r="EEC200" s="1"/>
      <c r="EED200" s="1"/>
      <c r="EEE200" s="1"/>
      <c r="EEF200" s="1"/>
      <c r="EEG200" s="1"/>
      <c r="EEH200" s="1"/>
      <c r="EEI200" s="1"/>
      <c r="EEJ200" s="1"/>
      <c r="EEK200" s="1"/>
      <c r="EEL200" s="1"/>
      <c r="EEM200" s="1"/>
      <c r="EEN200" s="1"/>
      <c r="EEO200" s="1"/>
      <c r="EEP200" s="1"/>
      <c r="EEQ200" s="1"/>
      <c r="EER200" s="1"/>
      <c r="EES200" s="1"/>
      <c r="EET200" s="1"/>
      <c r="EEU200" s="1"/>
      <c r="EEV200" s="1"/>
      <c r="EEW200" s="1"/>
      <c r="EEX200" s="1"/>
      <c r="EEY200" s="1"/>
      <c r="EEZ200" s="1"/>
      <c r="EFA200" s="1"/>
      <c r="EFB200" s="1"/>
      <c r="EFC200" s="1"/>
      <c r="EFD200" s="1"/>
      <c r="EFE200" s="1"/>
      <c r="EFF200" s="1"/>
      <c r="EFG200" s="1"/>
      <c r="EFH200" s="1"/>
      <c r="EFI200" s="1"/>
      <c r="EFJ200" s="1"/>
      <c r="EFK200" s="1"/>
      <c r="EFL200" s="1"/>
      <c r="EFM200" s="1"/>
      <c r="EFN200" s="1"/>
      <c r="EFO200" s="1"/>
      <c r="EFP200" s="1"/>
      <c r="EFQ200" s="1"/>
      <c r="EFR200" s="1"/>
      <c r="EFS200" s="1"/>
      <c r="EFT200" s="1"/>
      <c r="EFU200" s="1"/>
      <c r="EFV200" s="1"/>
      <c r="EFW200" s="1"/>
      <c r="EFX200" s="1"/>
      <c r="EFY200" s="1"/>
      <c r="EFZ200" s="1"/>
      <c r="EGA200" s="1"/>
      <c r="EGB200" s="1"/>
      <c r="EGC200" s="1"/>
      <c r="EGD200" s="1"/>
      <c r="EGE200" s="1"/>
      <c r="EGF200" s="1"/>
      <c r="EGG200" s="1"/>
      <c r="EGH200" s="1"/>
      <c r="EGI200" s="1"/>
      <c r="EGJ200" s="1"/>
      <c r="EGK200" s="1"/>
      <c r="EGL200" s="1"/>
      <c r="EGM200" s="1"/>
      <c r="EGN200" s="1"/>
      <c r="EGO200" s="1"/>
      <c r="EGP200" s="1"/>
      <c r="EGQ200" s="1"/>
      <c r="EGR200" s="1"/>
      <c r="EGS200" s="1"/>
      <c r="EGT200" s="1"/>
      <c r="EGU200" s="1"/>
      <c r="EGV200" s="1"/>
      <c r="EGW200" s="1"/>
      <c r="EGX200" s="1"/>
      <c r="EGY200" s="1"/>
      <c r="EGZ200" s="1"/>
      <c r="EHA200" s="1"/>
      <c r="EHB200" s="1"/>
      <c r="EHC200" s="1"/>
      <c r="EHD200" s="1"/>
      <c r="EHE200" s="1"/>
      <c r="EHF200" s="1"/>
      <c r="EHG200" s="1"/>
      <c r="EHH200" s="1"/>
      <c r="EHI200" s="1"/>
      <c r="EHJ200" s="1"/>
      <c r="EHK200" s="1"/>
      <c r="EHL200" s="1"/>
      <c r="EHM200" s="1"/>
      <c r="EHN200" s="1"/>
      <c r="EHO200" s="1"/>
      <c r="EHP200" s="1"/>
      <c r="EHQ200" s="1"/>
      <c r="EHR200" s="1"/>
      <c r="EHS200" s="1"/>
      <c r="EHT200" s="1"/>
      <c r="EHU200" s="1"/>
      <c r="EHV200" s="1"/>
      <c r="EHW200" s="1"/>
      <c r="EHX200" s="1"/>
      <c r="EHY200" s="1"/>
      <c r="EHZ200" s="1"/>
      <c r="EIA200" s="1"/>
      <c r="EIB200" s="1"/>
      <c r="EIC200" s="1"/>
      <c r="EID200" s="1"/>
      <c r="EIE200" s="1"/>
      <c r="EIF200" s="1"/>
      <c r="EIG200" s="1"/>
      <c r="EIH200" s="1"/>
      <c r="EII200" s="1"/>
      <c r="EIJ200" s="1"/>
      <c r="EIK200" s="1"/>
      <c r="EIL200" s="1"/>
      <c r="EIM200" s="1"/>
      <c r="EIN200" s="1"/>
      <c r="EIO200" s="1"/>
      <c r="EIP200" s="1"/>
      <c r="EIQ200" s="1"/>
      <c r="EIR200" s="1"/>
      <c r="EIS200" s="1"/>
      <c r="EIT200" s="1"/>
      <c r="EIU200" s="1"/>
      <c r="EIV200" s="1"/>
      <c r="EIW200" s="1"/>
      <c r="EIX200" s="1"/>
      <c r="EIY200" s="1"/>
      <c r="EIZ200" s="1"/>
      <c r="EJA200" s="1"/>
      <c r="EJB200" s="1"/>
      <c r="EJC200" s="1"/>
      <c r="EJD200" s="1"/>
      <c r="EJE200" s="1"/>
      <c r="EJF200" s="1"/>
      <c r="EJG200" s="1"/>
      <c r="EJH200" s="1"/>
      <c r="EJI200" s="1"/>
      <c r="EJJ200" s="1"/>
      <c r="EJK200" s="1"/>
      <c r="EJL200" s="1"/>
      <c r="EJM200" s="1"/>
      <c r="EJN200" s="1"/>
      <c r="EJO200" s="1"/>
      <c r="EJP200" s="1"/>
      <c r="EJQ200" s="1"/>
      <c r="EJR200" s="1"/>
      <c r="EJS200" s="1"/>
      <c r="EJT200" s="1"/>
      <c r="EJU200" s="1"/>
      <c r="EJV200" s="1"/>
      <c r="EJW200" s="1"/>
      <c r="EJX200" s="1"/>
      <c r="EJY200" s="1"/>
      <c r="EJZ200" s="1"/>
      <c r="EKA200" s="1"/>
      <c r="EKB200" s="1"/>
      <c r="EKC200" s="1"/>
      <c r="EKD200" s="1"/>
      <c r="EKE200" s="1"/>
      <c r="EKF200" s="1"/>
      <c r="EKG200" s="1"/>
      <c r="EKH200" s="1"/>
      <c r="EKI200" s="1"/>
      <c r="EKJ200" s="1"/>
      <c r="EKK200" s="1"/>
      <c r="EKL200" s="1"/>
      <c r="EKM200" s="1"/>
      <c r="EKN200" s="1"/>
      <c r="EKO200" s="1"/>
      <c r="EKP200" s="1"/>
      <c r="EKQ200" s="1"/>
      <c r="EKR200" s="1"/>
      <c r="EKS200" s="1"/>
      <c r="EKT200" s="1"/>
      <c r="EKU200" s="1"/>
      <c r="EKV200" s="1"/>
      <c r="EKW200" s="1"/>
      <c r="EKX200" s="1"/>
      <c r="EKY200" s="1"/>
      <c r="EKZ200" s="1"/>
      <c r="ELA200" s="1"/>
      <c r="ELB200" s="1"/>
      <c r="ELC200" s="1"/>
      <c r="ELD200" s="1"/>
      <c r="ELE200" s="1"/>
      <c r="ELF200" s="1"/>
      <c r="ELG200" s="1"/>
      <c r="ELH200" s="1"/>
      <c r="ELI200" s="1"/>
      <c r="ELJ200" s="1"/>
      <c r="ELK200" s="1"/>
      <c r="ELL200" s="1"/>
      <c r="ELM200" s="1"/>
      <c r="ELN200" s="1"/>
      <c r="ELO200" s="1"/>
      <c r="ELP200" s="1"/>
      <c r="ELQ200" s="1"/>
      <c r="ELR200" s="1"/>
      <c r="ELS200" s="1"/>
      <c r="ELT200" s="1"/>
      <c r="ELU200" s="1"/>
      <c r="ELV200" s="1"/>
      <c r="ELW200" s="1"/>
      <c r="ELX200" s="1"/>
      <c r="ELY200" s="1"/>
      <c r="ELZ200" s="1"/>
      <c r="EMA200" s="1"/>
      <c r="EMB200" s="1"/>
      <c r="EMC200" s="1"/>
      <c r="EMD200" s="1"/>
      <c r="EME200" s="1"/>
      <c r="EMF200" s="1"/>
      <c r="EMG200" s="1"/>
      <c r="EMH200" s="1"/>
      <c r="EMI200" s="1"/>
      <c r="EMJ200" s="1"/>
      <c r="EMK200" s="1"/>
      <c r="EML200" s="1"/>
      <c r="EMM200" s="1"/>
      <c r="EMN200" s="1"/>
      <c r="EMO200" s="1"/>
      <c r="EMP200" s="1"/>
      <c r="EMQ200" s="1"/>
      <c r="EMR200" s="1"/>
      <c r="EMS200" s="1"/>
      <c r="EMT200" s="1"/>
      <c r="EMU200" s="1"/>
      <c r="EMV200" s="1"/>
      <c r="EMW200" s="1"/>
      <c r="EMX200" s="1"/>
      <c r="EMY200" s="1"/>
      <c r="EMZ200" s="1"/>
      <c r="ENA200" s="1"/>
      <c r="ENB200" s="1"/>
      <c r="ENC200" s="1"/>
      <c r="END200" s="1"/>
      <c r="ENE200" s="1"/>
      <c r="ENF200" s="1"/>
      <c r="ENG200" s="1"/>
      <c r="ENH200" s="1"/>
      <c r="ENI200" s="1"/>
      <c r="ENJ200" s="1"/>
      <c r="ENK200" s="1"/>
      <c r="ENL200" s="1"/>
      <c r="ENM200" s="1"/>
      <c r="ENN200" s="1"/>
      <c r="ENO200" s="1"/>
      <c r="ENP200" s="1"/>
      <c r="ENQ200" s="1"/>
      <c r="ENR200" s="1"/>
      <c r="ENS200" s="1"/>
      <c r="ENT200" s="1"/>
      <c r="ENU200" s="1"/>
      <c r="ENV200" s="1"/>
      <c r="ENW200" s="1"/>
      <c r="ENX200" s="1"/>
      <c r="ENY200" s="1"/>
      <c r="ENZ200" s="1"/>
      <c r="EOA200" s="1"/>
      <c r="EOB200" s="1"/>
      <c r="EOC200" s="1"/>
      <c r="EOD200" s="1"/>
      <c r="EOE200" s="1"/>
      <c r="EOF200" s="1"/>
      <c r="EOG200" s="1"/>
      <c r="EOH200" s="1"/>
      <c r="EOI200" s="1"/>
      <c r="EOJ200" s="1"/>
      <c r="EOK200" s="1"/>
      <c r="EOL200" s="1"/>
      <c r="EOM200" s="1"/>
      <c r="EON200" s="1"/>
      <c r="EOO200" s="1"/>
      <c r="EOP200" s="1"/>
      <c r="EOQ200" s="1"/>
      <c r="EOR200" s="1"/>
      <c r="EOS200" s="1"/>
      <c r="EOT200" s="1"/>
      <c r="EOU200" s="1"/>
      <c r="EOV200" s="1"/>
      <c r="EOW200" s="1"/>
      <c r="EOX200" s="1"/>
      <c r="EOY200" s="1"/>
      <c r="EOZ200" s="1"/>
      <c r="EPA200" s="1"/>
      <c r="EPB200" s="1"/>
      <c r="EPC200" s="1"/>
      <c r="EPD200" s="1"/>
      <c r="EPE200" s="1"/>
      <c r="EPF200" s="1"/>
      <c r="EPG200" s="1"/>
      <c r="EPH200" s="1"/>
      <c r="EPI200" s="1"/>
      <c r="EPJ200" s="1"/>
      <c r="EPK200" s="1"/>
      <c r="EPL200" s="1"/>
      <c r="EPM200" s="1"/>
      <c r="EPN200" s="1"/>
      <c r="EPO200" s="1"/>
      <c r="EPP200" s="1"/>
      <c r="EPQ200" s="1"/>
      <c r="EPR200" s="1"/>
      <c r="EPS200" s="1"/>
      <c r="EPT200" s="1"/>
      <c r="EPU200" s="1"/>
      <c r="EPV200" s="1"/>
      <c r="EPW200" s="1"/>
      <c r="EPX200" s="1"/>
      <c r="EPY200" s="1"/>
      <c r="EPZ200" s="1"/>
      <c r="EQA200" s="1"/>
      <c r="EQB200" s="1"/>
      <c r="EQC200" s="1"/>
      <c r="EQD200" s="1"/>
      <c r="EQE200" s="1"/>
      <c r="EQF200" s="1"/>
      <c r="EQG200" s="1"/>
      <c r="EQH200" s="1"/>
      <c r="EQI200" s="1"/>
      <c r="EQJ200" s="1"/>
      <c r="EQK200" s="1"/>
      <c r="EQL200" s="1"/>
      <c r="EQM200" s="1"/>
      <c r="EQN200" s="1"/>
      <c r="EQO200" s="1"/>
      <c r="EQP200" s="1"/>
      <c r="EQQ200" s="1"/>
      <c r="EQR200" s="1"/>
      <c r="EQS200" s="1"/>
      <c r="EQT200" s="1"/>
      <c r="EQU200" s="1"/>
      <c r="EQV200" s="1"/>
      <c r="EQW200" s="1"/>
      <c r="EQX200" s="1"/>
      <c r="EQY200" s="1"/>
      <c r="EQZ200" s="1"/>
      <c r="ERA200" s="1"/>
      <c r="ERB200" s="1"/>
      <c r="ERC200" s="1"/>
      <c r="ERD200" s="1"/>
      <c r="ERE200" s="1"/>
      <c r="ERF200" s="1"/>
      <c r="ERG200" s="1"/>
      <c r="ERH200" s="1"/>
      <c r="ERI200" s="1"/>
      <c r="ERJ200" s="1"/>
      <c r="ERK200" s="1"/>
      <c r="ERL200" s="1"/>
      <c r="ERM200" s="1"/>
      <c r="ERN200" s="1"/>
      <c r="ERO200" s="1"/>
      <c r="ERP200" s="1"/>
      <c r="ERQ200" s="1"/>
      <c r="ERR200" s="1"/>
      <c r="ERS200" s="1"/>
      <c r="ERT200" s="1"/>
      <c r="ERU200" s="1"/>
      <c r="ERV200" s="1"/>
      <c r="ERW200" s="1"/>
      <c r="ERX200" s="1"/>
      <c r="ERY200" s="1"/>
      <c r="ERZ200" s="1"/>
      <c r="ESA200" s="1"/>
      <c r="ESB200" s="1"/>
      <c r="ESC200" s="1"/>
      <c r="ESD200" s="1"/>
      <c r="ESE200" s="1"/>
      <c r="ESF200" s="1"/>
      <c r="ESG200" s="1"/>
      <c r="ESH200" s="1"/>
      <c r="ESI200" s="1"/>
      <c r="ESJ200" s="1"/>
      <c r="ESK200" s="1"/>
      <c r="ESL200" s="1"/>
      <c r="ESM200" s="1"/>
      <c r="ESN200" s="1"/>
      <c r="ESO200" s="1"/>
      <c r="ESP200" s="1"/>
      <c r="ESQ200" s="1"/>
      <c r="ESR200" s="1"/>
      <c r="ESS200" s="1"/>
      <c r="EST200" s="1"/>
      <c r="ESU200" s="1"/>
      <c r="ESV200" s="1"/>
      <c r="ESW200" s="1"/>
      <c r="ESX200" s="1"/>
      <c r="ESY200" s="1"/>
      <c r="ESZ200" s="1"/>
      <c r="ETA200" s="1"/>
      <c r="ETB200" s="1"/>
      <c r="ETC200" s="1"/>
      <c r="ETD200" s="1"/>
      <c r="ETE200" s="1"/>
      <c r="ETF200" s="1"/>
      <c r="ETG200" s="1"/>
      <c r="ETH200" s="1"/>
      <c r="ETI200" s="1"/>
      <c r="ETJ200" s="1"/>
      <c r="ETK200" s="1"/>
      <c r="ETL200" s="1"/>
      <c r="ETM200" s="1"/>
      <c r="ETN200" s="1"/>
      <c r="ETO200" s="1"/>
      <c r="ETP200" s="1"/>
      <c r="ETQ200" s="1"/>
      <c r="ETR200" s="1"/>
      <c r="ETS200" s="1"/>
      <c r="ETT200" s="1"/>
      <c r="ETU200" s="1"/>
      <c r="ETV200" s="1"/>
      <c r="ETW200" s="1"/>
      <c r="ETX200" s="1"/>
      <c r="ETY200" s="1"/>
      <c r="ETZ200" s="1"/>
      <c r="EUA200" s="1"/>
      <c r="EUB200" s="1"/>
      <c r="EUC200" s="1"/>
      <c r="EUD200" s="1"/>
      <c r="EUE200" s="1"/>
      <c r="EUF200" s="1"/>
      <c r="EUG200" s="1"/>
      <c r="EUH200" s="1"/>
      <c r="EUI200" s="1"/>
      <c r="EUJ200" s="1"/>
      <c r="EUK200" s="1"/>
      <c r="EUL200" s="1"/>
      <c r="EUM200" s="1"/>
      <c r="EUN200" s="1"/>
      <c r="EUO200" s="1"/>
      <c r="EUP200" s="1"/>
      <c r="EUQ200" s="1"/>
      <c r="EUR200" s="1"/>
      <c r="EUS200" s="1"/>
      <c r="EUT200" s="1"/>
      <c r="EUU200" s="1"/>
      <c r="EUV200" s="1"/>
      <c r="EUW200" s="1"/>
      <c r="EUX200" s="1"/>
      <c r="EUY200" s="1"/>
      <c r="EUZ200" s="1"/>
      <c r="EVA200" s="1"/>
      <c r="EVB200" s="1"/>
      <c r="EVC200" s="1"/>
      <c r="EVD200" s="1"/>
      <c r="EVE200" s="1"/>
      <c r="EVF200" s="1"/>
      <c r="EVG200" s="1"/>
      <c r="EVH200" s="1"/>
      <c r="EVI200" s="1"/>
      <c r="EVJ200" s="1"/>
      <c r="EVK200" s="1"/>
      <c r="EVL200" s="1"/>
      <c r="EVM200" s="1"/>
      <c r="EVN200" s="1"/>
      <c r="EVO200" s="1"/>
      <c r="EVP200" s="1"/>
      <c r="EVQ200" s="1"/>
      <c r="EVR200" s="1"/>
      <c r="EVS200" s="1"/>
      <c r="EVT200" s="1"/>
      <c r="EVU200" s="1"/>
      <c r="EVV200" s="1"/>
      <c r="EVW200" s="1"/>
      <c r="EVX200" s="1"/>
      <c r="EVY200" s="1"/>
      <c r="EVZ200" s="1"/>
      <c r="EWA200" s="1"/>
      <c r="EWB200" s="1"/>
      <c r="EWC200" s="1"/>
      <c r="EWD200" s="1"/>
      <c r="EWE200" s="1"/>
      <c r="EWF200" s="1"/>
      <c r="EWG200" s="1"/>
      <c r="EWH200" s="1"/>
      <c r="EWI200" s="1"/>
      <c r="EWJ200" s="1"/>
      <c r="EWK200" s="1"/>
      <c r="EWL200" s="1"/>
      <c r="EWM200" s="1"/>
      <c r="EWN200" s="1"/>
      <c r="EWO200" s="1"/>
      <c r="EWP200" s="1"/>
      <c r="EWQ200" s="1"/>
      <c r="EWR200" s="1"/>
      <c r="EWS200" s="1"/>
      <c r="EWT200" s="1"/>
      <c r="EWU200" s="1"/>
      <c r="EWV200" s="1"/>
      <c r="EWW200" s="1"/>
      <c r="EWX200" s="1"/>
      <c r="EWY200" s="1"/>
      <c r="EWZ200" s="1"/>
      <c r="EXA200" s="1"/>
      <c r="EXB200" s="1"/>
      <c r="EXC200" s="1"/>
      <c r="EXD200" s="1"/>
      <c r="EXE200" s="1"/>
      <c r="EXF200" s="1"/>
      <c r="EXG200" s="1"/>
      <c r="EXH200" s="1"/>
      <c r="EXI200" s="1"/>
      <c r="EXJ200" s="1"/>
      <c r="EXK200" s="1"/>
      <c r="EXL200" s="1"/>
      <c r="EXM200" s="1"/>
      <c r="EXN200" s="1"/>
      <c r="EXO200" s="1"/>
      <c r="EXP200" s="1"/>
      <c r="EXQ200" s="1"/>
      <c r="EXR200" s="1"/>
      <c r="EXS200" s="1"/>
      <c r="EXT200" s="1"/>
      <c r="EXU200" s="1"/>
      <c r="EXV200" s="1"/>
      <c r="EXW200" s="1"/>
      <c r="EXX200" s="1"/>
      <c r="EXY200" s="1"/>
      <c r="EXZ200" s="1"/>
      <c r="EYA200" s="1"/>
      <c r="EYB200" s="1"/>
      <c r="EYC200" s="1"/>
      <c r="EYD200" s="1"/>
      <c r="EYE200" s="1"/>
      <c r="EYF200" s="1"/>
      <c r="EYG200" s="1"/>
      <c r="EYH200" s="1"/>
      <c r="EYI200" s="1"/>
      <c r="EYJ200" s="1"/>
      <c r="EYK200" s="1"/>
      <c r="EYL200" s="1"/>
      <c r="EYM200" s="1"/>
      <c r="EYN200" s="1"/>
      <c r="EYO200" s="1"/>
      <c r="EYP200" s="1"/>
      <c r="EYQ200" s="1"/>
      <c r="EYR200" s="1"/>
      <c r="EYS200" s="1"/>
      <c r="EYT200" s="1"/>
      <c r="EYU200" s="1"/>
      <c r="EYV200" s="1"/>
      <c r="EYW200" s="1"/>
      <c r="EYX200" s="1"/>
      <c r="EYY200" s="1"/>
      <c r="EYZ200" s="1"/>
      <c r="EZA200" s="1"/>
      <c r="EZB200" s="1"/>
      <c r="EZC200" s="1"/>
      <c r="EZD200" s="1"/>
      <c r="EZE200" s="1"/>
      <c r="EZF200" s="1"/>
      <c r="EZG200" s="1"/>
      <c r="EZH200" s="1"/>
      <c r="EZI200" s="1"/>
      <c r="EZJ200" s="1"/>
      <c r="EZK200" s="1"/>
      <c r="EZL200" s="1"/>
      <c r="EZM200" s="1"/>
      <c r="EZN200" s="1"/>
      <c r="EZO200" s="1"/>
      <c r="EZP200" s="1"/>
      <c r="EZQ200" s="1"/>
      <c r="EZR200" s="1"/>
      <c r="EZS200" s="1"/>
      <c r="EZT200" s="1"/>
      <c r="EZU200" s="1"/>
      <c r="EZV200" s="1"/>
      <c r="EZW200" s="1"/>
      <c r="EZX200" s="1"/>
      <c r="EZY200" s="1"/>
      <c r="EZZ200" s="1"/>
      <c r="FAA200" s="1"/>
      <c r="FAB200" s="1"/>
      <c r="FAC200" s="1"/>
      <c r="FAD200" s="1"/>
      <c r="FAE200" s="1"/>
      <c r="FAF200" s="1"/>
      <c r="FAG200" s="1"/>
      <c r="FAH200" s="1"/>
      <c r="FAI200" s="1"/>
      <c r="FAJ200" s="1"/>
      <c r="FAK200" s="1"/>
      <c r="FAL200" s="1"/>
      <c r="FAM200" s="1"/>
      <c r="FAN200" s="1"/>
      <c r="FAO200" s="1"/>
      <c r="FAP200" s="1"/>
      <c r="FAQ200" s="1"/>
      <c r="FAR200" s="1"/>
      <c r="FAS200" s="1"/>
      <c r="FAT200" s="1"/>
      <c r="FAU200" s="1"/>
      <c r="FAV200" s="1"/>
      <c r="FAW200" s="1"/>
      <c r="FAX200" s="1"/>
      <c r="FAY200" s="1"/>
      <c r="FAZ200" s="1"/>
      <c r="FBA200" s="1"/>
      <c r="FBB200" s="1"/>
      <c r="FBC200" s="1"/>
      <c r="FBD200" s="1"/>
      <c r="FBE200" s="1"/>
      <c r="FBF200" s="1"/>
      <c r="FBG200" s="1"/>
      <c r="FBH200" s="1"/>
      <c r="FBI200" s="1"/>
      <c r="FBJ200" s="1"/>
      <c r="FBK200" s="1"/>
      <c r="FBL200" s="1"/>
      <c r="FBM200" s="1"/>
      <c r="FBN200" s="1"/>
      <c r="FBO200" s="1"/>
      <c r="FBP200" s="1"/>
      <c r="FBQ200" s="1"/>
      <c r="FBR200" s="1"/>
      <c r="FBS200" s="1"/>
      <c r="FBT200" s="1"/>
      <c r="FBU200" s="1"/>
      <c r="FBV200" s="1"/>
      <c r="FBW200" s="1"/>
      <c r="FBX200" s="1"/>
      <c r="FBY200" s="1"/>
      <c r="FBZ200" s="1"/>
      <c r="FCA200" s="1"/>
      <c r="FCB200" s="1"/>
      <c r="FCC200" s="1"/>
      <c r="FCD200" s="1"/>
      <c r="FCE200" s="1"/>
      <c r="FCF200" s="1"/>
      <c r="FCG200" s="1"/>
      <c r="FCH200" s="1"/>
      <c r="FCI200" s="1"/>
      <c r="FCJ200" s="1"/>
      <c r="FCK200" s="1"/>
      <c r="FCL200" s="1"/>
      <c r="FCM200" s="1"/>
      <c r="FCN200" s="1"/>
      <c r="FCO200" s="1"/>
      <c r="FCP200" s="1"/>
      <c r="FCQ200" s="1"/>
      <c r="FCR200" s="1"/>
      <c r="FCS200" s="1"/>
      <c r="FCT200" s="1"/>
      <c r="FCU200" s="1"/>
      <c r="FCV200" s="1"/>
      <c r="FCW200" s="1"/>
      <c r="FCX200" s="1"/>
      <c r="FCY200" s="1"/>
      <c r="FCZ200" s="1"/>
      <c r="FDA200" s="1"/>
      <c r="FDB200" s="1"/>
      <c r="FDC200" s="1"/>
      <c r="FDD200" s="1"/>
      <c r="FDE200" s="1"/>
      <c r="FDF200" s="1"/>
      <c r="FDG200" s="1"/>
      <c r="FDH200" s="1"/>
      <c r="FDI200" s="1"/>
      <c r="FDJ200" s="1"/>
      <c r="FDK200" s="1"/>
      <c r="FDL200" s="1"/>
      <c r="FDM200" s="1"/>
      <c r="FDN200" s="1"/>
      <c r="FDO200" s="1"/>
      <c r="FDP200" s="1"/>
      <c r="FDQ200" s="1"/>
      <c r="FDR200" s="1"/>
      <c r="FDS200" s="1"/>
      <c r="FDT200" s="1"/>
      <c r="FDU200" s="1"/>
      <c r="FDV200" s="1"/>
      <c r="FDW200" s="1"/>
      <c r="FDX200" s="1"/>
      <c r="FDY200" s="1"/>
      <c r="FDZ200" s="1"/>
      <c r="FEA200" s="1"/>
      <c r="FEB200" s="1"/>
      <c r="FEC200" s="1"/>
      <c r="FED200" s="1"/>
      <c r="FEE200" s="1"/>
      <c r="FEF200" s="1"/>
      <c r="FEG200" s="1"/>
      <c r="FEH200" s="1"/>
      <c r="FEI200" s="1"/>
      <c r="FEJ200" s="1"/>
      <c r="FEK200" s="1"/>
      <c r="FEL200" s="1"/>
      <c r="FEM200" s="1"/>
      <c r="FEN200" s="1"/>
      <c r="FEO200" s="1"/>
      <c r="FEP200" s="1"/>
      <c r="FEQ200" s="1"/>
      <c r="FER200" s="1"/>
      <c r="FES200" s="1"/>
      <c r="FET200" s="1"/>
      <c r="FEU200" s="1"/>
      <c r="FEV200" s="1"/>
      <c r="FEW200" s="1"/>
      <c r="FEX200" s="1"/>
      <c r="FEY200" s="1"/>
      <c r="FEZ200" s="1"/>
      <c r="FFA200" s="1"/>
      <c r="FFB200" s="1"/>
      <c r="FFC200" s="1"/>
      <c r="FFD200" s="1"/>
      <c r="FFE200" s="1"/>
      <c r="FFF200" s="1"/>
      <c r="FFG200" s="1"/>
      <c r="FFH200" s="1"/>
      <c r="FFI200" s="1"/>
      <c r="FFJ200" s="1"/>
      <c r="FFK200" s="1"/>
      <c r="FFL200" s="1"/>
      <c r="FFM200" s="1"/>
      <c r="FFN200" s="1"/>
      <c r="FFO200" s="1"/>
      <c r="FFP200" s="1"/>
      <c r="FFQ200" s="1"/>
      <c r="FFR200" s="1"/>
      <c r="FFS200" s="1"/>
      <c r="FFT200" s="1"/>
      <c r="FFU200" s="1"/>
      <c r="FFV200" s="1"/>
      <c r="FFW200" s="1"/>
      <c r="FFX200" s="1"/>
      <c r="FFY200" s="1"/>
      <c r="FFZ200" s="1"/>
      <c r="FGA200" s="1"/>
      <c r="FGB200" s="1"/>
      <c r="FGC200" s="1"/>
      <c r="FGD200" s="1"/>
      <c r="FGE200" s="1"/>
      <c r="FGF200" s="1"/>
      <c r="FGG200" s="1"/>
      <c r="FGH200" s="1"/>
      <c r="FGI200" s="1"/>
      <c r="FGJ200" s="1"/>
      <c r="FGK200" s="1"/>
      <c r="FGL200" s="1"/>
      <c r="FGM200" s="1"/>
      <c r="FGN200" s="1"/>
      <c r="FGO200" s="1"/>
      <c r="FGP200" s="1"/>
      <c r="FGQ200" s="1"/>
      <c r="FGR200" s="1"/>
      <c r="FGS200" s="1"/>
      <c r="FGT200" s="1"/>
      <c r="FGU200" s="1"/>
      <c r="FGV200" s="1"/>
      <c r="FGW200" s="1"/>
      <c r="FGX200" s="1"/>
      <c r="FGY200" s="1"/>
      <c r="FGZ200" s="1"/>
      <c r="FHA200" s="1"/>
      <c r="FHB200" s="1"/>
      <c r="FHC200" s="1"/>
      <c r="FHD200" s="1"/>
      <c r="FHE200" s="1"/>
      <c r="FHF200" s="1"/>
      <c r="FHG200" s="1"/>
      <c r="FHH200" s="1"/>
      <c r="FHI200" s="1"/>
      <c r="FHJ200" s="1"/>
      <c r="FHK200" s="1"/>
      <c r="FHL200" s="1"/>
      <c r="FHM200" s="1"/>
      <c r="FHN200" s="1"/>
      <c r="FHO200" s="1"/>
      <c r="FHP200" s="1"/>
      <c r="FHQ200" s="1"/>
      <c r="FHR200" s="1"/>
      <c r="FHS200" s="1"/>
      <c r="FHT200" s="1"/>
      <c r="FHU200" s="1"/>
      <c r="FHV200" s="1"/>
      <c r="FHW200" s="1"/>
      <c r="FHX200" s="1"/>
      <c r="FHY200" s="1"/>
      <c r="FHZ200" s="1"/>
      <c r="FIA200" s="1"/>
      <c r="FIB200" s="1"/>
      <c r="FIC200" s="1"/>
      <c r="FID200" s="1"/>
      <c r="FIE200" s="1"/>
      <c r="FIF200" s="1"/>
      <c r="FIG200" s="1"/>
      <c r="FIH200" s="1"/>
      <c r="FII200" s="1"/>
      <c r="FIJ200" s="1"/>
      <c r="FIK200" s="1"/>
      <c r="FIL200" s="1"/>
      <c r="FIM200" s="1"/>
      <c r="FIN200" s="1"/>
      <c r="FIO200" s="1"/>
      <c r="FIP200" s="1"/>
      <c r="FIQ200" s="1"/>
      <c r="FIR200" s="1"/>
      <c r="FIS200" s="1"/>
      <c r="FIT200" s="1"/>
      <c r="FIU200" s="1"/>
      <c r="FIV200" s="1"/>
      <c r="FIW200" s="1"/>
      <c r="FIX200" s="1"/>
      <c r="FIY200" s="1"/>
      <c r="FIZ200" s="1"/>
      <c r="FJA200" s="1"/>
      <c r="FJB200" s="1"/>
      <c r="FJC200" s="1"/>
      <c r="FJD200" s="1"/>
      <c r="FJE200" s="1"/>
      <c r="FJF200" s="1"/>
      <c r="FJG200" s="1"/>
      <c r="FJH200" s="1"/>
      <c r="FJI200" s="1"/>
      <c r="FJJ200" s="1"/>
      <c r="FJK200" s="1"/>
      <c r="FJL200" s="1"/>
      <c r="FJM200" s="1"/>
      <c r="FJN200" s="1"/>
      <c r="FJO200" s="1"/>
      <c r="FJP200" s="1"/>
      <c r="FJQ200" s="1"/>
      <c r="FJR200" s="1"/>
      <c r="FJS200" s="1"/>
      <c r="FJT200" s="1"/>
      <c r="FJU200" s="1"/>
      <c r="FJV200" s="1"/>
      <c r="FJW200" s="1"/>
      <c r="FJX200" s="1"/>
      <c r="FJY200" s="1"/>
      <c r="FJZ200" s="1"/>
      <c r="FKA200" s="1"/>
      <c r="FKB200" s="1"/>
      <c r="FKC200" s="1"/>
      <c r="FKD200" s="1"/>
      <c r="FKE200" s="1"/>
      <c r="FKF200" s="1"/>
      <c r="FKG200" s="1"/>
      <c r="FKH200" s="1"/>
      <c r="FKI200" s="1"/>
      <c r="FKJ200" s="1"/>
      <c r="FKK200" s="1"/>
      <c r="FKL200" s="1"/>
      <c r="FKM200" s="1"/>
      <c r="FKN200" s="1"/>
      <c r="FKO200" s="1"/>
      <c r="FKP200" s="1"/>
      <c r="FKQ200" s="1"/>
      <c r="FKR200" s="1"/>
      <c r="FKS200" s="1"/>
      <c r="FKT200" s="1"/>
      <c r="FKU200" s="1"/>
      <c r="FKV200" s="1"/>
      <c r="FKW200" s="1"/>
      <c r="FKX200" s="1"/>
      <c r="FKY200" s="1"/>
      <c r="FKZ200" s="1"/>
      <c r="FLA200" s="1"/>
      <c r="FLB200" s="1"/>
      <c r="FLC200" s="1"/>
      <c r="FLD200" s="1"/>
      <c r="FLE200" s="1"/>
      <c r="FLF200" s="1"/>
      <c r="FLG200" s="1"/>
      <c r="FLH200" s="1"/>
      <c r="FLI200" s="1"/>
      <c r="FLJ200" s="1"/>
      <c r="FLK200" s="1"/>
      <c r="FLL200" s="1"/>
      <c r="FLM200" s="1"/>
      <c r="FLN200" s="1"/>
      <c r="FLO200" s="1"/>
      <c r="FLP200" s="1"/>
      <c r="FLQ200" s="1"/>
      <c r="FLR200" s="1"/>
      <c r="FLS200" s="1"/>
      <c r="FLT200" s="1"/>
      <c r="FLU200" s="1"/>
      <c r="FLV200" s="1"/>
      <c r="FLW200" s="1"/>
      <c r="FLX200" s="1"/>
      <c r="FLY200" s="1"/>
      <c r="FLZ200" s="1"/>
      <c r="FMA200" s="1"/>
      <c r="FMB200" s="1"/>
      <c r="FMC200" s="1"/>
      <c r="FMD200" s="1"/>
      <c r="FME200" s="1"/>
      <c r="FMF200" s="1"/>
      <c r="FMG200" s="1"/>
      <c r="FMH200" s="1"/>
      <c r="FMI200" s="1"/>
      <c r="FMJ200" s="1"/>
      <c r="FMK200" s="1"/>
      <c r="FML200" s="1"/>
      <c r="FMM200" s="1"/>
      <c r="FMN200" s="1"/>
      <c r="FMO200" s="1"/>
      <c r="FMP200" s="1"/>
      <c r="FMQ200" s="1"/>
      <c r="FMR200" s="1"/>
      <c r="FMS200" s="1"/>
      <c r="FMT200" s="1"/>
      <c r="FMU200" s="1"/>
      <c r="FMV200" s="1"/>
      <c r="FMW200" s="1"/>
      <c r="FMX200" s="1"/>
      <c r="FMY200" s="1"/>
      <c r="FMZ200" s="1"/>
      <c r="FNA200" s="1"/>
      <c r="FNB200" s="1"/>
      <c r="FNC200" s="1"/>
      <c r="FND200" s="1"/>
      <c r="FNE200" s="1"/>
      <c r="FNF200" s="1"/>
      <c r="FNG200" s="1"/>
      <c r="FNH200" s="1"/>
      <c r="FNI200" s="1"/>
      <c r="FNJ200" s="1"/>
      <c r="FNK200" s="1"/>
      <c r="FNL200" s="1"/>
      <c r="FNM200" s="1"/>
      <c r="FNN200" s="1"/>
      <c r="FNO200" s="1"/>
      <c r="FNP200" s="1"/>
      <c r="FNQ200" s="1"/>
      <c r="FNR200" s="1"/>
      <c r="FNS200" s="1"/>
      <c r="FNT200" s="1"/>
      <c r="FNU200" s="1"/>
      <c r="FNV200" s="1"/>
      <c r="FNW200" s="1"/>
      <c r="FNX200" s="1"/>
      <c r="FNY200" s="1"/>
      <c r="FNZ200" s="1"/>
      <c r="FOA200" s="1"/>
      <c r="FOB200" s="1"/>
      <c r="FOC200" s="1"/>
      <c r="FOD200" s="1"/>
      <c r="FOE200" s="1"/>
      <c r="FOF200" s="1"/>
      <c r="FOG200" s="1"/>
      <c r="FOH200" s="1"/>
      <c r="FOI200" s="1"/>
      <c r="FOJ200" s="1"/>
      <c r="FOK200" s="1"/>
      <c r="FOL200" s="1"/>
      <c r="FOM200" s="1"/>
      <c r="FON200" s="1"/>
      <c r="FOO200" s="1"/>
      <c r="FOP200" s="1"/>
      <c r="FOQ200" s="1"/>
      <c r="FOR200" s="1"/>
      <c r="FOS200" s="1"/>
      <c r="FOT200" s="1"/>
      <c r="FOU200" s="1"/>
      <c r="FOV200" s="1"/>
      <c r="FOW200" s="1"/>
      <c r="FOX200" s="1"/>
      <c r="FOY200" s="1"/>
      <c r="FOZ200" s="1"/>
      <c r="FPA200" s="1"/>
      <c r="FPB200" s="1"/>
      <c r="FPC200" s="1"/>
      <c r="FPD200" s="1"/>
      <c r="FPE200" s="1"/>
      <c r="FPF200" s="1"/>
      <c r="FPG200" s="1"/>
      <c r="FPH200" s="1"/>
      <c r="FPI200" s="1"/>
      <c r="FPJ200" s="1"/>
      <c r="FPK200" s="1"/>
      <c r="FPL200" s="1"/>
      <c r="FPM200" s="1"/>
      <c r="FPN200" s="1"/>
      <c r="FPO200" s="1"/>
      <c r="FPP200" s="1"/>
      <c r="FPQ200" s="1"/>
      <c r="FPR200" s="1"/>
      <c r="FPS200" s="1"/>
      <c r="FPT200" s="1"/>
      <c r="FPU200" s="1"/>
      <c r="FPV200" s="1"/>
      <c r="FPW200" s="1"/>
      <c r="FPX200" s="1"/>
      <c r="FPY200" s="1"/>
      <c r="FPZ200" s="1"/>
      <c r="FQA200" s="1"/>
      <c r="FQB200" s="1"/>
      <c r="FQC200" s="1"/>
      <c r="FQD200" s="1"/>
      <c r="FQE200" s="1"/>
      <c r="FQF200" s="1"/>
      <c r="FQG200" s="1"/>
      <c r="FQH200" s="1"/>
      <c r="FQI200" s="1"/>
      <c r="FQJ200" s="1"/>
      <c r="FQK200" s="1"/>
      <c r="FQL200" s="1"/>
      <c r="FQM200" s="1"/>
      <c r="FQN200" s="1"/>
      <c r="FQO200" s="1"/>
      <c r="FQP200" s="1"/>
      <c r="FQQ200" s="1"/>
      <c r="FQR200" s="1"/>
      <c r="FQS200" s="1"/>
      <c r="FQT200" s="1"/>
      <c r="FQU200" s="1"/>
      <c r="FQV200" s="1"/>
      <c r="FQW200" s="1"/>
      <c r="FQX200" s="1"/>
      <c r="FQY200" s="1"/>
      <c r="FQZ200" s="1"/>
      <c r="FRA200" s="1"/>
      <c r="FRB200" s="1"/>
      <c r="FRC200" s="1"/>
      <c r="FRD200" s="1"/>
      <c r="FRE200" s="1"/>
      <c r="FRF200" s="1"/>
      <c r="FRG200" s="1"/>
      <c r="FRH200" s="1"/>
      <c r="FRI200" s="1"/>
      <c r="FRJ200" s="1"/>
      <c r="FRK200" s="1"/>
      <c r="FRL200" s="1"/>
      <c r="FRM200" s="1"/>
      <c r="FRN200" s="1"/>
      <c r="FRO200" s="1"/>
      <c r="FRP200" s="1"/>
      <c r="FRQ200" s="1"/>
      <c r="FRR200" s="1"/>
      <c r="FRS200" s="1"/>
      <c r="FRT200" s="1"/>
      <c r="FRU200" s="1"/>
      <c r="FRV200" s="1"/>
      <c r="FRW200" s="1"/>
      <c r="FRX200" s="1"/>
      <c r="FRY200" s="1"/>
      <c r="FRZ200" s="1"/>
      <c r="FSA200" s="1"/>
      <c r="FSB200" s="1"/>
      <c r="FSC200" s="1"/>
      <c r="FSD200" s="1"/>
      <c r="FSE200" s="1"/>
      <c r="FSF200" s="1"/>
      <c r="FSG200" s="1"/>
      <c r="FSH200" s="1"/>
      <c r="FSI200" s="1"/>
      <c r="FSJ200" s="1"/>
      <c r="FSK200" s="1"/>
      <c r="FSL200" s="1"/>
      <c r="FSM200" s="1"/>
      <c r="FSN200" s="1"/>
      <c r="FSO200" s="1"/>
      <c r="FSP200" s="1"/>
      <c r="FSQ200" s="1"/>
      <c r="FSR200" s="1"/>
      <c r="FSS200" s="1"/>
      <c r="FST200" s="1"/>
      <c r="FSU200" s="1"/>
      <c r="FSV200" s="1"/>
      <c r="FSW200" s="1"/>
      <c r="FSX200" s="1"/>
      <c r="FSY200" s="1"/>
      <c r="FSZ200" s="1"/>
      <c r="FTA200" s="1"/>
      <c r="FTB200" s="1"/>
      <c r="FTC200" s="1"/>
      <c r="FTD200" s="1"/>
      <c r="FTE200" s="1"/>
      <c r="FTF200" s="1"/>
      <c r="FTG200" s="1"/>
      <c r="FTH200" s="1"/>
      <c r="FTI200" s="1"/>
      <c r="FTJ200" s="1"/>
      <c r="FTK200" s="1"/>
      <c r="FTL200" s="1"/>
      <c r="FTM200" s="1"/>
      <c r="FTN200" s="1"/>
      <c r="FTO200" s="1"/>
      <c r="FTP200" s="1"/>
      <c r="FTQ200" s="1"/>
      <c r="FTR200" s="1"/>
      <c r="FTS200" s="1"/>
      <c r="FTT200" s="1"/>
      <c r="FTU200" s="1"/>
      <c r="FTV200" s="1"/>
      <c r="FTW200" s="1"/>
      <c r="FTX200" s="1"/>
      <c r="FTY200" s="1"/>
      <c r="FTZ200" s="1"/>
      <c r="FUA200" s="1"/>
      <c r="FUB200" s="1"/>
      <c r="FUC200" s="1"/>
      <c r="FUD200" s="1"/>
      <c r="FUE200" s="1"/>
      <c r="FUF200" s="1"/>
      <c r="FUG200" s="1"/>
      <c r="FUH200" s="1"/>
      <c r="FUI200" s="1"/>
      <c r="FUJ200" s="1"/>
      <c r="FUK200" s="1"/>
      <c r="FUL200" s="1"/>
      <c r="FUM200" s="1"/>
      <c r="FUN200" s="1"/>
      <c r="FUO200" s="1"/>
      <c r="FUP200" s="1"/>
      <c r="FUQ200" s="1"/>
      <c r="FUR200" s="1"/>
      <c r="FUS200" s="1"/>
      <c r="FUT200" s="1"/>
      <c r="FUU200" s="1"/>
      <c r="FUV200" s="1"/>
      <c r="FUW200" s="1"/>
      <c r="FUX200" s="1"/>
      <c r="FUY200" s="1"/>
      <c r="FUZ200" s="1"/>
      <c r="FVA200" s="1"/>
      <c r="FVB200" s="1"/>
      <c r="FVC200" s="1"/>
      <c r="FVD200" s="1"/>
      <c r="FVE200" s="1"/>
      <c r="FVF200" s="1"/>
      <c r="FVG200" s="1"/>
      <c r="FVH200" s="1"/>
      <c r="FVI200" s="1"/>
      <c r="FVJ200" s="1"/>
      <c r="FVK200" s="1"/>
      <c r="FVL200" s="1"/>
      <c r="FVM200" s="1"/>
      <c r="FVN200" s="1"/>
      <c r="FVO200" s="1"/>
      <c r="FVP200" s="1"/>
      <c r="FVQ200" s="1"/>
      <c r="FVR200" s="1"/>
      <c r="FVS200" s="1"/>
      <c r="FVT200" s="1"/>
      <c r="FVU200" s="1"/>
      <c r="FVV200" s="1"/>
      <c r="FVW200" s="1"/>
      <c r="FVX200" s="1"/>
      <c r="FVY200" s="1"/>
      <c r="FVZ200" s="1"/>
      <c r="FWA200" s="1"/>
      <c r="FWB200" s="1"/>
      <c r="FWC200" s="1"/>
      <c r="FWD200" s="1"/>
      <c r="FWE200" s="1"/>
      <c r="FWF200" s="1"/>
      <c r="FWG200" s="1"/>
      <c r="FWH200" s="1"/>
      <c r="FWI200" s="1"/>
      <c r="FWJ200" s="1"/>
      <c r="FWK200" s="1"/>
      <c r="FWL200" s="1"/>
      <c r="FWM200" s="1"/>
      <c r="FWN200" s="1"/>
      <c r="FWO200" s="1"/>
      <c r="FWP200" s="1"/>
      <c r="FWQ200" s="1"/>
      <c r="FWR200" s="1"/>
      <c r="FWS200" s="1"/>
      <c r="FWT200" s="1"/>
      <c r="FWU200" s="1"/>
      <c r="FWV200" s="1"/>
      <c r="FWW200" s="1"/>
      <c r="FWX200" s="1"/>
      <c r="FWY200" s="1"/>
      <c r="FWZ200" s="1"/>
      <c r="FXA200" s="1"/>
      <c r="FXB200" s="1"/>
      <c r="FXC200" s="1"/>
      <c r="FXD200" s="1"/>
      <c r="FXE200" s="1"/>
      <c r="FXF200" s="1"/>
      <c r="FXG200" s="1"/>
      <c r="FXH200" s="1"/>
      <c r="FXI200" s="1"/>
      <c r="FXJ200" s="1"/>
      <c r="FXK200" s="1"/>
      <c r="FXL200" s="1"/>
      <c r="FXM200" s="1"/>
      <c r="FXN200" s="1"/>
      <c r="FXO200" s="1"/>
      <c r="FXP200" s="1"/>
      <c r="FXQ200" s="1"/>
      <c r="FXR200" s="1"/>
      <c r="FXS200" s="1"/>
      <c r="FXT200" s="1"/>
      <c r="FXU200" s="1"/>
      <c r="FXV200" s="1"/>
      <c r="FXW200" s="1"/>
      <c r="FXX200" s="1"/>
      <c r="FXY200" s="1"/>
      <c r="FXZ200" s="1"/>
      <c r="FYA200" s="1"/>
      <c r="FYB200" s="1"/>
      <c r="FYC200" s="1"/>
      <c r="FYD200" s="1"/>
      <c r="FYE200" s="1"/>
      <c r="FYF200" s="1"/>
      <c r="FYG200" s="1"/>
      <c r="FYH200" s="1"/>
      <c r="FYI200" s="1"/>
      <c r="FYJ200" s="1"/>
      <c r="FYK200" s="1"/>
      <c r="FYL200" s="1"/>
      <c r="FYM200" s="1"/>
      <c r="FYN200" s="1"/>
      <c r="FYO200" s="1"/>
      <c r="FYP200" s="1"/>
      <c r="FYQ200" s="1"/>
      <c r="FYR200" s="1"/>
      <c r="FYS200" s="1"/>
      <c r="FYT200" s="1"/>
      <c r="FYU200" s="1"/>
      <c r="FYV200" s="1"/>
      <c r="FYW200" s="1"/>
      <c r="FYX200" s="1"/>
      <c r="FYY200" s="1"/>
      <c r="FYZ200" s="1"/>
      <c r="FZA200" s="1"/>
      <c r="FZB200" s="1"/>
      <c r="FZC200" s="1"/>
      <c r="FZD200" s="1"/>
      <c r="FZE200" s="1"/>
      <c r="FZF200" s="1"/>
      <c r="FZG200" s="1"/>
      <c r="FZH200" s="1"/>
      <c r="FZI200" s="1"/>
      <c r="FZJ200" s="1"/>
      <c r="FZK200" s="1"/>
      <c r="FZL200" s="1"/>
      <c r="FZM200" s="1"/>
      <c r="FZN200" s="1"/>
      <c r="FZO200" s="1"/>
      <c r="FZP200" s="1"/>
      <c r="FZQ200" s="1"/>
      <c r="FZR200" s="1"/>
      <c r="FZS200" s="1"/>
      <c r="FZT200" s="1"/>
      <c r="FZU200" s="1"/>
      <c r="FZV200" s="1"/>
      <c r="FZW200" s="1"/>
      <c r="FZX200" s="1"/>
      <c r="FZY200" s="1"/>
      <c r="FZZ200" s="1"/>
      <c r="GAA200" s="1"/>
      <c r="GAB200" s="1"/>
      <c r="GAC200" s="1"/>
      <c r="GAD200" s="1"/>
      <c r="GAE200" s="1"/>
      <c r="GAF200" s="1"/>
      <c r="GAG200" s="1"/>
      <c r="GAH200" s="1"/>
      <c r="GAI200" s="1"/>
      <c r="GAJ200" s="1"/>
      <c r="GAK200" s="1"/>
      <c r="GAL200" s="1"/>
      <c r="GAM200" s="1"/>
      <c r="GAN200" s="1"/>
      <c r="GAO200" s="1"/>
      <c r="GAP200" s="1"/>
      <c r="GAQ200" s="1"/>
      <c r="GAR200" s="1"/>
      <c r="GAS200" s="1"/>
      <c r="GAT200" s="1"/>
      <c r="GAU200" s="1"/>
      <c r="GAV200" s="1"/>
      <c r="GAW200" s="1"/>
      <c r="GAX200" s="1"/>
      <c r="GAY200" s="1"/>
      <c r="GAZ200" s="1"/>
      <c r="GBA200" s="1"/>
      <c r="GBB200" s="1"/>
      <c r="GBC200" s="1"/>
      <c r="GBD200" s="1"/>
      <c r="GBE200" s="1"/>
      <c r="GBF200" s="1"/>
      <c r="GBG200" s="1"/>
      <c r="GBH200" s="1"/>
      <c r="GBI200" s="1"/>
      <c r="GBJ200" s="1"/>
      <c r="GBK200" s="1"/>
      <c r="GBL200" s="1"/>
      <c r="GBM200" s="1"/>
      <c r="GBN200" s="1"/>
      <c r="GBO200" s="1"/>
      <c r="GBP200" s="1"/>
      <c r="GBQ200" s="1"/>
      <c r="GBR200" s="1"/>
      <c r="GBS200" s="1"/>
      <c r="GBT200" s="1"/>
      <c r="GBU200" s="1"/>
      <c r="GBV200" s="1"/>
      <c r="GBW200" s="1"/>
      <c r="GBX200" s="1"/>
      <c r="GBY200" s="1"/>
      <c r="GBZ200" s="1"/>
      <c r="GCA200" s="1"/>
      <c r="GCB200" s="1"/>
      <c r="GCC200" s="1"/>
      <c r="GCD200" s="1"/>
      <c r="GCE200" s="1"/>
      <c r="GCF200" s="1"/>
      <c r="GCG200" s="1"/>
      <c r="GCH200" s="1"/>
      <c r="GCI200" s="1"/>
      <c r="GCJ200" s="1"/>
      <c r="GCK200" s="1"/>
      <c r="GCL200" s="1"/>
      <c r="GCM200" s="1"/>
      <c r="GCN200" s="1"/>
      <c r="GCO200" s="1"/>
      <c r="GCP200" s="1"/>
      <c r="GCQ200" s="1"/>
      <c r="GCR200" s="1"/>
      <c r="GCS200" s="1"/>
      <c r="GCT200" s="1"/>
      <c r="GCU200" s="1"/>
      <c r="GCV200" s="1"/>
      <c r="GCW200" s="1"/>
      <c r="GCX200" s="1"/>
      <c r="GCY200" s="1"/>
      <c r="GCZ200" s="1"/>
      <c r="GDA200" s="1"/>
      <c r="GDB200" s="1"/>
      <c r="GDC200" s="1"/>
      <c r="GDD200" s="1"/>
      <c r="GDE200" s="1"/>
      <c r="GDF200" s="1"/>
      <c r="GDG200" s="1"/>
      <c r="GDH200" s="1"/>
      <c r="GDI200" s="1"/>
      <c r="GDJ200" s="1"/>
      <c r="GDK200" s="1"/>
      <c r="GDL200" s="1"/>
      <c r="GDM200" s="1"/>
      <c r="GDN200" s="1"/>
      <c r="GDO200" s="1"/>
      <c r="GDP200" s="1"/>
      <c r="GDQ200" s="1"/>
      <c r="GDR200" s="1"/>
      <c r="GDS200" s="1"/>
      <c r="GDT200" s="1"/>
      <c r="GDU200" s="1"/>
      <c r="GDV200" s="1"/>
      <c r="GDW200" s="1"/>
      <c r="GDX200" s="1"/>
      <c r="GDY200" s="1"/>
      <c r="GDZ200" s="1"/>
      <c r="GEA200" s="1"/>
      <c r="GEB200" s="1"/>
      <c r="GEC200" s="1"/>
      <c r="GED200" s="1"/>
      <c r="GEE200" s="1"/>
      <c r="GEF200" s="1"/>
      <c r="GEG200" s="1"/>
      <c r="GEH200" s="1"/>
      <c r="GEI200" s="1"/>
      <c r="GEJ200" s="1"/>
      <c r="GEK200" s="1"/>
      <c r="GEL200" s="1"/>
      <c r="GEM200" s="1"/>
      <c r="GEN200" s="1"/>
      <c r="GEO200" s="1"/>
      <c r="GEP200" s="1"/>
      <c r="GEQ200" s="1"/>
      <c r="GER200" s="1"/>
      <c r="GES200" s="1"/>
      <c r="GET200" s="1"/>
      <c r="GEU200" s="1"/>
      <c r="GEV200" s="1"/>
      <c r="GEW200" s="1"/>
      <c r="GEX200" s="1"/>
      <c r="GEY200" s="1"/>
      <c r="GEZ200" s="1"/>
      <c r="GFA200" s="1"/>
      <c r="GFB200" s="1"/>
      <c r="GFC200" s="1"/>
      <c r="GFD200" s="1"/>
      <c r="GFE200" s="1"/>
      <c r="GFF200" s="1"/>
      <c r="GFG200" s="1"/>
      <c r="GFH200" s="1"/>
      <c r="GFI200" s="1"/>
      <c r="GFJ200" s="1"/>
      <c r="GFK200" s="1"/>
      <c r="GFL200" s="1"/>
      <c r="GFM200" s="1"/>
      <c r="GFN200" s="1"/>
      <c r="GFO200" s="1"/>
      <c r="GFP200" s="1"/>
      <c r="GFQ200" s="1"/>
      <c r="GFR200" s="1"/>
      <c r="GFS200" s="1"/>
      <c r="GFT200" s="1"/>
      <c r="GFU200" s="1"/>
      <c r="GFV200" s="1"/>
      <c r="GFW200" s="1"/>
      <c r="GFX200" s="1"/>
      <c r="GFY200" s="1"/>
      <c r="GFZ200" s="1"/>
      <c r="GGA200" s="1"/>
      <c r="GGB200" s="1"/>
      <c r="GGC200" s="1"/>
      <c r="GGD200" s="1"/>
      <c r="GGE200" s="1"/>
      <c r="GGF200" s="1"/>
      <c r="GGG200" s="1"/>
      <c r="GGH200" s="1"/>
      <c r="GGI200" s="1"/>
      <c r="GGJ200" s="1"/>
      <c r="GGK200" s="1"/>
      <c r="GGL200" s="1"/>
      <c r="GGM200" s="1"/>
      <c r="GGN200" s="1"/>
      <c r="GGO200" s="1"/>
      <c r="GGP200" s="1"/>
      <c r="GGQ200" s="1"/>
      <c r="GGR200" s="1"/>
      <c r="GGS200" s="1"/>
      <c r="GGT200" s="1"/>
      <c r="GGU200" s="1"/>
      <c r="GGV200" s="1"/>
      <c r="GGW200" s="1"/>
      <c r="GGX200" s="1"/>
      <c r="GGY200" s="1"/>
      <c r="GGZ200" s="1"/>
      <c r="GHA200" s="1"/>
      <c r="GHB200" s="1"/>
      <c r="GHC200" s="1"/>
      <c r="GHD200" s="1"/>
      <c r="GHE200" s="1"/>
      <c r="GHF200" s="1"/>
      <c r="GHG200" s="1"/>
      <c r="GHH200" s="1"/>
      <c r="GHI200" s="1"/>
      <c r="GHJ200" s="1"/>
      <c r="GHK200" s="1"/>
      <c r="GHL200" s="1"/>
      <c r="GHM200" s="1"/>
      <c r="GHN200" s="1"/>
      <c r="GHO200" s="1"/>
      <c r="GHP200" s="1"/>
      <c r="GHQ200" s="1"/>
      <c r="GHR200" s="1"/>
      <c r="GHS200" s="1"/>
      <c r="GHT200" s="1"/>
      <c r="GHU200" s="1"/>
      <c r="GHV200" s="1"/>
      <c r="GHW200" s="1"/>
      <c r="GHX200" s="1"/>
      <c r="GHY200" s="1"/>
      <c r="GHZ200" s="1"/>
      <c r="GIA200" s="1"/>
      <c r="GIB200" s="1"/>
      <c r="GIC200" s="1"/>
      <c r="GID200" s="1"/>
      <c r="GIE200" s="1"/>
      <c r="GIF200" s="1"/>
      <c r="GIG200" s="1"/>
      <c r="GIH200" s="1"/>
      <c r="GII200" s="1"/>
      <c r="GIJ200" s="1"/>
      <c r="GIK200" s="1"/>
      <c r="GIL200" s="1"/>
      <c r="GIM200" s="1"/>
      <c r="GIN200" s="1"/>
      <c r="GIO200" s="1"/>
      <c r="GIP200" s="1"/>
      <c r="GIQ200" s="1"/>
      <c r="GIR200" s="1"/>
      <c r="GIS200" s="1"/>
      <c r="GIT200" s="1"/>
      <c r="GIU200" s="1"/>
      <c r="GIV200" s="1"/>
      <c r="GIW200" s="1"/>
      <c r="GIX200" s="1"/>
      <c r="GIY200" s="1"/>
      <c r="GIZ200" s="1"/>
      <c r="GJA200" s="1"/>
      <c r="GJB200" s="1"/>
      <c r="GJC200" s="1"/>
      <c r="GJD200" s="1"/>
      <c r="GJE200" s="1"/>
      <c r="GJF200" s="1"/>
      <c r="GJG200" s="1"/>
      <c r="GJH200" s="1"/>
      <c r="GJI200" s="1"/>
      <c r="GJJ200" s="1"/>
      <c r="GJK200" s="1"/>
      <c r="GJL200" s="1"/>
      <c r="GJM200" s="1"/>
      <c r="GJN200" s="1"/>
      <c r="GJO200" s="1"/>
      <c r="GJP200" s="1"/>
      <c r="GJQ200" s="1"/>
      <c r="GJR200" s="1"/>
      <c r="GJS200" s="1"/>
      <c r="GJT200" s="1"/>
      <c r="GJU200" s="1"/>
      <c r="GJV200" s="1"/>
      <c r="GJW200" s="1"/>
      <c r="GJX200" s="1"/>
      <c r="GJY200" s="1"/>
      <c r="GJZ200" s="1"/>
      <c r="GKA200" s="1"/>
      <c r="GKB200" s="1"/>
      <c r="GKC200" s="1"/>
      <c r="GKD200" s="1"/>
      <c r="GKE200" s="1"/>
      <c r="GKF200" s="1"/>
      <c r="GKG200" s="1"/>
      <c r="GKH200" s="1"/>
      <c r="GKI200" s="1"/>
      <c r="GKJ200" s="1"/>
      <c r="GKK200" s="1"/>
      <c r="GKL200" s="1"/>
      <c r="GKM200" s="1"/>
      <c r="GKN200" s="1"/>
      <c r="GKO200" s="1"/>
      <c r="GKP200" s="1"/>
      <c r="GKQ200" s="1"/>
      <c r="GKR200" s="1"/>
      <c r="GKS200" s="1"/>
      <c r="GKT200" s="1"/>
      <c r="GKU200" s="1"/>
      <c r="GKV200" s="1"/>
      <c r="GKW200" s="1"/>
      <c r="GKX200" s="1"/>
      <c r="GKY200" s="1"/>
      <c r="GKZ200" s="1"/>
      <c r="GLA200" s="1"/>
      <c r="GLB200" s="1"/>
      <c r="GLC200" s="1"/>
      <c r="GLD200" s="1"/>
      <c r="GLE200" s="1"/>
      <c r="GLF200" s="1"/>
      <c r="GLG200" s="1"/>
      <c r="GLH200" s="1"/>
      <c r="GLI200" s="1"/>
      <c r="GLJ200" s="1"/>
      <c r="GLK200" s="1"/>
      <c r="GLL200" s="1"/>
      <c r="GLM200" s="1"/>
      <c r="GLN200" s="1"/>
      <c r="GLO200" s="1"/>
      <c r="GLP200" s="1"/>
      <c r="GLQ200" s="1"/>
      <c r="GLR200" s="1"/>
      <c r="GLS200" s="1"/>
      <c r="GLT200" s="1"/>
      <c r="GLU200" s="1"/>
      <c r="GLV200" s="1"/>
      <c r="GLW200" s="1"/>
      <c r="GLX200" s="1"/>
      <c r="GLY200" s="1"/>
      <c r="GLZ200" s="1"/>
      <c r="GMA200" s="1"/>
      <c r="GMB200" s="1"/>
      <c r="GMC200" s="1"/>
      <c r="GMD200" s="1"/>
      <c r="GME200" s="1"/>
      <c r="GMF200" s="1"/>
      <c r="GMG200" s="1"/>
      <c r="GMH200" s="1"/>
      <c r="GMI200" s="1"/>
      <c r="GMJ200" s="1"/>
      <c r="GMK200" s="1"/>
      <c r="GML200" s="1"/>
      <c r="GMM200" s="1"/>
      <c r="GMN200" s="1"/>
      <c r="GMO200" s="1"/>
      <c r="GMP200" s="1"/>
      <c r="GMQ200" s="1"/>
      <c r="GMR200" s="1"/>
      <c r="GMS200" s="1"/>
      <c r="GMT200" s="1"/>
      <c r="GMU200" s="1"/>
      <c r="GMV200" s="1"/>
      <c r="GMW200" s="1"/>
      <c r="GMX200" s="1"/>
      <c r="GMY200" s="1"/>
      <c r="GMZ200" s="1"/>
      <c r="GNA200" s="1"/>
      <c r="GNB200" s="1"/>
      <c r="GNC200" s="1"/>
      <c r="GND200" s="1"/>
      <c r="GNE200" s="1"/>
      <c r="GNF200" s="1"/>
      <c r="GNG200" s="1"/>
      <c r="GNH200" s="1"/>
      <c r="GNI200" s="1"/>
      <c r="GNJ200" s="1"/>
      <c r="GNK200" s="1"/>
      <c r="GNL200" s="1"/>
      <c r="GNM200" s="1"/>
      <c r="GNN200" s="1"/>
      <c r="GNO200" s="1"/>
      <c r="GNP200" s="1"/>
      <c r="GNQ200" s="1"/>
      <c r="GNR200" s="1"/>
      <c r="GNS200" s="1"/>
      <c r="GNT200" s="1"/>
      <c r="GNU200" s="1"/>
      <c r="GNV200" s="1"/>
      <c r="GNW200" s="1"/>
      <c r="GNX200" s="1"/>
      <c r="GNY200" s="1"/>
      <c r="GNZ200" s="1"/>
      <c r="GOA200" s="1"/>
      <c r="GOB200" s="1"/>
      <c r="GOC200" s="1"/>
      <c r="GOD200" s="1"/>
      <c r="GOE200" s="1"/>
      <c r="GOF200" s="1"/>
      <c r="GOG200" s="1"/>
      <c r="GOH200" s="1"/>
      <c r="GOI200" s="1"/>
      <c r="GOJ200" s="1"/>
      <c r="GOK200" s="1"/>
      <c r="GOL200" s="1"/>
      <c r="GOM200" s="1"/>
      <c r="GON200" s="1"/>
      <c r="GOO200" s="1"/>
      <c r="GOP200" s="1"/>
      <c r="GOQ200" s="1"/>
      <c r="GOR200" s="1"/>
      <c r="GOS200" s="1"/>
      <c r="GOT200" s="1"/>
      <c r="GOU200" s="1"/>
      <c r="GOV200" s="1"/>
      <c r="GOW200" s="1"/>
      <c r="GOX200" s="1"/>
      <c r="GOY200" s="1"/>
      <c r="GOZ200" s="1"/>
      <c r="GPA200" s="1"/>
      <c r="GPB200" s="1"/>
      <c r="GPC200" s="1"/>
      <c r="GPD200" s="1"/>
      <c r="GPE200" s="1"/>
      <c r="GPF200" s="1"/>
      <c r="GPG200" s="1"/>
      <c r="GPH200" s="1"/>
      <c r="GPI200" s="1"/>
      <c r="GPJ200" s="1"/>
      <c r="GPK200" s="1"/>
      <c r="GPL200" s="1"/>
      <c r="GPM200" s="1"/>
      <c r="GPN200" s="1"/>
      <c r="GPO200" s="1"/>
      <c r="GPP200" s="1"/>
      <c r="GPQ200" s="1"/>
      <c r="GPR200" s="1"/>
      <c r="GPS200" s="1"/>
      <c r="GPT200" s="1"/>
      <c r="GPU200" s="1"/>
      <c r="GPV200" s="1"/>
      <c r="GPW200" s="1"/>
      <c r="GPX200" s="1"/>
      <c r="GPY200" s="1"/>
      <c r="GPZ200" s="1"/>
      <c r="GQA200" s="1"/>
      <c r="GQB200" s="1"/>
      <c r="GQC200" s="1"/>
      <c r="GQD200" s="1"/>
      <c r="GQE200" s="1"/>
      <c r="GQF200" s="1"/>
      <c r="GQG200" s="1"/>
      <c r="GQH200" s="1"/>
      <c r="GQI200" s="1"/>
      <c r="GQJ200" s="1"/>
      <c r="GQK200" s="1"/>
      <c r="GQL200" s="1"/>
      <c r="GQM200" s="1"/>
      <c r="GQN200" s="1"/>
      <c r="GQO200" s="1"/>
      <c r="GQP200" s="1"/>
      <c r="GQQ200" s="1"/>
      <c r="GQR200" s="1"/>
      <c r="GQS200" s="1"/>
      <c r="GQT200" s="1"/>
      <c r="GQU200" s="1"/>
      <c r="GQV200" s="1"/>
      <c r="GQW200" s="1"/>
      <c r="GQX200" s="1"/>
      <c r="GQY200" s="1"/>
      <c r="GQZ200" s="1"/>
      <c r="GRA200" s="1"/>
      <c r="GRB200" s="1"/>
      <c r="GRC200" s="1"/>
      <c r="GRD200" s="1"/>
      <c r="GRE200" s="1"/>
      <c r="GRF200" s="1"/>
      <c r="GRG200" s="1"/>
      <c r="GRH200" s="1"/>
      <c r="GRI200" s="1"/>
      <c r="GRJ200" s="1"/>
      <c r="GRK200" s="1"/>
      <c r="GRL200" s="1"/>
      <c r="GRM200" s="1"/>
      <c r="GRN200" s="1"/>
      <c r="GRO200" s="1"/>
      <c r="GRP200" s="1"/>
      <c r="GRQ200" s="1"/>
      <c r="GRR200" s="1"/>
      <c r="GRS200" s="1"/>
      <c r="GRT200" s="1"/>
      <c r="GRU200" s="1"/>
      <c r="GRV200" s="1"/>
      <c r="GRW200" s="1"/>
      <c r="GRX200" s="1"/>
      <c r="GRY200" s="1"/>
      <c r="GRZ200" s="1"/>
      <c r="GSA200" s="1"/>
      <c r="GSB200" s="1"/>
      <c r="GSC200" s="1"/>
      <c r="GSD200" s="1"/>
      <c r="GSE200" s="1"/>
      <c r="GSF200" s="1"/>
      <c r="GSG200" s="1"/>
      <c r="GSH200" s="1"/>
      <c r="GSI200" s="1"/>
      <c r="GSJ200" s="1"/>
      <c r="GSK200" s="1"/>
      <c r="GSL200" s="1"/>
      <c r="GSM200" s="1"/>
      <c r="GSN200" s="1"/>
      <c r="GSO200" s="1"/>
      <c r="GSP200" s="1"/>
      <c r="GSQ200" s="1"/>
      <c r="GSR200" s="1"/>
      <c r="GSS200" s="1"/>
      <c r="GST200" s="1"/>
      <c r="GSU200" s="1"/>
      <c r="GSV200" s="1"/>
      <c r="GSW200" s="1"/>
      <c r="GSX200" s="1"/>
      <c r="GSY200" s="1"/>
      <c r="GSZ200" s="1"/>
      <c r="GTA200" s="1"/>
      <c r="GTB200" s="1"/>
      <c r="GTC200" s="1"/>
      <c r="GTD200" s="1"/>
      <c r="GTE200" s="1"/>
      <c r="GTF200" s="1"/>
      <c r="GTG200" s="1"/>
      <c r="GTH200" s="1"/>
      <c r="GTI200" s="1"/>
      <c r="GTJ200" s="1"/>
      <c r="GTK200" s="1"/>
      <c r="GTL200" s="1"/>
      <c r="GTM200" s="1"/>
      <c r="GTN200" s="1"/>
      <c r="GTO200" s="1"/>
      <c r="GTP200" s="1"/>
      <c r="GTQ200" s="1"/>
      <c r="GTR200" s="1"/>
      <c r="GTS200" s="1"/>
      <c r="GTT200" s="1"/>
      <c r="GTU200" s="1"/>
      <c r="GTV200" s="1"/>
      <c r="GTW200" s="1"/>
      <c r="GTX200" s="1"/>
      <c r="GTY200" s="1"/>
      <c r="GTZ200" s="1"/>
      <c r="GUA200" s="1"/>
      <c r="GUB200" s="1"/>
      <c r="GUC200" s="1"/>
      <c r="GUD200" s="1"/>
      <c r="GUE200" s="1"/>
      <c r="GUF200" s="1"/>
      <c r="GUG200" s="1"/>
      <c r="GUH200" s="1"/>
      <c r="GUI200" s="1"/>
      <c r="GUJ200" s="1"/>
      <c r="GUK200" s="1"/>
      <c r="GUL200" s="1"/>
      <c r="GUM200" s="1"/>
      <c r="GUN200" s="1"/>
      <c r="GUO200" s="1"/>
      <c r="GUP200" s="1"/>
      <c r="GUQ200" s="1"/>
      <c r="GUR200" s="1"/>
      <c r="GUS200" s="1"/>
      <c r="GUT200" s="1"/>
      <c r="GUU200" s="1"/>
      <c r="GUV200" s="1"/>
      <c r="GUW200" s="1"/>
      <c r="GUX200" s="1"/>
      <c r="GUY200" s="1"/>
      <c r="GUZ200" s="1"/>
      <c r="GVA200" s="1"/>
      <c r="GVB200" s="1"/>
      <c r="GVC200" s="1"/>
      <c r="GVD200" s="1"/>
      <c r="GVE200" s="1"/>
      <c r="GVF200" s="1"/>
      <c r="GVG200" s="1"/>
      <c r="GVH200" s="1"/>
      <c r="GVI200" s="1"/>
      <c r="GVJ200" s="1"/>
      <c r="GVK200" s="1"/>
      <c r="GVL200" s="1"/>
      <c r="GVM200" s="1"/>
      <c r="GVN200" s="1"/>
      <c r="GVO200" s="1"/>
      <c r="GVP200" s="1"/>
      <c r="GVQ200" s="1"/>
      <c r="GVR200" s="1"/>
      <c r="GVS200" s="1"/>
      <c r="GVT200" s="1"/>
      <c r="GVU200" s="1"/>
      <c r="GVV200" s="1"/>
      <c r="GVW200" s="1"/>
      <c r="GVX200" s="1"/>
      <c r="GVY200" s="1"/>
      <c r="GVZ200" s="1"/>
      <c r="GWA200" s="1"/>
      <c r="GWB200" s="1"/>
      <c r="GWC200" s="1"/>
      <c r="GWD200" s="1"/>
      <c r="GWE200" s="1"/>
      <c r="GWF200" s="1"/>
      <c r="GWG200" s="1"/>
      <c r="GWH200" s="1"/>
      <c r="GWI200" s="1"/>
      <c r="GWJ200" s="1"/>
      <c r="GWK200" s="1"/>
      <c r="GWL200" s="1"/>
      <c r="GWM200" s="1"/>
      <c r="GWN200" s="1"/>
      <c r="GWO200" s="1"/>
      <c r="GWP200" s="1"/>
      <c r="GWQ200" s="1"/>
      <c r="GWR200" s="1"/>
      <c r="GWS200" s="1"/>
      <c r="GWT200" s="1"/>
      <c r="GWU200" s="1"/>
      <c r="GWV200" s="1"/>
      <c r="GWW200" s="1"/>
      <c r="GWX200" s="1"/>
      <c r="GWY200" s="1"/>
      <c r="GWZ200" s="1"/>
      <c r="GXA200" s="1"/>
      <c r="GXB200" s="1"/>
      <c r="GXC200" s="1"/>
      <c r="GXD200" s="1"/>
      <c r="GXE200" s="1"/>
      <c r="GXF200" s="1"/>
      <c r="GXG200" s="1"/>
      <c r="GXH200" s="1"/>
      <c r="GXI200" s="1"/>
      <c r="GXJ200" s="1"/>
      <c r="GXK200" s="1"/>
      <c r="GXL200" s="1"/>
      <c r="GXM200" s="1"/>
      <c r="GXN200" s="1"/>
      <c r="GXO200" s="1"/>
      <c r="GXP200" s="1"/>
      <c r="GXQ200" s="1"/>
      <c r="GXR200" s="1"/>
      <c r="GXS200" s="1"/>
      <c r="GXT200" s="1"/>
      <c r="GXU200" s="1"/>
      <c r="GXV200" s="1"/>
      <c r="GXW200" s="1"/>
      <c r="GXX200" s="1"/>
      <c r="GXY200" s="1"/>
      <c r="GXZ200" s="1"/>
      <c r="GYA200" s="1"/>
      <c r="GYB200" s="1"/>
      <c r="GYC200" s="1"/>
      <c r="GYD200" s="1"/>
      <c r="GYE200" s="1"/>
      <c r="GYF200" s="1"/>
      <c r="GYG200" s="1"/>
      <c r="GYH200" s="1"/>
      <c r="GYI200" s="1"/>
      <c r="GYJ200" s="1"/>
      <c r="GYK200" s="1"/>
      <c r="GYL200" s="1"/>
      <c r="GYM200" s="1"/>
      <c r="GYN200" s="1"/>
      <c r="GYO200" s="1"/>
      <c r="GYP200" s="1"/>
      <c r="GYQ200" s="1"/>
      <c r="GYR200" s="1"/>
      <c r="GYS200" s="1"/>
      <c r="GYT200" s="1"/>
      <c r="GYU200" s="1"/>
      <c r="GYV200" s="1"/>
      <c r="GYW200" s="1"/>
      <c r="GYX200" s="1"/>
      <c r="GYY200" s="1"/>
      <c r="GYZ200" s="1"/>
      <c r="GZA200" s="1"/>
      <c r="GZB200" s="1"/>
      <c r="GZC200" s="1"/>
      <c r="GZD200" s="1"/>
      <c r="GZE200" s="1"/>
      <c r="GZF200" s="1"/>
      <c r="GZG200" s="1"/>
      <c r="GZH200" s="1"/>
      <c r="GZI200" s="1"/>
      <c r="GZJ200" s="1"/>
      <c r="GZK200" s="1"/>
      <c r="GZL200" s="1"/>
      <c r="GZM200" s="1"/>
      <c r="GZN200" s="1"/>
      <c r="GZO200" s="1"/>
      <c r="GZP200" s="1"/>
      <c r="GZQ200" s="1"/>
      <c r="GZR200" s="1"/>
      <c r="GZS200" s="1"/>
      <c r="GZT200" s="1"/>
      <c r="GZU200" s="1"/>
      <c r="GZV200" s="1"/>
      <c r="GZW200" s="1"/>
      <c r="GZX200" s="1"/>
      <c r="GZY200" s="1"/>
      <c r="GZZ200" s="1"/>
      <c r="HAA200" s="1"/>
      <c r="HAB200" s="1"/>
      <c r="HAC200" s="1"/>
      <c r="HAD200" s="1"/>
      <c r="HAE200" s="1"/>
      <c r="HAF200" s="1"/>
      <c r="HAG200" s="1"/>
      <c r="HAH200" s="1"/>
      <c r="HAI200" s="1"/>
      <c r="HAJ200" s="1"/>
      <c r="HAK200" s="1"/>
      <c r="HAL200" s="1"/>
      <c r="HAM200" s="1"/>
      <c r="HAN200" s="1"/>
      <c r="HAO200" s="1"/>
      <c r="HAP200" s="1"/>
      <c r="HAQ200" s="1"/>
      <c r="HAR200" s="1"/>
      <c r="HAS200" s="1"/>
      <c r="HAT200" s="1"/>
      <c r="HAU200" s="1"/>
      <c r="HAV200" s="1"/>
      <c r="HAW200" s="1"/>
      <c r="HAX200" s="1"/>
      <c r="HAY200" s="1"/>
      <c r="HAZ200" s="1"/>
      <c r="HBA200" s="1"/>
      <c r="HBB200" s="1"/>
      <c r="HBC200" s="1"/>
      <c r="HBD200" s="1"/>
      <c r="HBE200" s="1"/>
      <c r="HBF200" s="1"/>
      <c r="HBG200" s="1"/>
      <c r="HBH200" s="1"/>
      <c r="HBI200" s="1"/>
      <c r="HBJ200" s="1"/>
      <c r="HBK200" s="1"/>
      <c r="HBL200" s="1"/>
      <c r="HBM200" s="1"/>
      <c r="HBN200" s="1"/>
      <c r="HBO200" s="1"/>
      <c r="HBP200" s="1"/>
      <c r="HBQ200" s="1"/>
      <c r="HBR200" s="1"/>
      <c r="HBS200" s="1"/>
      <c r="HBT200" s="1"/>
      <c r="HBU200" s="1"/>
      <c r="HBV200" s="1"/>
      <c r="HBW200" s="1"/>
      <c r="HBX200" s="1"/>
      <c r="HBY200" s="1"/>
      <c r="HBZ200" s="1"/>
      <c r="HCA200" s="1"/>
      <c r="HCB200" s="1"/>
      <c r="HCC200" s="1"/>
      <c r="HCD200" s="1"/>
      <c r="HCE200" s="1"/>
      <c r="HCF200" s="1"/>
      <c r="HCG200" s="1"/>
      <c r="HCH200" s="1"/>
      <c r="HCI200" s="1"/>
      <c r="HCJ200" s="1"/>
      <c r="HCK200" s="1"/>
      <c r="HCL200" s="1"/>
      <c r="HCM200" s="1"/>
      <c r="HCN200" s="1"/>
      <c r="HCO200" s="1"/>
      <c r="HCP200" s="1"/>
      <c r="HCQ200" s="1"/>
      <c r="HCR200" s="1"/>
      <c r="HCS200" s="1"/>
      <c r="HCT200" s="1"/>
      <c r="HCU200" s="1"/>
      <c r="HCV200" s="1"/>
      <c r="HCW200" s="1"/>
      <c r="HCX200" s="1"/>
      <c r="HCY200" s="1"/>
      <c r="HCZ200" s="1"/>
      <c r="HDA200" s="1"/>
      <c r="HDB200" s="1"/>
      <c r="HDC200" s="1"/>
      <c r="HDD200" s="1"/>
      <c r="HDE200" s="1"/>
      <c r="HDF200" s="1"/>
      <c r="HDG200" s="1"/>
      <c r="HDH200" s="1"/>
      <c r="HDI200" s="1"/>
      <c r="HDJ200" s="1"/>
      <c r="HDK200" s="1"/>
      <c r="HDL200" s="1"/>
      <c r="HDM200" s="1"/>
      <c r="HDN200" s="1"/>
      <c r="HDO200" s="1"/>
      <c r="HDP200" s="1"/>
      <c r="HDQ200" s="1"/>
      <c r="HDR200" s="1"/>
      <c r="HDS200" s="1"/>
      <c r="HDT200" s="1"/>
      <c r="HDU200" s="1"/>
      <c r="HDV200" s="1"/>
      <c r="HDW200" s="1"/>
      <c r="HDX200" s="1"/>
      <c r="HDY200" s="1"/>
      <c r="HDZ200" s="1"/>
      <c r="HEA200" s="1"/>
      <c r="HEB200" s="1"/>
      <c r="HEC200" s="1"/>
      <c r="HED200" s="1"/>
      <c r="HEE200" s="1"/>
      <c r="HEF200" s="1"/>
      <c r="HEG200" s="1"/>
      <c r="HEH200" s="1"/>
      <c r="HEI200" s="1"/>
      <c r="HEJ200" s="1"/>
      <c r="HEK200" s="1"/>
      <c r="HEL200" s="1"/>
      <c r="HEM200" s="1"/>
      <c r="HEN200" s="1"/>
      <c r="HEO200" s="1"/>
      <c r="HEP200" s="1"/>
      <c r="HEQ200" s="1"/>
      <c r="HER200" s="1"/>
      <c r="HES200" s="1"/>
      <c r="HET200" s="1"/>
      <c r="HEU200" s="1"/>
      <c r="HEV200" s="1"/>
      <c r="HEW200" s="1"/>
      <c r="HEX200" s="1"/>
      <c r="HEY200" s="1"/>
      <c r="HEZ200" s="1"/>
      <c r="HFA200" s="1"/>
      <c r="HFB200" s="1"/>
      <c r="HFC200" s="1"/>
      <c r="HFD200" s="1"/>
      <c r="HFE200" s="1"/>
      <c r="HFF200" s="1"/>
      <c r="HFG200" s="1"/>
      <c r="HFH200" s="1"/>
      <c r="HFI200" s="1"/>
      <c r="HFJ200" s="1"/>
      <c r="HFK200" s="1"/>
      <c r="HFL200" s="1"/>
      <c r="HFM200" s="1"/>
      <c r="HFN200" s="1"/>
      <c r="HFO200" s="1"/>
      <c r="HFP200" s="1"/>
      <c r="HFQ200" s="1"/>
      <c r="HFR200" s="1"/>
      <c r="HFS200" s="1"/>
      <c r="HFT200" s="1"/>
      <c r="HFU200" s="1"/>
      <c r="HFV200" s="1"/>
      <c r="HFW200" s="1"/>
      <c r="HFX200" s="1"/>
      <c r="HFY200" s="1"/>
      <c r="HFZ200" s="1"/>
      <c r="HGA200" s="1"/>
      <c r="HGB200" s="1"/>
      <c r="HGC200" s="1"/>
      <c r="HGD200" s="1"/>
      <c r="HGE200" s="1"/>
      <c r="HGF200" s="1"/>
      <c r="HGG200" s="1"/>
      <c r="HGH200" s="1"/>
      <c r="HGI200" s="1"/>
      <c r="HGJ200" s="1"/>
      <c r="HGK200" s="1"/>
      <c r="HGL200" s="1"/>
      <c r="HGM200" s="1"/>
      <c r="HGN200" s="1"/>
      <c r="HGO200" s="1"/>
      <c r="HGP200" s="1"/>
      <c r="HGQ200" s="1"/>
      <c r="HGR200" s="1"/>
      <c r="HGS200" s="1"/>
      <c r="HGT200" s="1"/>
      <c r="HGU200" s="1"/>
      <c r="HGV200" s="1"/>
      <c r="HGW200" s="1"/>
      <c r="HGX200" s="1"/>
      <c r="HGY200" s="1"/>
      <c r="HGZ200" s="1"/>
      <c r="HHA200" s="1"/>
      <c r="HHB200" s="1"/>
      <c r="HHC200" s="1"/>
      <c r="HHD200" s="1"/>
      <c r="HHE200" s="1"/>
      <c r="HHF200" s="1"/>
      <c r="HHG200" s="1"/>
      <c r="HHH200" s="1"/>
      <c r="HHI200" s="1"/>
      <c r="HHJ200" s="1"/>
      <c r="HHK200" s="1"/>
      <c r="HHL200" s="1"/>
      <c r="HHM200" s="1"/>
      <c r="HHN200" s="1"/>
      <c r="HHO200" s="1"/>
      <c r="HHP200" s="1"/>
      <c r="HHQ200" s="1"/>
      <c r="HHR200" s="1"/>
      <c r="HHS200" s="1"/>
      <c r="HHT200" s="1"/>
      <c r="HHU200" s="1"/>
      <c r="HHV200" s="1"/>
      <c r="HHW200" s="1"/>
      <c r="HHX200" s="1"/>
      <c r="HHY200" s="1"/>
      <c r="HHZ200" s="1"/>
      <c r="HIA200" s="1"/>
      <c r="HIB200" s="1"/>
      <c r="HIC200" s="1"/>
      <c r="HID200" s="1"/>
      <c r="HIE200" s="1"/>
      <c r="HIF200" s="1"/>
      <c r="HIG200" s="1"/>
      <c r="HIH200" s="1"/>
      <c r="HII200" s="1"/>
      <c r="HIJ200" s="1"/>
      <c r="HIK200" s="1"/>
      <c r="HIL200" s="1"/>
      <c r="HIM200" s="1"/>
      <c r="HIN200" s="1"/>
      <c r="HIO200" s="1"/>
      <c r="HIP200" s="1"/>
      <c r="HIQ200" s="1"/>
      <c r="HIR200" s="1"/>
      <c r="HIS200" s="1"/>
      <c r="HIT200" s="1"/>
      <c r="HIU200" s="1"/>
      <c r="HIV200" s="1"/>
      <c r="HIW200" s="1"/>
      <c r="HIX200" s="1"/>
      <c r="HIY200" s="1"/>
      <c r="HIZ200" s="1"/>
      <c r="HJA200" s="1"/>
      <c r="HJB200" s="1"/>
      <c r="HJC200" s="1"/>
      <c r="HJD200" s="1"/>
      <c r="HJE200" s="1"/>
      <c r="HJF200" s="1"/>
      <c r="HJG200" s="1"/>
      <c r="HJH200" s="1"/>
      <c r="HJI200" s="1"/>
      <c r="HJJ200" s="1"/>
      <c r="HJK200" s="1"/>
      <c r="HJL200" s="1"/>
      <c r="HJM200" s="1"/>
      <c r="HJN200" s="1"/>
      <c r="HJO200" s="1"/>
      <c r="HJP200" s="1"/>
      <c r="HJQ200" s="1"/>
      <c r="HJR200" s="1"/>
      <c r="HJS200" s="1"/>
      <c r="HJT200" s="1"/>
      <c r="HJU200" s="1"/>
      <c r="HJV200" s="1"/>
      <c r="HJW200" s="1"/>
      <c r="HJX200" s="1"/>
      <c r="HJY200" s="1"/>
      <c r="HJZ200" s="1"/>
      <c r="HKA200" s="1"/>
      <c r="HKB200" s="1"/>
      <c r="HKC200" s="1"/>
      <c r="HKD200" s="1"/>
      <c r="HKE200" s="1"/>
      <c r="HKF200" s="1"/>
      <c r="HKG200" s="1"/>
      <c r="HKH200" s="1"/>
      <c r="HKI200" s="1"/>
      <c r="HKJ200" s="1"/>
      <c r="HKK200" s="1"/>
      <c r="HKL200" s="1"/>
      <c r="HKM200" s="1"/>
      <c r="HKN200" s="1"/>
      <c r="HKO200" s="1"/>
      <c r="HKP200" s="1"/>
      <c r="HKQ200" s="1"/>
      <c r="HKR200" s="1"/>
      <c r="HKS200" s="1"/>
      <c r="HKT200" s="1"/>
      <c r="HKU200" s="1"/>
      <c r="HKV200" s="1"/>
      <c r="HKW200" s="1"/>
      <c r="HKX200" s="1"/>
      <c r="HKY200" s="1"/>
      <c r="HKZ200" s="1"/>
      <c r="HLA200" s="1"/>
      <c r="HLB200" s="1"/>
      <c r="HLC200" s="1"/>
      <c r="HLD200" s="1"/>
      <c r="HLE200" s="1"/>
      <c r="HLF200" s="1"/>
      <c r="HLG200" s="1"/>
      <c r="HLH200" s="1"/>
      <c r="HLI200" s="1"/>
      <c r="HLJ200" s="1"/>
      <c r="HLK200" s="1"/>
      <c r="HLL200" s="1"/>
      <c r="HLM200" s="1"/>
      <c r="HLN200" s="1"/>
      <c r="HLO200" s="1"/>
      <c r="HLP200" s="1"/>
      <c r="HLQ200" s="1"/>
      <c r="HLR200" s="1"/>
      <c r="HLS200" s="1"/>
      <c r="HLT200" s="1"/>
      <c r="HLU200" s="1"/>
      <c r="HLV200" s="1"/>
      <c r="HLW200" s="1"/>
      <c r="HLX200" s="1"/>
      <c r="HLY200" s="1"/>
      <c r="HLZ200" s="1"/>
      <c r="HMA200" s="1"/>
      <c r="HMB200" s="1"/>
      <c r="HMC200" s="1"/>
      <c r="HMD200" s="1"/>
      <c r="HME200" s="1"/>
      <c r="HMF200" s="1"/>
      <c r="HMG200" s="1"/>
      <c r="HMH200" s="1"/>
      <c r="HMI200" s="1"/>
      <c r="HMJ200" s="1"/>
      <c r="HMK200" s="1"/>
      <c r="HML200" s="1"/>
      <c r="HMM200" s="1"/>
      <c r="HMN200" s="1"/>
      <c r="HMO200" s="1"/>
      <c r="HMP200" s="1"/>
      <c r="HMQ200" s="1"/>
      <c r="HMR200" s="1"/>
      <c r="HMS200" s="1"/>
      <c r="HMT200" s="1"/>
      <c r="HMU200" s="1"/>
      <c r="HMV200" s="1"/>
      <c r="HMW200" s="1"/>
      <c r="HMX200" s="1"/>
      <c r="HMY200" s="1"/>
      <c r="HMZ200" s="1"/>
      <c r="HNA200" s="1"/>
      <c r="HNB200" s="1"/>
      <c r="HNC200" s="1"/>
      <c r="HND200" s="1"/>
      <c r="HNE200" s="1"/>
      <c r="HNF200" s="1"/>
      <c r="HNG200" s="1"/>
      <c r="HNH200" s="1"/>
      <c r="HNI200" s="1"/>
      <c r="HNJ200" s="1"/>
      <c r="HNK200" s="1"/>
      <c r="HNL200" s="1"/>
      <c r="HNM200" s="1"/>
      <c r="HNN200" s="1"/>
      <c r="HNO200" s="1"/>
      <c r="HNP200" s="1"/>
      <c r="HNQ200" s="1"/>
      <c r="HNR200" s="1"/>
      <c r="HNS200" s="1"/>
      <c r="HNT200" s="1"/>
      <c r="HNU200" s="1"/>
      <c r="HNV200" s="1"/>
      <c r="HNW200" s="1"/>
      <c r="HNX200" s="1"/>
      <c r="HNY200" s="1"/>
      <c r="HNZ200" s="1"/>
      <c r="HOA200" s="1"/>
      <c r="HOB200" s="1"/>
      <c r="HOC200" s="1"/>
      <c r="HOD200" s="1"/>
      <c r="HOE200" s="1"/>
      <c r="HOF200" s="1"/>
      <c r="HOG200" s="1"/>
      <c r="HOH200" s="1"/>
      <c r="HOI200" s="1"/>
      <c r="HOJ200" s="1"/>
      <c r="HOK200" s="1"/>
      <c r="HOL200" s="1"/>
      <c r="HOM200" s="1"/>
      <c r="HON200" s="1"/>
      <c r="HOO200" s="1"/>
      <c r="HOP200" s="1"/>
      <c r="HOQ200" s="1"/>
      <c r="HOR200" s="1"/>
      <c r="HOS200" s="1"/>
      <c r="HOT200" s="1"/>
      <c r="HOU200" s="1"/>
      <c r="HOV200" s="1"/>
      <c r="HOW200" s="1"/>
      <c r="HOX200" s="1"/>
      <c r="HOY200" s="1"/>
      <c r="HOZ200" s="1"/>
      <c r="HPA200" s="1"/>
      <c r="HPB200" s="1"/>
      <c r="HPC200" s="1"/>
      <c r="HPD200" s="1"/>
      <c r="HPE200" s="1"/>
      <c r="HPF200" s="1"/>
      <c r="HPG200" s="1"/>
      <c r="HPH200" s="1"/>
      <c r="HPI200" s="1"/>
      <c r="HPJ200" s="1"/>
      <c r="HPK200" s="1"/>
      <c r="HPL200" s="1"/>
      <c r="HPM200" s="1"/>
      <c r="HPN200" s="1"/>
      <c r="HPO200" s="1"/>
      <c r="HPP200" s="1"/>
      <c r="HPQ200" s="1"/>
      <c r="HPR200" s="1"/>
      <c r="HPS200" s="1"/>
      <c r="HPT200" s="1"/>
      <c r="HPU200" s="1"/>
      <c r="HPV200" s="1"/>
      <c r="HPW200" s="1"/>
      <c r="HPX200" s="1"/>
      <c r="HPY200" s="1"/>
      <c r="HPZ200" s="1"/>
      <c r="HQA200" s="1"/>
      <c r="HQB200" s="1"/>
      <c r="HQC200" s="1"/>
      <c r="HQD200" s="1"/>
      <c r="HQE200" s="1"/>
      <c r="HQF200" s="1"/>
      <c r="HQG200" s="1"/>
      <c r="HQH200" s="1"/>
      <c r="HQI200" s="1"/>
      <c r="HQJ200" s="1"/>
      <c r="HQK200" s="1"/>
      <c r="HQL200" s="1"/>
      <c r="HQM200" s="1"/>
      <c r="HQN200" s="1"/>
      <c r="HQO200" s="1"/>
      <c r="HQP200" s="1"/>
      <c r="HQQ200" s="1"/>
      <c r="HQR200" s="1"/>
      <c r="HQS200" s="1"/>
      <c r="HQT200" s="1"/>
      <c r="HQU200" s="1"/>
      <c r="HQV200" s="1"/>
      <c r="HQW200" s="1"/>
      <c r="HQX200" s="1"/>
      <c r="HQY200" s="1"/>
      <c r="HQZ200" s="1"/>
      <c r="HRA200" s="1"/>
      <c r="HRB200" s="1"/>
      <c r="HRC200" s="1"/>
      <c r="HRD200" s="1"/>
      <c r="HRE200" s="1"/>
      <c r="HRF200" s="1"/>
      <c r="HRG200" s="1"/>
      <c r="HRH200" s="1"/>
      <c r="HRI200" s="1"/>
      <c r="HRJ200" s="1"/>
      <c r="HRK200" s="1"/>
      <c r="HRL200" s="1"/>
      <c r="HRM200" s="1"/>
      <c r="HRN200" s="1"/>
      <c r="HRO200" s="1"/>
      <c r="HRP200" s="1"/>
      <c r="HRQ200" s="1"/>
      <c r="HRR200" s="1"/>
      <c r="HRS200" s="1"/>
      <c r="HRT200" s="1"/>
      <c r="HRU200" s="1"/>
      <c r="HRV200" s="1"/>
      <c r="HRW200" s="1"/>
      <c r="HRX200" s="1"/>
      <c r="HRY200" s="1"/>
      <c r="HRZ200" s="1"/>
      <c r="HSA200" s="1"/>
      <c r="HSB200" s="1"/>
      <c r="HSC200" s="1"/>
      <c r="HSD200" s="1"/>
      <c r="HSE200" s="1"/>
      <c r="HSF200" s="1"/>
      <c r="HSG200" s="1"/>
      <c r="HSH200" s="1"/>
      <c r="HSI200" s="1"/>
      <c r="HSJ200" s="1"/>
      <c r="HSK200" s="1"/>
      <c r="HSL200" s="1"/>
      <c r="HSM200" s="1"/>
      <c r="HSN200" s="1"/>
      <c r="HSO200" s="1"/>
      <c r="HSP200" s="1"/>
      <c r="HSQ200" s="1"/>
      <c r="HSR200" s="1"/>
      <c r="HSS200" s="1"/>
      <c r="HST200" s="1"/>
      <c r="HSU200" s="1"/>
      <c r="HSV200" s="1"/>
      <c r="HSW200" s="1"/>
      <c r="HSX200" s="1"/>
      <c r="HSY200" s="1"/>
      <c r="HSZ200" s="1"/>
      <c r="HTA200" s="1"/>
      <c r="HTB200" s="1"/>
      <c r="HTC200" s="1"/>
      <c r="HTD200" s="1"/>
      <c r="HTE200" s="1"/>
      <c r="HTF200" s="1"/>
      <c r="HTG200" s="1"/>
      <c r="HTH200" s="1"/>
      <c r="HTI200" s="1"/>
      <c r="HTJ200" s="1"/>
      <c r="HTK200" s="1"/>
      <c r="HTL200" s="1"/>
      <c r="HTM200" s="1"/>
      <c r="HTN200" s="1"/>
      <c r="HTO200" s="1"/>
      <c r="HTP200" s="1"/>
      <c r="HTQ200" s="1"/>
      <c r="HTR200" s="1"/>
      <c r="HTS200" s="1"/>
      <c r="HTT200" s="1"/>
      <c r="HTU200" s="1"/>
      <c r="HTV200" s="1"/>
      <c r="HTW200" s="1"/>
      <c r="HTX200" s="1"/>
      <c r="HTY200" s="1"/>
      <c r="HTZ200" s="1"/>
      <c r="HUA200" s="1"/>
      <c r="HUB200" s="1"/>
      <c r="HUC200" s="1"/>
      <c r="HUD200" s="1"/>
      <c r="HUE200" s="1"/>
      <c r="HUF200" s="1"/>
      <c r="HUG200" s="1"/>
      <c r="HUH200" s="1"/>
      <c r="HUI200" s="1"/>
      <c r="HUJ200" s="1"/>
      <c r="HUK200" s="1"/>
      <c r="HUL200" s="1"/>
      <c r="HUM200" s="1"/>
      <c r="HUN200" s="1"/>
      <c r="HUO200" s="1"/>
      <c r="HUP200" s="1"/>
      <c r="HUQ200" s="1"/>
      <c r="HUR200" s="1"/>
      <c r="HUS200" s="1"/>
      <c r="HUT200" s="1"/>
      <c r="HUU200" s="1"/>
      <c r="HUV200" s="1"/>
      <c r="HUW200" s="1"/>
      <c r="HUX200" s="1"/>
      <c r="HUY200" s="1"/>
      <c r="HUZ200" s="1"/>
      <c r="HVA200" s="1"/>
      <c r="HVB200" s="1"/>
      <c r="HVC200" s="1"/>
      <c r="HVD200" s="1"/>
      <c r="HVE200" s="1"/>
      <c r="HVF200" s="1"/>
      <c r="HVG200" s="1"/>
      <c r="HVH200" s="1"/>
      <c r="HVI200" s="1"/>
      <c r="HVJ200" s="1"/>
      <c r="HVK200" s="1"/>
      <c r="HVL200" s="1"/>
      <c r="HVM200" s="1"/>
      <c r="HVN200" s="1"/>
      <c r="HVO200" s="1"/>
      <c r="HVP200" s="1"/>
      <c r="HVQ200" s="1"/>
      <c r="HVR200" s="1"/>
      <c r="HVS200" s="1"/>
      <c r="HVT200" s="1"/>
      <c r="HVU200" s="1"/>
      <c r="HVV200" s="1"/>
      <c r="HVW200" s="1"/>
      <c r="HVX200" s="1"/>
      <c r="HVY200" s="1"/>
      <c r="HVZ200" s="1"/>
      <c r="HWA200" s="1"/>
      <c r="HWB200" s="1"/>
      <c r="HWC200" s="1"/>
      <c r="HWD200" s="1"/>
      <c r="HWE200" s="1"/>
      <c r="HWF200" s="1"/>
      <c r="HWG200" s="1"/>
      <c r="HWH200" s="1"/>
      <c r="HWI200" s="1"/>
      <c r="HWJ200" s="1"/>
      <c r="HWK200" s="1"/>
      <c r="HWL200" s="1"/>
      <c r="HWM200" s="1"/>
      <c r="HWN200" s="1"/>
      <c r="HWO200" s="1"/>
      <c r="HWP200" s="1"/>
      <c r="HWQ200" s="1"/>
      <c r="HWR200" s="1"/>
      <c r="HWS200" s="1"/>
      <c r="HWT200" s="1"/>
      <c r="HWU200" s="1"/>
      <c r="HWV200" s="1"/>
      <c r="HWW200" s="1"/>
      <c r="HWX200" s="1"/>
      <c r="HWY200" s="1"/>
      <c r="HWZ200" s="1"/>
      <c r="HXA200" s="1"/>
      <c r="HXB200" s="1"/>
      <c r="HXC200" s="1"/>
      <c r="HXD200" s="1"/>
      <c r="HXE200" s="1"/>
      <c r="HXF200" s="1"/>
      <c r="HXG200" s="1"/>
      <c r="HXH200" s="1"/>
      <c r="HXI200" s="1"/>
      <c r="HXJ200" s="1"/>
      <c r="HXK200" s="1"/>
      <c r="HXL200" s="1"/>
      <c r="HXM200" s="1"/>
      <c r="HXN200" s="1"/>
      <c r="HXO200" s="1"/>
      <c r="HXP200" s="1"/>
      <c r="HXQ200" s="1"/>
      <c r="HXR200" s="1"/>
      <c r="HXS200" s="1"/>
      <c r="HXT200" s="1"/>
      <c r="HXU200" s="1"/>
      <c r="HXV200" s="1"/>
      <c r="HXW200" s="1"/>
      <c r="HXX200" s="1"/>
      <c r="HXY200" s="1"/>
      <c r="HXZ200" s="1"/>
      <c r="HYA200" s="1"/>
      <c r="HYB200" s="1"/>
      <c r="HYC200" s="1"/>
      <c r="HYD200" s="1"/>
      <c r="HYE200" s="1"/>
      <c r="HYF200" s="1"/>
      <c r="HYG200" s="1"/>
      <c r="HYH200" s="1"/>
      <c r="HYI200" s="1"/>
      <c r="HYJ200" s="1"/>
      <c r="HYK200" s="1"/>
      <c r="HYL200" s="1"/>
      <c r="HYM200" s="1"/>
      <c r="HYN200" s="1"/>
      <c r="HYO200" s="1"/>
      <c r="HYP200" s="1"/>
      <c r="HYQ200" s="1"/>
      <c r="HYR200" s="1"/>
      <c r="HYS200" s="1"/>
      <c r="HYT200" s="1"/>
      <c r="HYU200" s="1"/>
      <c r="HYV200" s="1"/>
      <c r="HYW200" s="1"/>
      <c r="HYX200" s="1"/>
      <c r="HYY200" s="1"/>
      <c r="HYZ200" s="1"/>
      <c r="HZA200" s="1"/>
      <c r="HZB200" s="1"/>
      <c r="HZC200" s="1"/>
      <c r="HZD200" s="1"/>
      <c r="HZE200" s="1"/>
      <c r="HZF200" s="1"/>
      <c r="HZG200" s="1"/>
      <c r="HZH200" s="1"/>
      <c r="HZI200" s="1"/>
      <c r="HZJ200" s="1"/>
      <c r="HZK200" s="1"/>
      <c r="HZL200" s="1"/>
      <c r="HZM200" s="1"/>
      <c r="HZN200" s="1"/>
      <c r="HZO200" s="1"/>
      <c r="HZP200" s="1"/>
      <c r="HZQ200" s="1"/>
      <c r="HZR200" s="1"/>
      <c r="HZS200" s="1"/>
      <c r="HZT200" s="1"/>
      <c r="HZU200" s="1"/>
      <c r="HZV200" s="1"/>
      <c r="HZW200" s="1"/>
      <c r="HZX200" s="1"/>
      <c r="HZY200" s="1"/>
      <c r="HZZ200" s="1"/>
      <c r="IAA200" s="1"/>
      <c r="IAB200" s="1"/>
      <c r="IAC200" s="1"/>
      <c r="IAD200" s="1"/>
      <c r="IAE200" s="1"/>
      <c r="IAF200" s="1"/>
      <c r="IAG200" s="1"/>
      <c r="IAH200" s="1"/>
      <c r="IAI200" s="1"/>
      <c r="IAJ200" s="1"/>
      <c r="IAK200" s="1"/>
      <c r="IAL200" s="1"/>
      <c r="IAM200" s="1"/>
      <c r="IAN200" s="1"/>
      <c r="IAO200" s="1"/>
      <c r="IAP200" s="1"/>
      <c r="IAQ200" s="1"/>
      <c r="IAR200" s="1"/>
      <c r="IAS200" s="1"/>
      <c r="IAT200" s="1"/>
      <c r="IAU200" s="1"/>
      <c r="IAV200" s="1"/>
      <c r="IAW200" s="1"/>
      <c r="IAX200" s="1"/>
      <c r="IAY200" s="1"/>
      <c r="IAZ200" s="1"/>
      <c r="IBA200" s="1"/>
      <c r="IBB200" s="1"/>
      <c r="IBC200" s="1"/>
      <c r="IBD200" s="1"/>
      <c r="IBE200" s="1"/>
      <c r="IBF200" s="1"/>
      <c r="IBG200" s="1"/>
      <c r="IBH200" s="1"/>
      <c r="IBI200" s="1"/>
      <c r="IBJ200" s="1"/>
      <c r="IBK200" s="1"/>
      <c r="IBL200" s="1"/>
      <c r="IBM200" s="1"/>
      <c r="IBN200" s="1"/>
      <c r="IBO200" s="1"/>
      <c r="IBP200" s="1"/>
      <c r="IBQ200" s="1"/>
      <c r="IBR200" s="1"/>
      <c r="IBS200" s="1"/>
      <c r="IBT200" s="1"/>
      <c r="IBU200" s="1"/>
      <c r="IBV200" s="1"/>
      <c r="IBW200" s="1"/>
      <c r="IBX200" s="1"/>
      <c r="IBY200" s="1"/>
      <c r="IBZ200" s="1"/>
      <c r="ICA200" s="1"/>
      <c r="ICB200" s="1"/>
      <c r="ICC200" s="1"/>
      <c r="ICD200" s="1"/>
      <c r="ICE200" s="1"/>
      <c r="ICF200" s="1"/>
      <c r="ICG200" s="1"/>
      <c r="ICH200" s="1"/>
      <c r="ICI200" s="1"/>
      <c r="ICJ200" s="1"/>
      <c r="ICK200" s="1"/>
      <c r="ICL200" s="1"/>
      <c r="ICM200" s="1"/>
      <c r="ICN200" s="1"/>
      <c r="ICO200" s="1"/>
      <c r="ICP200" s="1"/>
      <c r="ICQ200" s="1"/>
      <c r="ICR200" s="1"/>
      <c r="ICS200" s="1"/>
      <c r="ICT200" s="1"/>
      <c r="ICU200" s="1"/>
      <c r="ICV200" s="1"/>
      <c r="ICW200" s="1"/>
      <c r="ICX200" s="1"/>
      <c r="ICY200" s="1"/>
      <c r="ICZ200" s="1"/>
      <c r="IDA200" s="1"/>
      <c r="IDB200" s="1"/>
      <c r="IDC200" s="1"/>
      <c r="IDD200" s="1"/>
      <c r="IDE200" s="1"/>
      <c r="IDF200" s="1"/>
      <c r="IDG200" s="1"/>
      <c r="IDH200" s="1"/>
      <c r="IDI200" s="1"/>
      <c r="IDJ200" s="1"/>
      <c r="IDK200" s="1"/>
      <c r="IDL200" s="1"/>
      <c r="IDM200" s="1"/>
      <c r="IDN200" s="1"/>
      <c r="IDO200" s="1"/>
      <c r="IDP200" s="1"/>
      <c r="IDQ200" s="1"/>
      <c r="IDR200" s="1"/>
      <c r="IDS200" s="1"/>
      <c r="IDT200" s="1"/>
      <c r="IDU200" s="1"/>
      <c r="IDV200" s="1"/>
      <c r="IDW200" s="1"/>
      <c r="IDX200" s="1"/>
      <c r="IDY200" s="1"/>
      <c r="IDZ200" s="1"/>
      <c r="IEA200" s="1"/>
      <c r="IEB200" s="1"/>
      <c r="IEC200" s="1"/>
      <c r="IED200" s="1"/>
      <c r="IEE200" s="1"/>
      <c r="IEF200" s="1"/>
      <c r="IEG200" s="1"/>
      <c r="IEH200" s="1"/>
      <c r="IEI200" s="1"/>
      <c r="IEJ200" s="1"/>
      <c r="IEK200" s="1"/>
      <c r="IEL200" s="1"/>
      <c r="IEM200" s="1"/>
      <c r="IEN200" s="1"/>
      <c r="IEO200" s="1"/>
      <c r="IEP200" s="1"/>
      <c r="IEQ200" s="1"/>
      <c r="IER200" s="1"/>
      <c r="IES200" s="1"/>
      <c r="IET200" s="1"/>
      <c r="IEU200" s="1"/>
      <c r="IEV200" s="1"/>
      <c r="IEW200" s="1"/>
      <c r="IEX200" s="1"/>
      <c r="IEY200" s="1"/>
      <c r="IEZ200" s="1"/>
      <c r="IFA200" s="1"/>
      <c r="IFB200" s="1"/>
      <c r="IFC200" s="1"/>
      <c r="IFD200" s="1"/>
      <c r="IFE200" s="1"/>
      <c r="IFF200" s="1"/>
      <c r="IFG200" s="1"/>
      <c r="IFH200" s="1"/>
      <c r="IFI200" s="1"/>
      <c r="IFJ200" s="1"/>
      <c r="IFK200" s="1"/>
      <c r="IFL200" s="1"/>
      <c r="IFM200" s="1"/>
      <c r="IFN200" s="1"/>
      <c r="IFO200" s="1"/>
      <c r="IFP200" s="1"/>
      <c r="IFQ200" s="1"/>
      <c r="IFR200" s="1"/>
      <c r="IFS200" s="1"/>
      <c r="IFT200" s="1"/>
      <c r="IFU200" s="1"/>
      <c r="IFV200" s="1"/>
      <c r="IFW200" s="1"/>
      <c r="IFX200" s="1"/>
      <c r="IFY200" s="1"/>
      <c r="IFZ200" s="1"/>
      <c r="IGA200" s="1"/>
      <c r="IGB200" s="1"/>
      <c r="IGC200" s="1"/>
      <c r="IGD200" s="1"/>
      <c r="IGE200" s="1"/>
      <c r="IGF200" s="1"/>
      <c r="IGG200" s="1"/>
      <c r="IGH200" s="1"/>
      <c r="IGI200" s="1"/>
      <c r="IGJ200" s="1"/>
      <c r="IGK200" s="1"/>
      <c r="IGL200" s="1"/>
      <c r="IGM200" s="1"/>
      <c r="IGN200" s="1"/>
      <c r="IGO200" s="1"/>
      <c r="IGP200" s="1"/>
      <c r="IGQ200" s="1"/>
      <c r="IGR200" s="1"/>
      <c r="IGS200" s="1"/>
      <c r="IGT200" s="1"/>
      <c r="IGU200" s="1"/>
      <c r="IGV200" s="1"/>
      <c r="IGW200" s="1"/>
      <c r="IGX200" s="1"/>
      <c r="IGY200" s="1"/>
      <c r="IGZ200" s="1"/>
      <c r="IHA200" s="1"/>
      <c r="IHB200" s="1"/>
      <c r="IHC200" s="1"/>
      <c r="IHD200" s="1"/>
      <c r="IHE200" s="1"/>
      <c r="IHF200" s="1"/>
      <c r="IHG200" s="1"/>
      <c r="IHH200" s="1"/>
      <c r="IHI200" s="1"/>
      <c r="IHJ200" s="1"/>
      <c r="IHK200" s="1"/>
      <c r="IHL200" s="1"/>
      <c r="IHM200" s="1"/>
      <c r="IHN200" s="1"/>
      <c r="IHO200" s="1"/>
      <c r="IHP200" s="1"/>
      <c r="IHQ200" s="1"/>
      <c r="IHR200" s="1"/>
      <c r="IHS200" s="1"/>
      <c r="IHT200" s="1"/>
      <c r="IHU200" s="1"/>
      <c r="IHV200" s="1"/>
      <c r="IHW200" s="1"/>
      <c r="IHX200" s="1"/>
      <c r="IHY200" s="1"/>
      <c r="IHZ200" s="1"/>
      <c r="IIA200" s="1"/>
      <c r="IIB200" s="1"/>
      <c r="IIC200" s="1"/>
      <c r="IID200" s="1"/>
      <c r="IIE200" s="1"/>
      <c r="IIF200" s="1"/>
      <c r="IIG200" s="1"/>
      <c r="IIH200" s="1"/>
      <c r="III200" s="1"/>
      <c r="IIJ200" s="1"/>
      <c r="IIK200" s="1"/>
      <c r="IIL200" s="1"/>
      <c r="IIM200" s="1"/>
      <c r="IIN200" s="1"/>
      <c r="IIO200" s="1"/>
      <c r="IIP200" s="1"/>
      <c r="IIQ200" s="1"/>
      <c r="IIR200" s="1"/>
      <c r="IIS200" s="1"/>
      <c r="IIT200" s="1"/>
      <c r="IIU200" s="1"/>
      <c r="IIV200" s="1"/>
      <c r="IIW200" s="1"/>
      <c r="IIX200" s="1"/>
      <c r="IIY200" s="1"/>
      <c r="IIZ200" s="1"/>
      <c r="IJA200" s="1"/>
      <c r="IJB200" s="1"/>
      <c r="IJC200" s="1"/>
      <c r="IJD200" s="1"/>
      <c r="IJE200" s="1"/>
      <c r="IJF200" s="1"/>
      <c r="IJG200" s="1"/>
      <c r="IJH200" s="1"/>
      <c r="IJI200" s="1"/>
      <c r="IJJ200" s="1"/>
      <c r="IJK200" s="1"/>
      <c r="IJL200" s="1"/>
      <c r="IJM200" s="1"/>
      <c r="IJN200" s="1"/>
      <c r="IJO200" s="1"/>
      <c r="IJP200" s="1"/>
      <c r="IJQ200" s="1"/>
      <c r="IJR200" s="1"/>
      <c r="IJS200" s="1"/>
      <c r="IJT200" s="1"/>
      <c r="IJU200" s="1"/>
      <c r="IJV200" s="1"/>
      <c r="IJW200" s="1"/>
      <c r="IJX200" s="1"/>
      <c r="IJY200" s="1"/>
      <c r="IJZ200" s="1"/>
      <c r="IKA200" s="1"/>
      <c r="IKB200" s="1"/>
      <c r="IKC200" s="1"/>
      <c r="IKD200" s="1"/>
      <c r="IKE200" s="1"/>
      <c r="IKF200" s="1"/>
      <c r="IKG200" s="1"/>
      <c r="IKH200" s="1"/>
      <c r="IKI200" s="1"/>
      <c r="IKJ200" s="1"/>
      <c r="IKK200" s="1"/>
      <c r="IKL200" s="1"/>
      <c r="IKM200" s="1"/>
      <c r="IKN200" s="1"/>
      <c r="IKO200" s="1"/>
      <c r="IKP200" s="1"/>
      <c r="IKQ200" s="1"/>
      <c r="IKR200" s="1"/>
      <c r="IKS200" s="1"/>
      <c r="IKT200" s="1"/>
      <c r="IKU200" s="1"/>
      <c r="IKV200" s="1"/>
      <c r="IKW200" s="1"/>
      <c r="IKX200" s="1"/>
      <c r="IKY200" s="1"/>
      <c r="IKZ200" s="1"/>
      <c r="ILA200" s="1"/>
      <c r="ILB200" s="1"/>
      <c r="ILC200" s="1"/>
      <c r="ILD200" s="1"/>
      <c r="ILE200" s="1"/>
      <c r="ILF200" s="1"/>
      <c r="ILG200" s="1"/>
      <c r="ILH200" s="1"/>
      <c r="ILI200" s="1"/>
      <c r="ILJ200" s="1"/>
      <c r="ILK200" s="1"/>
      <c r="ILL200" s="1"/>
      <c r="ILM200" s="1"/>
      <c r="ILN200" s="1"/>
      <c r="ILO200" s="1"/>
      <c r="ILP200" s="1"/>
      <c r="ILQ200" s="1"/>
      <c r="ILR200" s="1"/>
      <c r="ILS200" s="1"/>
      <c r="ILT200" s="1"/>
      <c r="ILU200" s="1"/>
      <c r="ILV200" s="1"/>
      <c r="ILW200" s="1"/>
      <c r="ILX200" s="1"/>
      <c r="ILY200" s="1"/>
      <c r="ILZ200" s="1"/>
      <c r="IMA200" s="1"/>
      <c r="IMB200" s="1"/>
      <c r="IMC200" s="1"/>
      <c r="IMD200" s="1"/>
      <c r="IME200" s="1"/>
      <c r="IMF200" s="1"/>
      <c r="IMG200" s="1"/>
      <c r="IMH200" s="1"/>
      <c r="IMI200" s="1"/>
      <c r="IMJ200" s="1"/>
      <c r="IMK200" s="1"/>
      <c r="IML200" s="1"/>
      <c r="IMM200" s="1"/>
      <c r="IMN200" s="1"/>
      <c r="IMO200" s="1"/>
      <c r="IMP200" s="1"/>
      <c r="IMQ200" s="1"/>
      <c r="IMR200" s="1"/>
      <c r="IMS200" s="1"/>
      <c r="IMT200" s="1"/>
      <c r="IMU200" s="1"/>
      <c r="IMV200" s="1"/>
      <c r="IMW200" s="1"/>
      <c r="IMX200" s="1"/>
      <c r="IMY200" s="1"/>
      <c r="IMZ200" s="1"/>
      <c r="INA200" s="1"/>
      <c r="INB200" s="1"/>
      <c r="INC200" s="1"/>
      <c r="IND200" s="1"/>
      <c r="INE200" s="1"/>
      <c r="INF200" s="1"/>
      <c r="ING200" s="1"/>
      <c r="INH200" s="1"/>
      <c r="INI200" s="1"/>
      <c r="INJ200" s="1"/>
      <c r="INK200" s="1"/>
      <c r="INL200" s="1"/>
      <c r="INM200" s="1"/>
      <c r="INN200" s="1"/>
      <c r="INO200" s="1"/>
      <c r="INP200" s="1"/>
      <c r="INQ200" s="1"/>
      <c r="INR200" s="1"/>
      <c r="INS200" s="1"/>
      <c r="INT200" s="1"/>
      <c r="INU200" s="1"/>
      <c r="INV200" s="1"/>
      <c r="INW200" s="1"/>
      <c r="INX200" s="1"/>
      <c r="INY200" s="1"/>
      <c r="INZ200" s="1"/>
      <c r="IOA200" s="1"/>
      <c r="IOB200" s="1"/>
      <c r="IOC200" s="1"/>
      <c r="IOD200" s="1"/>
      <c r="IOE200" s="1"/>
      <c r="IOF200" s="1"/>
      <c r="IOG200" s="1"/>
      <c r="IOH200" s="1"/>
      <c r="IOI200" s="1"/>
      <c r="IOJ200" s="1"/>
      <c r="IOK200" s="1"/>
      <c r="IOL200" s="1"/>
      <c r="IOM200" s="1"/>
      <c r="ION200" s="1"/>
      <c r="IOO200" s="1"/>
      <c r="IOP200" s="1"/>
      <c r="IOQ200" s="1"/>
      <c r="IOR200" s="1"/>
      <c r="IOS200" s="1"/>
      <c r="IOT200" s="1"/>
      <c r="IOU200" s="1"/>
      <c r="IOV200" s="1"/>
      <c r="IOW200" s="1"/>
      <c r="IOX200" s="1"/>
      <c r="IOY200" s="1"/>
      <c r="IOZ200" s="1"/>
      <c r="IPA200" s="1"/>
      <c r="IPB200" s="1"/>
      <c r="IPC200" s="1"/>
      <c r="IPD200" s="1"/>
      <c r="IPE200" s="1"/>
      <c r="IPF200" s="1"/>
      <c r="IPG200" s="1"/>
      <c r="IPH200" s="1"/>
      <c r="IPI200" s="1"/>
      <c r="IPJ200" s="1"/>
      <c r="IPK200" s="1"/>
      <c r="IPL200" s="1"/>
      <c r="IPM200" s="1"/>
      <c r="IPN200" s="1"/>
      <c r="IPO200" s="1"/>
      <c r="IPP200" s="1"/>
      <c r="IPQ200" s="1"/>
      <c r="IPR200" s="1"/>
      <c r="IPS200" s="1"/>
      <c r="IPT200" s="1"/>
      <c r="IPU200" s="1"/>
      <c r="IPV200" s="1"/>
      <c r="IPW200" s="1"/>
      <c r="IPX200" s="1"/>
      <c r="IPY200" s="1"/>
      <c r="IPZ200" s="1"/>
      <c r="IQA200" s="1"/>
      <c r="IQB200" s="1"/>
      <c r="IQC200" s="1"/>
      <c r="IQD200" s="1"/>
      <c r="IQE200" s="1"/>
      <c r="IQF200" s="1"/>
      <c r="IQG200" s="1"/>
      <c r="IQH200" s="1"/>
      <c r="IQI200" s="1"/>
      <c r="IQJ200" s="1"/>
      <c r="IQK200" s="1"/>
      <c r="IQL200" s="1"/>
      <c r="IQM200" s="1"/>
      <c r="IQN200" s="1"/>
      <c r="IQO200" s="1"/>
      <c r="IQP200" s="1"/>
      <c r="IQQ200" s="1"/>
      <c r="IQR200" s="1"/>
      <c r="IQS200" s="1"/>
      <c r="IQT200" s="1"/>
      <c r="IQU200" s="1"/>
      <c r="IQV200" s="1"/>
      <c r="IQW200" s="1"/>
      <c r="IQX200" s="1"/>
      <c r="IQY200" s="1"/>
      <c r="IQZ200" s="1"/>
      <c r="IRA200" s="1"/>
      <c r="IRB200" s="1"/>
      <c r="IRC200" s="1"/>
      <c r="IRD200" s="1"/>
      <c r="IRE200" s="1"/>
      <c r="IRF200" s="1"/>
      <c r="IRG200" s="1"/>
      <c r="IRH200" s="1"/>
      <c r="IRI200" s="1"/>
      <c r="IRJ200" s="1"/>
      <c r="IRK200" s="1"/>
      <c r="IRL200" s="1"/>
      <c r="IRM200" s="1"/>
      <c r="IRN200" s="1"/>
      <c r="IRO200" s="1"/>
      <c r="IRP200" s="1"/>
      <c r="IRQ200" s="1"/>
      <c r="IRR200" s="1"/>
      <c r="IRS200" s="1"/>
      <c r="IRT200" s="1"/>
      <c r="IRU200" s="1"/>
      <c r="IRV200" s="1"/>
      <c r="IRW200" s="1"/>
      <c r="IRX200" s="1"/>
      <c r="IRY200" s="1"/>
      <c r="IRZ200" s="1"/>
      <c r="ISA200" s="1"/>
      <c r="ISB200" s="1"/>
      <c r="ISC200" s="1"/>
      <c r="ISD200" s="1"/>
      <c r="ISE200" s="1"/>
      <c r="ISF200" s="1"/>
      <c r="ISG200" s="1"/>
      <c r="ISH200" s="1"/>
      <c r="ISI200" s="1"/>
      <c r="ISJ200" s="1"/>
      <c r="ISK200" s="1"/>
      <c r="ISL200" s="1"/>
      <c r="ISM200" s="1"/>
      <c r="ISN200" s="1"/>
      <c r="ISO200" s="1"/>
      <c r="ISP200" s="1"/>
      <c r="ISQ200" s="1"/>
      <c r="ISR200" s="1"/>
      <c r="ISS200" s="1"/>
      <c r="IST200" s="1"/>
      <c r="ISU200" s="1"/>
      <c r="ISV200" s="1"/>
      <c r="ISW200" s="1"/>
      <c r="ISX200" s="1"/>
      <c r="ISY200" s="1"/>
      <c r="ISZ200" s="1"/>
      <c r="ITA200" s="1"/>
      <c r="ITB200" s="1"/>
      <c r="ITC200" s="1"/>
      <c r="ITD200" s="1"/>
      <c r="ITE200" s="1"/>
      <c r="ITF200" s="1"/>
      <c r="ITG200" s="1"/>
      <c r="ITH200" s="1"/>
      <c r="ITI200" s="1"/>
      <c r="ITJ200" s="1"/>
      <c r="ITK200" s="1"/>
      <c r="ITL200" s="1"/>
      <c r="ITM200" s="1"/>
      <c r="ITN200" s="1"/>
      <c r="ITO200" s="1"/>
      <c r="ITP200" s="1"/>
      <c r="ITQ200" s="1"/>
      <c r="ITR200" s="1"/>
      <c r="ITS200" s="1"/>
      <c r="ITT200" s="1"/>
      <c r="ITU200" s="1"/>
      <c r="ITV200" s="1"/>
      <c r="ITW200" s="1"/>
      <c r="ITX200" s="1"/>
      <c r="ITY200" s="1"/>
      <c r="ITZ200" s="1"/>
      <c r="IUA200" s="1"/>
      <c r="IUB200" s="1"/>
      <c r="IUC200" s="1"/>
      <c r="IUD200" s="1"/>
      <c r="IUE200" s="1"/>
      <c r="IUF200" s="1"/>
      <c r="IUG200" s="1"/>
      <c r="IUH200" s="1"/>
      <c r="IUI200" s="1"/>
      <c r="IUJ200" s="1"/>
      <c r="IUK200" s="1"/>
      <c r="IUL200" s="1"/>
      <c r="IUM200" s="1"/>
      <c r="IUN200" s="1"/>
      <c r="IUO200" s="1"/>
      <c r="IUP200" s="1"/>
      <c r="IUQ200" s="1"/>
      <c r="IUR200" s="1"/>
      <c r="IUS200" s="1"/>
      <c r="IUT200" s="1"/>
      <c r="IUU200" s="1"/>
      <c r="IUV200" s="1"/>
      <c r="IUW200" s="1"/>
      <c r="IUX200" s="1"/>
      <c r="IUY200" s="1"/>
      <c r="IUZ200" s="1"/>
      <c r="IVA200" s="1"/>
      <c r="IVB200" s="1"/>
      <c r="IVC200" s="1"/>
      <c r="IVD200" s="1"/>
      <c r="IVE200" s="1"/>
      <c r="IVF200" s="1"/>
      <c r="IVG200" s="1"/>
      <c r="IVH200" s="1"/>
      <c r="IVI200" s="1"/>
      <c r="IVJ200" s="1"/>
      <c r="IVK200" s="1"/>
      <c r="IVL200" s="1"/>
      <c r="IVM200" s="1"/>
      <c r="IVN200" s="1"/>
      <c r="IVO200" s="1"/>
      <c r="IVP200" s="1"/>
      <c r="IVQ200" s="1"/>
      <c r="IVR200" s="1"/>
      <c r="IVS200" s="1"/>
      <c r="IVT200" s="1"/>
      <c r="IVU200" s="1"/>
      <c r="IVV200" s="1"/>
      <c r="IVW200" s="1"/>
      <c r="IVX200" s="1"/>
      <c r="IVY200" s="1"/>
      <c r="IVZ200" s="1"/>
      <c r="IWA200" s="1"/>
      <c r="IWB200" s="1"/>
      <c r="IWC200" s="1"/>
      <c r="IWD200" s="1"/>
      <c r="IWE200" s="1"/>
      <c r="IWF200" s="1"/>
      <c r="IWG200" s="1"/>
      <c r="IWH200" s="1"/>
      <c r="IWI200" s="1"/>
      <c r="IWJ200" s="1"/>
      <c r="IWK200" s="1"/>
      <c r="IWL200" s="1"/>
      <c r="IWM200" s="1"/>
      <c r="IWN200" s="1"/>
      <c r="IWO200" s="1"/>
      <c r="IWP200" s="1"/>
      <c r="IWQ200" s="1"/>
      <c r="IWR200" s="1"/>
      <c r="IWS200" s="1"/>
      <c r="IWT200" s="1"/>
      <c r="IWU200" s="1"/>
      <c r="IWV200" s="1"/>
      <c r="IWW200" s="1"/>
      <c r="IWX200" s="1"/>
      <c r="IWY200" s="1"/>
      <c r="IWZ200" s="1"/>
      <c r="IXA200" s="1"/>
      <c r="IXB200" s="1"/>
      <c r="IXC200" s="1"/>
      <c r="IXD200" s="1"/>
      <c r="IXE200" s="1"/>
      <c r="IXF200" s="1"/>
      <c r="IXG200" s="1"/>
      <c r="IXH200" s="1"/>
      <c r="IXI200" s="1"/>
      <c r="IXJ200" s="1"/>
      <c r="IXK200" s="1"/>
      <c r="IXL200" s="1"/>
      <c r="IXM200" s="1"/>
      <c r="IXN200" s="1"/>
      <c r="IXO200" s="1"/>
      <c r="IXP200" s="1"/>
      <c r="IXQ200" s="1"/>
      <c r="IXR200" s="1"/>
      <c r="IXS200" s="1"/>
      <c r="IXT200" s="1"/>
      <c r="IXU200" s="1"/>
      <c r="IXV200" s="1"/>
      <c r="IXW200" s="1"/>
      <c r="IXX200" s="1"/>
      <c r="IXY200" s="1"/>
      <c r="IXZ200" s="1"/>
      <c r="IYA200" s="1"/>
      <c r="IYB200" s="1"/>
      <c r="IYC200" s="1"/>
      <c r="IYD200" s="1"/>
      <c r="IYE200" s="1"/>
      <c r="IYF200" s="1"/>
      <c r="IYG200" s="1"/>
      <c r="IYH200" s="1"/>
      <c r="IYI200" s="1"/>
      <c r="IYJ200" s="1"/>
      <c r="IYK200" s="1"/>
      <c r="IYL200" s="1"/>
      <c r="IYM200" s="1"/>
      <c r="IYN200" s="1"/>
      <c r="IYO200" s="1"/>
      <c r="IYP200" s="1"/>
      <c r="IYQ200" s="1"/>
      <c r="IYR200" s="1"/>
      <c r="IYS200" s="1"/>
      <c r="IYT200" s="1"/>
      <c r="IYU200" s="1"/>
      <c r="IYV200" s="1"/>
      <c r="IYW200" s="1"/>
      <c r="IYX200" s="1"/>
      <c r="IYY200" s="1"/>
      <c r="IYZ200" s="1"/>
      <c r="IZA200" s="1"/>
      <c r="IZB200" s="1"/>
      <c r="IZC200" s="1"/>
      <c r="IZD200" s="1"/>
      <c r="IZE200" s="1"/>
      <c r="IZF200" s="1"/>
      <c r="IZG200" s="1"/>
      <c r="IZH200" s="1"/>
      <c r="IZI200" s="1"/>
      <c r="IZJ200" s="1"/>
      <c r="IZK200" s="1"/>
      <c r="IZL200" s="1"/>
      <c r="IZM200" s="1"/>
      <c r="IZN200" s="1"/>
      <c r="IZO200" s="1"/>
      <c r="IZP200" s="1"/>
      <c r="IZQ200" s="1"/>
      <c r="IZR200" s="1"/>
      <c r="IZS200" s="1"/>
      <c r="IZT200" s="1"/>
      <c r="IZU200" s="1"/>
      <c r="IZV200" s="1"/>
      <c r="IZW200" s="1"/>
      <c r="IZX200" s="1"/>
      <c r="IZY200" s="1"/>
      <c r="IZZ200" s="1"/>
      <c r="JAA200" s="1"/>
      <c r="JAB200" s="1"/>
      <c r="JAC200" s="1"/>
      <c r="JAD200" s="1"/>
      <c r="JAE200" s="1"/>
      <c r="JAF200" s="1"/>
      <c r="JAG200" s="1"/>
      <c r="JAH200" s="1"/>
      <c r="JAI200" s="1"/>
      <c r="JAJ200" s="1"/>
      <c r="JAK200" s="1"/>
      <c r="JAL200" s="1"/>
      <c r="JAM200" s="1"/>
      <c r="JAN200" s="1"/>
      <c r="JAO200" s="1"/>
      <c r="JAP200" s="1"/>
      <c r="JAQ200" s="1"/>
      <c r="JAR200" s="1"/>
      <c r="JAS200" s="1"/>
      <c r="JAT200" s="1"/>
      <c r="JAU200" s="1"/>
      <c r="JAV200" s="1"/>
      <c r="JAW200" s="1"/>
      <c r="JAX200" s="1"/>
      <c r="JAY200" s="1"/>
      <c r="JAZ200" s="1"/>
      <c r="JBA200" s="1"/>
      <c r="JBB200" s="1"/>
      <c r="JBC200" s="1"/>
      <c r="JBD200" s="1"/>
      <c r="JBE200" s="1"/>
      <c r="JBF200" s="1"/>
      <c r="JBG200" s="1"/>
      <c r="JBH200" s="1"/>
      <c r="JBI200" s="1"/>
      <c r="JBJ200" s="1"/>
      <c r="JBK200" s="1"/>
      <c r="JBL200" s="1"/>
      <c r="JBM200" s="1"/>
      <c r="JBN200" s="1"/>
      <c r="JBO200" s="1"/>
      <c r="JBP200" s="1"/>
      <c r="JBQ200" s="1"/>
      <c r="JBR200" s="1"/>
      <c r="JBS200" s="1"/>
      <c r="JBT200" s="1"/>
      <c r="JBU200" s="1"/>
      <c r="JBV200" s="1"/>
      <c r="JBW200" s="1"/>
      <c r="JBX200" s="1"/>
      <c r="JBY200" s="1"/>
      <c r="JBZ200" s="1"/>
      <c r="JCA200" s="1"/>
      <c r="JCB200" s="1"/>
      <c r="JCC200" s="1"/>
      <c r="JCD200" s="1"/>
      <c r="JCE200" s="1"/>
      <c r="JCF200" s="1"/>
      <c r="JCG200" s="1"/>
      <c r="JCH200" s="1"/>
      <c r="JCI200" s="1"/>
      <c r="JCJ200" s="1"/>
      <c r="JCK200" s="1"/>
      <c r="JCL200" s="1"/>
      <c r="JCM200" s="1"/>
      <c r="JCN200" s="1"/>
      <c r="JCO200" s="1"/>
      <c r="JCP200" s="1"/>
      <c r="JCQ200" s="1"/>
      <c r="JCR200" s="1"/>
      <c r="JCS200" s="1"/>
      <c r="JCT200" s="1"/>
      <c r="JCU200" s="1"/>
      <c r="JCV200" s="1"/>
      <c r="JCW200" s="1"/>
      <c r="JCX200" s="1"/>
      <c r="JCY200" s="1"/>
      <c r="JCZ200" s="1"/>
      <c r="JDA200" s="1"/>
      <c r="JDB200" s="1"/>
      <c r="JDC200" s="1"/>
      <c r="JDD200" s="1"/>
      <c r="JDE200" s="1"/>
      <c r="JDF200" s="1"/>
      <c r="JDG200" s="1"/>
      <c r="JDH200" s="1"/>
      <c r="JDI200" s="1"/>
      <c r="JDJ200" s="1"/>
      <c r="JDK200" s="1"/>
      <c r="JDL200" s="1"/>
      <c r="JDM200" s="1"/>
      <c r="JDN200" s="1"/>
      <c r="JDO200" s="1"/>
      <c r="JDP200" s="1"/>
      <c r="JDQ200" s="1"/>
      <c r="JDR200" s="1"/>
      <c r="JDS200" s="1"/>
      <c r="JDT200" s="1"/>
      <c r="JDU200" s="1"/>
      <c r="JDV200" s="1"/>
      <c r="JDW200" s="1"/>
      <c r="JDX200" s="1"/>
      <c r="JDY200" s="1"/>
      <c r="JDZ200" s="1"/>
      <c r="JEA200" s="1"/>
      <c r="JEB200" s="1"/>
      <c r="JEC200" s="1"/>
      <c r="JED200" s="1"/>
      <c r="JEE200" s="1"/>
      <c r="JEF200" s="1"/>
      <c r="JEG200" s="1"/>
      <c r="JEH200" s="1"/>
      <c r="JEI200" s="1"/>
      <c r="JEJ200" s="1"/>
      <c r="JEK200" s="1"/>
      <c r="JEL200" s="1"/>
      <c r="JEM200" s="1"/>
      <c r="JEN200" s="1"/>
      <c r="JEO200" s="1"/>
      <c r="JEP200" s="1"/>
      <c r="JEQ200" s="1"/>
      <c r="JER200" s="1"/>
      <c r="JES200" s="1"/>
      <c r="JET200" s="1"/>
      <c r="JEU200" s="1"/>
      <c r="JEV200" s="1"/>
      <c r="JEW200" s="1"/>
      <c r="JEX200" s="1"/>
      <c r="JEY200" s="1"/>
      <c r="JEZ200" s="1"/>
      <c r="JFA200" s="1"/>
      <c r="JFB200" s="1"/>
      <c r="JFC200" s="1"/>
      <c r="JFD200" s="1"/>
      <c r="JFE200" s="1"/>
      <c r="JFF200" s="1"/>
      <c r="JFG200" s="1"/>
      <c r="JFH200" s="1"/>
      <c r="JFI200" s="1"/>
      <c r="JFJ200" s="1"/>
      <c r="JFK200" s="1"/>
      <c r="JFL200" s="1"/>
      <c r="JFM200" s="1"/>
      <c r="JFN200" s="1"/>
      <c r="JFO200" s="1"/>
      <c r="JFP200" s="1"/>
      <c r="JFQ200" s="1"/>
      <c r="JFR200" s="1"/>
      <c r="JFS200" s="1"/>
      <c r="JFT200" s="1"/>
      <c r="JFU200" s="1"/>
      <c r="JFV200" s="1"/>
      <c r="JFW200" s="1"/>
      <c r="JFX200" s="1"/>
      <c r="JFY200" s="1"/>
      <c r="JFZ200" s="1"/>
      <c r="JGA200" s="1"/>
      <c r="JGB200" s="1"/>
      <c r="JGC200" s="1"/>
      <c r="JGD200" s="1"/>
      <c r="JGE200" s="1"/>
      <c r="JGF200" s="1"/>
      <c r="JGG200" s="1"/>
      <c r="JGH200" s="1"/>
      <c r="JGI200" s="1"/>
      <c r="JGJ200" s="1"/>
      <c r="JGK200" s="1"/>
      <c r="JGL200" s="1"/>
      <c r="JGM200" s="1"/>
      <c r="JGN200" s="1"/>
      <c r="JGO200" s="1"/>
      <c r="JGP200" s="1"/>
      <c r="JGQ200" s="1"/>
      <c r="JGR200" s="1"/>
      <c r="JGS200" s="1"/>
      <c r="JGT200" s="1"/>
      <c r="JGU200" s="1"/>
      <c r="JGV200" s="1"/>
      <c r="JGW200" s="1"/>
      <c r="JGX200" s="1"/>
      <c r="JGY200" s="1"/>
      <c r="JGZ200" s="1"/>
      <c r="JHA200" s="1"/>
      <c r="JHB200" s="1"/>
      <c r="JHC200" s="1"/>
      <c r="JHD200" s="1"/>
      <c r="JHE200" s="1"/>
      <c r="JHF200" s="1"/>
      <c r="JHG200" s="1"/>
      <c r="JHH200" s="1"/>
      <c r="JHI200" s="1"/>
      <c r="JHJ200" s="1"/>
      <c r="JHK200" s="1"/>
      <c r="JHL200" s="1"/>
      <c r="JHM200" s="1"/>
      <c r="JHN200" s="1"/>
      <c r="JHO200" s="1"/>
      <c r="JHP200" s="1"/>
      <c r="JHQ200" s="1"/>
      <c r="JHR200" s="1"/>
      <c r="JHS200" s="1"/>
      <c r="JHT200" s="1"/>
      <c r="JHU200" s="1"/>
      <c r="JHV200" s="1"/>
      <c r="JHW200" s="1"/>
      <c r="JHX200" s="1"/>
      <c r="JHY200" s="1"/>
      <c r="JHZ200" s="1"/>
      <c r="JIA200" s="1"/>
      <c r="JIB200" s="1"/>
      <c r="JIC200" s="1"/>
      <c r="JID200" s="1"/>
      <c r="JIE200" s="1"/>
      <c r="JIF200" s="1"/>
      <c r="JIG200" s="1"/>
      <c r="JIH200" s="1"/>
      <c r="JII200" s="1"/>
      <c r="JIJ200" s="1"/>
      <c r="JIK200" s="1"/>
      <c r="JIL200" s="1"/>
      <c r="JIM200" s="1"/>
      <c r="JIN200" s="1"/>
      <c r="JIO200" s="1"/>
      <c r="JIP200" s="1"/>
      <c r="JIQ200" s="1"/>
      <c r="JIR200" s="1"/>
      <c r="JIS200" s="1"/>
      <c r="JIT200" s="1"/>
      <c r="JIU200" s="1"/>
      <c r="JIV200" s="1"/>
      <c r="JIW200" s="1"/>
      <c r="JIX200" s="1"/>
      <c r="JIY200" s="1"/>
      <c r="JIZ200" s="1"/>
      <c r="JJA200" s="1"/>
      <c r="JJB200" s="1"/>
      <c r="JJC200" s="1"/>
      <c r="JJD200" s="1"/>
      <c r="JJE200" s="1"/>
      <c r="JJF200" s="1"/>
      <c r="JJG200" s="1"/>
      <c r="JJH200" s="1"/>
      <c r="JJI200" s="1"/>
      <c r="JJJ200" s="1"/>
      <c r="JJK200" s="1"/>
      <c r="JJL200" s="1"/>
      <c r="JJM200" s="1"/>
      <c r="JJN200" s="1"/>
      <c r="JJO200" s="1"/>
      <c r="JJP200" s="1"/>
      <c r="JJQ200" s="1"/>
      <c r="JJR200" s="1"/>
      <c r="JJS200" s="1"/>
      <c r="JJT200" s="1"/>
      <c r="JJU200" s="1"/>
      <c r="JJV200" s="1"/>
      <c r="JJW200" s="1"/>
      <c r="JJX200" s="1"/>
      <c r="JJY200" s="1"/>
      <c r="JJZ200" s="1"/>
      <c r="JKA200" s="1"/>
      <c r="JKB200" s="1"/>
      <c r="JKC200" s="1"/>
      <c r="JKD200" s="1"/>
      <c r="JKE200" s="1"/>
      <c r="JKF200" s="1"/>
      <c r="JKG200" s="1"/>
      <c r="JKH200" s="1"/>
      <c r="JKI200" s="1"/>
      <c r="JKJ200" s="1"/>
      <c r="JKK200" s="1"/>
      <c r="JKL200" s="1"/>
      <c r="JKM200" s="1"/>
      <c r="JKN200" s="1"/>
      <c r="JKO200" s="1"/>
      <c r="JKP200" s="1"/>
      <c r="JKQ200" s="1"/>
      <c r="JKR200" s="1"/>
      <c r="JKS200" s="1"/>
      <c r="JKT200" s="1"/>
      <c r="JKU200" s="1"/>
      <c r="JKV200" s="1"/>
      <c r="JKW200" s="1"/>
      <c r="JKX200" s="1"/>
      <c r="JKY200" s="1"/>
      <c r="JKZ200" s="1"/>
      <c r="JLA200" s="1"/>
      <c r="JLB200" s="1"/>
      <c r="JLC200" s="1"/>
      <c r="JLD200" s="1"/>
      <c r="JLE200" s="1"/>
      <c r="JLF200" s="1"/>
      <c r="JLG200" s="1"/>
      <c r="JLH200" s="1"/>
      <c r="JLI200" s="1"/>
      <c r="JLJ200" s="1"/>
      <c r="JLK200" s="1"/>
      <c r="JLL200" s="1"/>
      <c r="JLM200" s="1"/>
      <c r="JLN200" s="1"/>
      <c r="JLO200" s="1"/>
      <c r="JLP200" s="1"/>
      <c r="JLQ200" s="1"/>
      <c r="JLR200" s="1"/>
      <c r="JLS200" s="1"/>
      <c r="JLT200" s="1"/>
      <c r="JLU200" s="1"/>
      <c r="JLV200" s="1"/>
      <c r="JLW200" s="1"/>
      <c r="JLX200" s="1"/>
      <c r="JLY200" s="1"/>
      <c r="JLZ200" s="1"/>
      <c r="JMA200" s="1"/>
      <c r="JMB200" s="1"/>
      <c r="JMC200" s="1"/>
      <c r="JMD200" s="1"/>
      <c r="JME200" s="1"/>
      <c r="JMF200" s="1"/>
      <c r="JMG200" s="1"/>
      <c r="JMH200" s="1"/>
      <c r="JMI200" s="1"/>
      <c r="JMJ200" s="1"/>
      <c r="JMK200" s="1"/>
      <c r="JML200" s="1"/>
      <c r="JMM200" s="1"/>
      <c r="JMN200" s="1"/>
      <c r="JMO200" s="1"/>
      <c r="JMP200" s="1"/>
      <c r="JMQ200" s="1"/>
      <c r="JMR200" s="1"/>
      <c r="JMS200" s="1"/>
      <c r="JMT200" s="1"/>
      <c r="JMU200" s="1"/>
      <c r="JMV200" s="1"/>
      <c r="JMW200" s="1"/>
      <c r="JMX200" s="1"/>
      <c r="JMY200" s="1"/>
      <c r="JMZ200" s="1"/>
      <c r="JNA200" s="1"/>
      <c r="JNB200" s="1"/>
      <c r="JNC200" s="1"/>
      <c r="JND200" s="1"/>
      <c r="JNE200" s="1"/>
      <c r="JNF200" s="1"/>
      <c r="JNG200" s="1"/>
      <c r="JNH200" s="1"/>
      <c r="JNI200" s="1"/>
      <c r="JNJ200" s="1"/>
      <c r="JNK200" s="1"/>
      <c r="JNL200" s="1"/>
      <c r="JNM200" s="1"/>
      <c r="JNN200" s="1"/>
      <c r="JNO200" s="1"/>
      <c r="JNP200" s="1"/>
      <c r="JNQ200" s="1"/>
      <c r="JNR200" s="1"/>
      <c r="JNS200" s="1"/>
      <c r="JNT200" s="1"/>
      <c r="JNU200" s="1"/>
      <c r="JNV200" s="1"/>
      <c r="JNW200" s="1"/>
      <c r="JNX200" s="1"/>
      <c r="JNY200" s="1"/>
      <c r="JNZ200" s="1"/>
      <c r="JOA200" s="1"/>
      <c r="JOB200" s="1"/>
      <c r="JOC200" s="1"/>
      <c r="JOD200" s="1"/>
      <c r="JOE200" s="1"/>
      <c r="JOF200" s="1"/>
      <c r="JOG200" s="1"/>
      <c r="JOH200" s="1"/>
      <c r="JOI200" s="1"/>
      <c r="JOJ200" s="1"/>
      <c r="JOK200" s="1"/>
      <c r="JOL200" s="1"/>
      <c r="JOM200" s="1"/>
      <c r="JON200" s="1"/>
      <c r="JOO200" s="1"/>
      <c r="JOP200" s="1"/>
      <c r="JOQ200" s="1"/>
      <c r="JOR200" s="1"/>
      <c r="JOS200" s="1"/>
      <c r="JOT200" s="1"/>
      <c r="JOU200" s="1"/>
      <c r="JOV200" s="1"/>
      <c r="JOW200" s="1"/>
      <c r="JOX200" s="1"/>
      <c r="JOY200" s="1"/>
      <c r="JOZ200" s="1"/>
      <c r="JPA200" s="1"/>
      <c r="JPB200" s="1"/>
      <c r="JPC200" s="1"/>
      <c r="JPD200" s="1"/>
      <c r="JPE200" s="1"/>
      <c r="JPF200" s="1"/>
      <c r="JPG200" s="1"/>
      <c r="JPH200" s="1"/>
      <c r="JPI200" s="1"/>
      <c r="JPJ200" s="1"/>
      <c r="JPK200" s="1"/>
      <c r="JPL200" s="1"/>
      <c r="JPM200" s="1"/>
      <c r="JPN200" s="1"/>
      <c r="JPO200" s="1"/>
      <c r="JPP200" s="1"/>
      <c r="JPQ200" s="1"/>
      <c r="JPR200" s="1"/>
      <c r="JPS200" s="1"/>
      <c r="JPT200" s="1"/>
      <c r="JPU200" s="1"/>
      <c r="JPV200" s="1"/>
      <c r="JPW200" s="1"/>
      <c r="JPX200" s="1"/>
      <c r="JPY200" s="1"/>
      <c r="JPZ200" s="1"/>
      <c r="JQA200" s="1"/>
      <c r="JQB200" s="1"/>
      <c r="JQC200" s="1"/>
      <c r="JQD200" s="1"/>
      <c r="JQE200" s="1"/>
      <c r="JQF200" s="1"/>
      <c r="JQG200" s="1"/>
      <c r="JQH200" s="1"/>
      <c r="JQI200" s="1"/>
      <c r="JQJ200" s="1"/>
      <c r="JQK200" s="1"/>
      <c r="JQL200" s="1"/>
      <c r="JQM200" s="1"/>
      <c r="JQN200" s="1"/>
      <c r="JQO200" s="1"/>
      <c r="JQP200" s="1"/>
      <c r="JQQ200" s="1"/>
      <c r="JQR200" s="1"/>
      <c r="JQS200" s="1"/>
      <c r="JQT200" s="1"/>
      <c r="JQU200" s="1"/>
      <c r="JQV200" s="1"/>
      <c r="JQW200" s="1"/>
      <c r="JQX200" s="1"/>
      <c r="JQY200" s="1"/>
      <c r="JQZ200" s="1"/>
      <c r="JRA200" s="1"/>
      <c r="JRB200" s="1"/>
      <c r="JRC200" s="1"/>
      <c r="JRD200" s="1"/>
      <c r="JRE200" s="1"/>
      <c r="JRF200" s="1"/>
      <c r="JRG200" s="1"/>
      <c r="JRH200" s="1"/>
      <c r="JRI200" s="1"/>
      <c r="JRJ200" s="1"/>
      <c r="JRK200" s="1"/>
      <c r="JRL200" s="1"/>
      <c r="JRM200" s="1"/>
      <c r="JRN200" s="1"/>
      <c r="JRO200" s="1"/>
      <c r="JRP200" s="1"/>
      <c r="JRQ200" s="1"/>
      <c r="JRR200" s="1"/>
      <c r="JRS200" s="1"/>
      <c r="JRT200" s="1"/>
      <c r="JRU200" s="1"/>
      <c r="JRV200" s="1"/>
      <c r="JRW200" s="1"/>
      <c r="JRX200" s="1"/>
      <c r="JRY200" s="1"/>
      <c r="JRZ200" s="1"/>
      <c r="JSA200" s="1"/>
      <c r="JSB200" s="1"/>
      <c r="JSC200" s="1"/>
      <c r="JSD200" s="1"/>
      <c r="JSE200" s="1"/>
      <c r="JSF200" s="1"/>
      <c r="JSG200" s="1"/>
      <c r="JSH200" s="1"/>
      <c r="JSI200" s="1"/>
      <c r="JSJ200" s="1"/>
      <c r="JSK200" s="1"/>
      <c r="JSL200" s="1"/>
      <c r="JSM200" s="1"/>
      <c r="JSN200" s="1"/>
      <c r="JSO200" s="1"/>
      <c r="JSP200" s="1"/>
      <c r="JSQ200" s="1"/>
      <c r="JSR200" s="1"/>
      <c r="JSS200" s="1"/>
      <c r="JST200" s="1"/>
      <c r="JSU200" s="1"/>
      <c r="JSV200" s="1"/>
      <c r="JSW200" s="1"/>
      <c r="JSX200" s="1"/>
      <c r="JSY200" s="1"/>
      <c r="JSZ200" s="1"/>
      <c r="JTA200" s="1"/>
      <c r="JTB200" s="1"/>
      <c r="JTC200" s="1"/>
      <c r="JTD200" s="1"/>
      <c r="JTE200" s="1"/>
      <c r="JTF200" s="1"/>
      <c r="JTG200" s="1"/>
      <c r="JTH200" s="1"/>
      <c r="JTI200" s="1"/>
      <c r="JTJ200" s="1"/>
      <c r="JTK200" s="1"/>
      <c r="JTL200" s="1"/>
      <c r="JTM200" s="1"/>
      <c r="JTN200" s="1"/>
      <c r="JTO200" s="1"/>
      <c r="JTP200" s="1"/>
      <c r="JTQ200" s="1"/>
      <c r="JTR200" s="1"/>
      <c r="JTS200" s="1"/>
      <c r="JTT200" s="1"/>
      <c r="JTU200" s="1"/>
      <c r="JTV200" s="1"/>
      <c r="JTW200" s="1"/>
      <c r="JTX200" s="1"/>
      <c r="JTY200" s="1"/>
      <c r="JTZ200" s="1"/>
      <c r="JUA200" s="1"/>
      <c r="JUB200" s="1"/>
      <c r="JUC200" s="1"/>
      <c r="JUD200" s="1"/>
      <c r="JUE200" s="1"/>
      <c r="JUF200" s="1"/>
      <c r="JUG200" s="1"/>
      <c r="JUH200" s="1"/>
      <c r="JUI200" s="1"/>
      <c r="JUJ200" s="1"/>
      <c r="JUK200" s="1"/>
      <c r="JUL200" s="1"/>
      <c r="JUM200" s="1"/>
      <c r="JUN200" s="1"/>
      <c r="JUO200" s="1"/>
      <c r="JUP200" s="1"/>
      <c r="JUQ200" s="1"/>
      <c r="JUR200" s="1"/>
      <c r="JUS200" s="1"/>
      <c r="JUT200" s="1"/>
      <c r="JUU200" s="1"/>
      <c r="JUV200" s="1"/>
      <c r="JUW200" s="1"/>
      <c r="JUX200" s="1"/>
      <c r="JUY200" s="1"/>
      <c r="JUZ200" s="1"/>
      <c r="JVA200" s="1"/>
      <c r="JVB200" s="1"/>
      <c r="JVC200" s="1"/>
      <c r="JVD200" s="1"/>
      <c r="JVE200" s="1"/>
      <c r="JVF200" s="1"/>
      <c r="JVG200" s="1"/>
      <c r="JVH200" s="1"/>
      <c r="JVI200" s="1"/>
      <c r="JVJ200" s="1"/>
      <c r="JVK200" s="1"/>
      <c r="JVL200" s="1"/>
      <c r="JVM200" s="1"/>
      <c r="JVN200" s="1"/>
      <c r="JVO200" s="1"/>
      <c r="JVP200" s="1"/>
      <c r="JVQ200" s="1"/>
      <c r="JVR200" s="1"/>
      <c r="JVS200" s="1"/>
      <c r="JVT200" s="1"/>
      <c r="JVU200" s="1"/>
      <c r="JVV200" s="1"/>
      <c r="JVW200" s="1"/>
      <c r="JVX200" s="1"/>
      <c r="JVY200" s="1"/>
      <c r="JVZ200" s="1"/>
      <c r="JWA200" s="1"/>
      <c r="JWB200" s="1"/>
      <c r="JWC200" s="1"/>
      <c r="JWD200" s="1"/>
      <c r="JWE200" s="1"/>
      <c r="JWF200" s="1"/>
      <c r="JWG200" s="1"/>
      <c r="JWH200" s="1"/>
      <c r="JWI200" s="1"/>
      <c r="JWJ200" s="1"/>
      <c r="JWK200" s="1"/>
      <c r="JWL200" s="1"/>
      <c r="JWM200" s="1"/>
      <c r="JWN200" s="1"/>
      <c r="JWO200" s="1"/>
      <c r="JWP200" s="1"/>
      <c r="JWQ200" s="1"/>
      <c r="JWR200" s="1"/>
      <c r="JWS200" s="1"/>
      <c r="JWT200" s="1"/>
      <c r="JWU200" s="1"/>
      <c r="JWV200" s="1"/>
      <c r="JWW200" s="1"/>
      <c r="JWX200" s="1"/>
      <c r="JWY200" s="1"/>
      <c r="JWZ200" s="1"/>
      <c r="JXA200" s="1"/>
      <c r="JXB200" s="1"/>
      <c r="JXC200" s="1"/>
      <c r="JXD200" s="1"/>
      <c r="JXE200" s="1"/>
      <c r="JXF200" s="1"/>
      <c r="JXG200" s="1"/>
      <c r="JXH200" s="1"/>
      <c r="JXI200" s="1"/>
      <c r="JXJ200" s="1"/>
      <c r="JXK200" s="1"/>
      <c r="JXL200" s="1"/>
      <c r="JXM200" s="1"/>
      <c r="JXN200" s="1"/>
      <c r="JXO200" s="1"/>
      <c r="JXP200" s="1"/>
      <c r="JXQ200" s="1"/>
      <c r="JXR200" s="1"/>
      <c r="JXS200" s="1"/>
      <c r="JXT200" s="1"/>
      <c r="JXU200" s="1"/>
      <c r="JXV200" s="1"/>
      <c r="JXW200" s="1"/>
      <c r="JXX200" s="1"/>
      <c r="JXY200" s="1"/>
      <c r="JXZ200" s="1"/>
      <c r="JYA200" s="1"/>
      <c r="JYB200" s="1"/>
      <c r="JYC200" s="1"/>
      <c r="JYD200" s="1"/>
      <c r="JYE200" s="1"/>
      <c r="JYF200" s="1"/>
      <c r="JYG200" s="1"/>
      <c r="JYH200" s="1"/>
      <c r="JYI200" s="1"/>
      <c r="JYJ200" s="1"/>
      <c r="JYK200" s="1"/>
      <c r="JYL200" s="1"/>
      <c r="JYM200" s="1"/>
      <c r="JYN200" s="1"/>
      <c r="JYO200" s="1"/>
      <c r="JYP200" s="1"/>
      <c r="JYQ200" s="1"/>
      <c r="JYR200" s="1"/>
      <c r="JYS200" s="1"/>
      <c r="JYT200" s="1"/>
      <c r="JYU200" s="1"/>
      <c r="JYV200" s="1"/>
      <c r="JYW200" s="1"/>
      <c r="JYX200" s="1"/>
      <c r="JYY200" s="1"/>
      <c r="JYZ200" s="1"/>
      <c r="JZA200" s="1"/>
      <c r="JZB200" s="1"/>
      <c r="JZC200" s="1"/>
      <c r="JZD200" s="1"/>
      <c r="JZE200" s="1"/>
      <c r="JZF200" s="1"/>
      <c r="JZG200" s="1"/>
      <c r="JZH200" s="1"/>
      <c r="JZI200" s="1"/>
      <c r="JZJ200" s="1"/>
      <c r="JZK200" s="1"/>
      <c r="JZL200" s="1"/>
      <c r="JZM200" s="1"/>
      <c r="JZN200" s="1"/>
      <c r="JZO200" s="1"/>
      <c r="JZP200" s="1"/>
      <c r="JZQ200" s="1"/>
      <c r="JZR200" s="1"/>
      <c r="JZS200" s="1"/>
      <c r="JZT200" s="1"/>
      <c r="JZU200" s="1"/>
      <c r="JZV200" s="1"/>
      <c r="JZW200" s="1"/>
      <c r="JZX200" s="1"/>
      <c r="JZY200" s="1"/>
      <c r="JZZ200" s="1"/>
      <c r="KAA200" s="1"/>
      <c r="KAB200" s="1"/>
      <c r="KAC200" s="1"/>
      <c r="KAD200" s="1"/>
      <c r="KAE200" s="1"/>
      <c r="KAF200" s="1"/>
      <c r="KAG200" s="1"/>
      <c r="KAH200" s="1"/>
      <c r="KAI200" s="1"/>
      <c r="KAJ200" s="1"/>
      <c r="KAK200" s="1"/>
      <c r="KAL200" s="1"/>
      <c r="KAM200" s="1"/>
      <c r="KAN200" s="1"/>
      <c r="KAO200" s="1"/>
      <c r="KAP200" s="1"/>
      <c r="KAQ200" s="1"/>
      <c r="KAR200" s="1"/>
      <c r="KAS200" s="1"/>
      <c r="KAT200" s="1"/>
      <c r="KAU200" s="1"/>
      <c r="KAV200" s="1"/>
      <c r="KAW200" s="1"/>
      <c r="KAX200" s="1"/>
      <c r="KAY200" s="1"/>
      <c r="KAZ200" s="1"/>
      <c r="KBA200" s="1"/>
      <c r="KBB200" s="1"/>
      <c r="KBC200" s="1"/>
      <c r="KBD200" s="1"/>
      <c r="KBE200" s="1"/>
      <c r="KBF200" s="1"/>
      <c r="KBG200" s="1"/>
      <c r="KBH200" s="1"/>
      <c r="KBI200" s="1"/>
      <c r="KBJ200" s="1"/>
      <c r="KBK200" s="1"/>
      <c r="KBL200" s="1"/>
      <c r="KBM200" s="1"/>
      <c r="KBN200" s="1"/>
      <c r="KBO200" s="1"/>
      <c r="KBP200" s="1"/>
      <c r="KBQ200" s="1"/>
      <c r="KBR200" s="1"/>
      <c r="KBS200" s="1"/>
      <c r="KBT200" s="1"/>
      <c r="KBU200" s="1"/>
      <c r="KBV200" s="1"/>
      <c r="KBW200" s="1"/>
      <c r="KBX200" s="1"/>
      <c r="KBY200" s="1"/>
      <c r="KBZ200" s="1"/>
      <c r="KCA200" s="1"/>
      <c r="KCB200" s="1"/>
      <c r="KCC200" s="1"/>
      <c r="KCD200" s="1"/>
      <c r="KCE200" s="1"/>
      <c r="KCF200" s="1"/>
      <c r="KCG200" s="1"/>
      <c r="KCH200" s="1"/>
      <c r="KCI200" s="1"/>
      <c r="KCJ200" s="1"/>
      <c r="KCK200" s="1"/>
      <c r="KCL200" s="1"/>
      <c r="KCM200" s="1"/>
      <c r="KCN200" s="1"/>
      <c r="KCO200" s="1"/>
      <c r="KCP200" s="1"/>
      <c r="KCQ200" s="1"/>
      <c r="KCR200" s="1"/>
      <c r="KCS200" s="1"/>
      <c r="KCT200" s="1"/>
      <c r="KCU200" s="1"/>
      <c r="KCV200" s="1"/>
      <c r="KCW200" s="1"/>
      <c r="KCX200" s="1"/>
      <c r="KCY200" s="1"/>
      <c r="KCZ200" s="1"/>
      <c r="KDA200" s="1"/>
      <c r="KDB200" s="1"/>
      <c r="KDC200" s="1"/>
      <c r="KDD200" s="1"/>
      <c r="KDE200" s="1"/>
      <c r="KDF200" s="1"/>
      <c r="KDG200" s="1"/>
      <c r="KDH200" s="1"/>
      <c r="KDI200" s="1"/>
      <c r="KDJ200" s="1"/>
      <c r="KDK200" s="1"/>
      <c r="KDL200" s="1"/>
      <c r="KDM200" s="1"/>
      <c r="KDN200" s="1"/>
      <c r="KDO200" s="1"/>
      <c r="KDP200" s="1"/>
      <c r="KDQ200" s="1"/>
      <c r="KDR200" s="1"/>
      <c r="KDS200" s="1"/>
      <c r="KDT200" s="1"/>
      <c r="KDU200" s="1"/>
      <c r="KDV200" s="1"/>
      <c r="KDW200" s="1"/>
      <c r="KDX200" s="1"/>
      <c r="KDY200" s="1"/>
      <c r="KDZ200" s="1"/>
      <c r="KEA200" s="1"/>
      <c r="KEB200" s="1"/>
      <c r="KEC200" s="1"/>
      <c r="KED200" s="1"/>
      <c r="KEE200" s="1"/>
      <c r="KEF200" s="1"/>
      <c r="KEG200" s="1"/>
      <c r="KEH200" s="1"/>
      <c r="KEI200" s="1"/>
      <c r="KEJ200" s="1"/>
      <c r="KEK200" s="1"/>
      <c r="KEL200" s="1"/>
      <c r="KEM200" s="1"/>
      <c r="KEN200" s="1"/>
      <c r="KEO200" s="1"/>
      <c r="KEP200" s="1"/>
      <c r="KEQ200" s="1"/>
      <c r="KER200" s="1"/>
      <c r="KES200" s="1"/>
      <c r="KET200" s="1"/>
      <c r="KEU200" s="1"/>
      <c r="KEV200" s="1"/>
      <c r="KEW200" s="1"/>
      <c r="KEX200" s="1"/>
      <c r="KEY200" s="1"/>
      <c r="KEZ200" s="1"/>
      <c r="KFA200" s="1"/>
      <c r="KFB200" s="1"/>
      <c r="KFC200" s="1"/>
      <c r="KFD200" s="1"/>
      <c r="KFE200" s="1"/>
      <c r="KFF200" s="1"/>
      <c r="KFG200" s="1"/>
      <c r="KFH200" s="1"/>
      <c r="KFI200" s="1"/>
      <c r="KFJ200" s="1"/>
      <c r="KFK200" s="1"/>
      <c r="KFL200" s="1"/>
      <c r="KFM200" s="1"/>
      <c r="KFN200" s="1"/>
      <c r="KFO200" s="1"/>
      <c r="KFP200" s="1"/>
      <c r="KFQ200" s="1"/>
      <c r="KFR200" s="1"/>
      <c r="KFS200" s="1"/>
      <c r="KFT200" s="1"/>
      <c r="KFU200" s="1"/>
      <c r="KFV200" s="1"/>
      <c r="KFW200" s="1"/>
      <c r="KFX200" s="1"/>
      <c r="KFY200" s="1"/>
      <c r="KFZ200" s="1"/>
      <c r="KGA200" s="1"/>
      <c r="KGB200" s="1"/>
      <c r="KGC200" s="1"/>
      <c r="KGD200" s="1"/>
      <c r="KGE200" s="1"/>
      <c r="KGF200" s="1"/>
      <c r="KGG200" s="1"/>
      <c r="KGH200" s="1"/>
      <c r="KGI200" s="1"/>
      <c r="KGJ200" s="1"/>
      <c r="KGK200" s="1"/>
      <c r="KGL200" s="1"/>
      <c r="KGM200" s="1"/>
      <c r="KGN200" s="1"/>
      <c r="KGO200" s="1"/>
      <c r="KGP200" s="1"/>
      <c r="KGQ200" s="1"/>
      <c r="KGR200" s="1"/>
      <c r="KGS200" s="1"/>
      <c r="KGT200" s="1"/>
      <c r="KGU200" s="1"/>
      <c r="KGV200" s="1"/>
      <c r="KGW200" s="1"/>
      <c r="KGX200" s="1"/>
      <c r="KGY200" s="1"/>
      <c r="KGZ200" s="1"/>
      <c r="KHA200" s="1"/>
      <c r="KHB200" s="1"/>
      <c r="KHC200" s="1"/>
      <c r="KHD200" s="1"/>
      <c r="KHE200" s="1"/>
      <c r="KHF200" s="1"/>
      <c r="KHG200" s="1"/>
      <c r="KHH200" s="1"/>
      <c r="KHI200" s="1"/>
      <c r="KHJ200" s="1"/>
      <c r="KHK200" s="1"/>
      <c r="KHL200" s="1"/>
      <c r="KHM200" s="1"/>
      <c r="KHN200" s="1"/>
      <c r="KHO200" s="1"/>
      <c r="KHP200" s="1"/>
      <c r="KHQ200" s="1"/>
      <c r="KHR200" s="1"/>
      <c r="KHS200" s="1"/>
      <c r="KHT200" s="1"/>
      <c r="KHU200" s="1"/>
      <c r="KHV200" s="1"/>
      <c r="KHW200" s="1"/>
      <c r="KHX200" s="1"/>
      <c r="KHY200" s="1"/>
      <c r="KHZ200" s="1"/>
      <c r="KIA200" s="1"/>
      <c r="KIB200" s="1"/>
      <c r="KIC200" s="1"/>
      <c r="KID200" s="1"/>
      <c r="KIE200" s="1"/>
      <c r="KIF200" s="1"/>
      <c r="KIG200" s="1"/>
      <c r="KIH200" s="1"/>
      <c r="KII200" s="1"/>
      <c r="KIJ200" s="1"/>
      <c r="KIK200" s="1"/>
      <c r="KIL200" s="1"/>
      <c r="KIM200" s="1"/>
      <c r="KIN200" s="1"/>
      <c r="KIO200" s="1"/>
      <c r="KIP200" s="1"/>
      <c r="KIQ200" s="1"/>
      <c r="KIR200" s="1"/>
      <c r="KIS200" s="1"/>
      <c r="KIT200" s="1"/>
      <c r="KIU200" s="1"/>
      <c r="KIV200" s="1"/>
      <c r="KIW200" s="1"/>
      <c r="KIX200" s="1"/>
      <c r="KIY200" s="1"/>
      <c r="KIZ200" s="1"/>
      <c r="KJA200" s="1"/>
      <c r="KJB200" s="1"/>
      <c r="KJC200" s="1"/>
      <c r="KJD200" s="1"/>
      <c r="KJE200" s="1"/>
      <c r="KJF200" s="1"/>
      <c r="KJG200" s="1"/>
      <c r="KJH200" s="1"/>
      <c r="KJI200" s="1"/>
      <c r="KJJ200" s="1"/>
      <c r="KJK200" s="1"/>
      <c r="KJL200" s="1"/>
      <c r="KJM200" s="1"/>
      <c r="KJN200" s="1"/>
      <c r="KJO200" s="1"/>
      <c r="KJP200" s="1"/>
      <c r="KJQ200" s="1"/>
      <c r="KJR200" s="1"/>
      <c r="KJS200" s="1"/>
      <c r="KJT200" s="1"/>
      <c r="KJU200" s="1"/>
      <c r="KJV200" s="1"/>
      <c r="KJW200" s="1"/>
      <c r="KJX200" s="1"/>
      <c r="KJY200" s="1"/>
      <c r="KJZ200" s="1"/>
      <c r="KKA200" s="1"/>
      <c r="KKB200" s="1"/>
      <c r="KKC200" s="1"/>
      <c r="KKD200" s="1"/>
      <c r="KKE200" s="1"/>
      <c r="KKF200" s="1"/>
      <c r="KKG200" s="1"/>
      <c r="KKH200" s="1"/>
      <c r="KKI200" s="1"/>
      <c r="KKJ200" s="1"/>
      <c r="KKK200" s="1"/>
      <c r="KKL200" s="1"/>
      <c r="KKM200" s="1"/>
      <c r="KKN200" s="1"/>
      <c r="KKO200" s="1"/>
      <c r="KKP200" s="1"/>
      <c r="KKQ200" s="1"/>
      <c r="KKR200" s="1"/>
      <c r="KKS200" s="1"/>
      <c r="KKT200" s="1"/>
      <c r="KKU200" s="1"/>
      <c r="KKV200" s="1"/>
      <c r="KKW200" s="1"/>
      <c r="KKX200" s="1"/>
      <c r="KKY200" s="1"/>
      <c r="KKZ200" s="1"/>
      <c r="KLA200" s="1"/>
      <c r="KLB200" s="1"/>
      <c r="KLC200" s="1"/>
      <c r="KLD200" s="1"/>
      <c r="KLE200" s="1"/>
      <c r="KLF200" s="1"/>
      <c r="KLG200" s="1"/>
      <c r="KLH200" s="1"/>
      <c r="KLI200" s="1"/>
      <c r="KLJ200" s="1"/>
      <c r="KLK200" s="1"/>
      <c r="KLL200" s="1"/>
      <c r="KLM200" s="1"/>
      <c r="KLN200" s="1"/>
      <c r="KLO200" s="1"/>
      <c r="KLP200" s="1"/>
      <c r="KLQ200" s="1"/>
      <c r="KLR200" s="1"/>
      <c r="KLS200" s="1"/>
      <c r="KLT200" s="1"/>
      <c r="KLU200" s="1"/>
      <c r="KLV200" s="1"/>
      <c r="KLW200" s="1"/>
      <c r="KLX200" s="1"/>
      <c r="KLY200" s="1"/>
      <c r="KLZ200" s="1"/>
      <c r="KMA200" s="1"/>
      <c r="KMB200" s="1"/>
      <c r="KMC200" s="1"/>
      <c r="KMD200" s="1"/>
      <c r="KME200" s="1"/>
      <c r="KMF200" s="1"/>
      <c r="KMG200" s="1"/>
      <c r="KMH200" s="1"/>
      <c r="KMI200" s="1"/>
      <c r="KMJ200" s="1"/>
      <c r="KMK200" s="1"/>
      <c r="KML200" s="1"/>
      <c r="KMM200" s="1"/>
      <c r="KMN200" s="1"/>
      <c r="KMO200" s="1"/>
      <c r="KMP200" s="1"/>
      <c r="KMQ200" s="1"/>
      <c r="KMR200" s="1"/>
      <c r="KMS200" s="1"/>
      <c r="KMT200" s="1"/>
      <c r="KMU200" s="1"/>
      <c r="KMV200" s="1"/>
      <c r="KMW200" s="1"/>
      <c r="KMX200" s="1"/>
      <c r="KMY200" s="1"/>
      <c r="KMZ200" s="1"/>
      <c r="KNA200" s="1"/>
      <c r="KNB200" s="1"/>
      <c r="KNC200" s="1"/>
      <c r="KND200" s="1"/>
      <c r="KNE200" s="1"/>
      <c r="KNF200" s="1"/>
      <c r="KNG200" s="1"/>
      <c r="KNH200" s="1"/>
      <c r="KNI200" s="1"/>
      <c r="KNJ200" s="1"/>
      <c r="KNK200" s="1"/>
      <c r="KNL200" s="1"/>
      <c r="KNM200" s="1"/>
      <c r="KNN200" s="1"/>
      <c r="KNO200" s="1"/>
      <c r="KNP200" s="1"/>
      <c r="KNQ200" s="1"/>
      <c r="KNR200" s="1"/>
      <c r="KNS200" s="1"/>
      <c r="KNT200" s="1"/>
      <c r="KNU200" s="1"/>
      <c r="KNV200" s="1"/>
      <c r="KNW200" s="1"/>
      <c r="KNX200" s="1"/>
      <c r="KNY200" s="1"/>
      <c r="KNZ200" s="1"/>
      <c r="KOA200" s="1"/>
      <c r="KOB200" s="1"/>
      <c r="KOC200" s="1"/>
      <c r="KOD200" s="1"/>
      <c r="KOE200" s="1"/>
      <c r="KOF200" s="1"/>
      <c r="KOG200" s="1"/>
      <c r="KOH200" s="1"/>
      <c r="KOI200" s="1"/>
      <c r="KOJ200" s="1"/>
      <c r="KOK200" s="1"/>
      <c r="KOL200" s="1"/>
      <c r="KOM200" s="1"/>
      <c r="KON200" s="1"/>
      <c r="KOO200" s="1"/>
      <c r="KOP200" s="1"/>
      <c r="KOQ200" s="1"/>
      <c r="KOR200" s="1"/>
      <c r="KOS200" s="1"/>
      <c r="KOT200" s="1"/>
      <c r="KOU200" s="1"/>
      <c r="KOV200" s="1"/>
      <c r="KOW200" s="1"/>
      <c r="KOX200" s="1"/>
      <c r="KOY200" s="1"/>
      <c r="KOZ200" s="1"/>
      <c r="KPA200" s="1"/>
      <c r="KPB200" s="1"/>
      <c r="KPC200" s="1"/>
      <c r="KPD200" s="1"/>
      <c r="KPE200" s="1"/>
      <c r="KPF200" s="1"/>
      <c r="KPG200" s="1"/>
      <c r="KPH200" s="1"/>
      <c r="KPI200" s="1"/>
      <c r="KPJ200" s="1"/>
      <c r="KPK200" s="1"/>
      <c r="KPL200" s="1"/>
      <c r="KPM200" s="1"/>
      <c r="KPN200" s="1"/>
      <c r="KPO200" s="1"/>
      <c r="KPP200" s="1"/>
      <c r="KPQ200" s="1"/>
      <c r="KPR200" s="1"/>
      <c r="KPS200" s="1"/>
      <c r="KPT200" s="1"/>
      <c r="KPU200" s="1"/>
      <c r="KPV200" s="1"/>
      <c r="KPW200" s="1"/>
      <c r="KPX200" s="1"/>
      <c r="KPY200" s="1"/>
      <c r="KPZ200" s="1"/>
      <c r="KQA200" s="1"/>
      <c r="KQB200" s="1"/>
      <c r="KQC200" s="1"/>
      <c r="KQD200" s="1"/>
      <c r="KQE200" s="1"/>
      <c r="KQF200" s="1"/>
      <c r="KQG200" s="1"/>
      <c r="KQH200" s="1"/>
      <c r="KQI200" s="1"/>
      <c r="KQJ200" s="1"/>
      <c r="KQK200" s="1"/>
      <c r="KQL200" s="1"/>
      <c r="KQM200" s="1"/>
      <c r="KQN200" s="1"/>
      <c r="KQO200" s="1"/>
      <c r="KQP200" s="1"/>
      <c r="KQQ200" s="1"/>
      <c r="KQR200" s="1"/>
      <c r="KQS200" s="1"/>
      <c r="KQT200" s="1"/>
      <c r="KQU200" s="1"/>
      <c r="KQV200" s="1"/>
      <c r="KQW200" s="1"/>
      <c r="KQX200" s="1"/>
      <c r="KQY200" s="1"/>
      <c r="KQZ200" s="1"/>
      <c r="KRA200" s="1"/>
      <c r="KRB200" s="1"/>
      <c r="KRC200" s="1"/>
      <c r="KRD200" s="1"/>
      <c r="KRE200" s="1"/>
      <c r="KRF200" s="1"/>
      <c r="KRG200" s="1"/>
      <c r="KRH200" s="1"/>
      <c r="KRI200" s="1"/>
      <c r="KRJ200" s="1"/>
      <c r="KRK200" s="1"/>
      <c r="KRL200" s="1"/>
      <c r="KRM200" s="1"/>
      <c r="KRN200" s="1"/>
      <c r="KRO200" s="1"/>
      <c r="KRP200" s="1"/>
      <c r="KRQ200" s="1"/>
      <c r="KRR200" s="1"/>
      <c r="KRS200" s="1"/>
      <c r="KRT200" s="1"/>
      <c r="KRU200" s="1"/>
      <c r="KRV200" s="1"/>
      <c r="KRW200" s="1"/>
      <c r="KRX200" s="1"/>
      <c r="KRY200" s="1"/>
      <c r="KRZ200" s="1"/>
      <c r="KSA200" s="1"/>
      <c r="KSB200" s="1"/>
      <c r="KSC200" s="1"/>
      <c r="KSD200" s="1"/>
      <c r="KSE200" s="1"/>
      <c r="KSF200" s="1"/>
      <c r="KSG200" s="1"/>
      <c r="KSH200" s="1"/>
      <c r="KSI200" s="1"/>
      <c r="KSJ200" s="1"/>
      <c r="KSK200" s="1"/>
      <c r="KSL200" s="1"/>
      <c r="KSM200" s="1"/>
      <c r="KSN200" s="1"/>
      <c r="KSO200" s="1"/>
      <c r="KSP200" s="1"/>
      <c r="KSQ200" s="1"/>
      <c r="KSR200" s="1"/>
      <c r="KSS200" s="1"/>
      <c r="KST200" s="1"/>
      <c r="KSU200" s="1"/>
      <c r="KSV200" s="1"/>
      <c r="KSW200" s="1"/>
      <c r="KSX200" s="1"/>
      <c r="KSY200" s="1"/>
      <c r="KSZ200" s="1"/>
      <c r="KTA200" s="1"/>
      <c r="KTB200" s="1"/>
      <c r="KTC200" s="1"/>
      <c r="KTD200" s="1"/>
      <c r="KTE200" s="1"/>
      <c r="KTF200" s="1"/>
      <c r="KTG200" s="1"/>
      <c r="KTH200" s="1"/>
      <c r="KTI200" s="1"/>
      <c r="KTJ200" s="1"/>
      <c r="KTK200" s="1"/>
      <c r="KTL200" s="1"/>
      <c r="KTM200" s="1"/>
      <c r="KTN200" s="1"/>
      <c r="KTO200" s="1"/>
      <c r="KTP200" s="1"/>
      <c r="KTQ200" s="1"/>
      <c r="KTR200" s="1"/>
      <c r="KTS200" s="1"/>
      <c r="KTT200" s="1"/>
      <c r="KTU200" s="1"/>
      <c r="KTV200" s="1"/>
      <c r="KTW200" s="1"/>
      <c r="KTX200" s="1"/>
      <c r="KTY200" s="1"/>
      <c r="KTZ200" s="1"/>
      <c r="KUA200" s="1"/>
      <c r="KUB200" s="1"/>
      <c r="KUC200" s="1"/>
      <c r="KUD200" s="1"/>
      <c r="KUE200" s="1"/>
      <c r="KUF200" s="1"/>
      <c r="KUG200" s="1"/>
      <c r="KUH200" s="1"/>
      <c r="KUI200" s="1"/>
      <c r="KUJ200" s="1"/>
      <c r="KUK200" s="1"/>
      <c r="KUL200" s="1"/>
      <c r="KUM200" s="1"/>
      <c r="KUN200" s="1"/>
      <c r="KUO200" s="1"/>
      <c r="KUP200" s="1"/>
      <c r="KUQ200" s="1"/>
      <c r="KUR200" s="1"/>
      <c r="KUS200" s="1"/>
      <c r="KUT200" s="1"/>
      <c r="KUU200" s="1"/>
      <c r="KUV200" s="1"/>
      <c r="KUW200" s="1"/>
      <c r="KUX200" s="1"/>
      <c r="KUY200" s="1"/>
      <c r="KUZ200" s="1"/>
      <c r="KVA200" s="1"/>
      <c r="KVB200" s="1"/>
      <c r="KVC200" s="1"/>
      <c r="KVD200" s="1"/>
      <c r="KVE200" s="1"/>
      <c r="KVF200" s="1"/>
      <c r="KVG200" s="1"/>
      <c r="KVH200" s="1"/>
      <c r="KVI200" s="1"/>
      <c r="KVJ200" s="1"/>
      <c r="KVK200" s="1"/>
      <c r="KVL200" s="1"/>
      <c r="KVM200" s="1"/>
      <c r="KVN200" s="1"/>
      <c r="KVO200" s="1"/>
      <c r="KVP200" s="1"/>
      <c r="KVQ200" s="1"/>
      <c r="KVR200" s="1"/>
      <c r="KVS200" s="1"/>
      <c r="KVT200" s="1"/>
      <c r="KVU200" s="1"/>
      <c r="KVV200" s="1"/>
      <c r="KVW200" s="1"/>
      <c r="KVX200" s="1"/>
      <c r="KVY200" s="1"/>
      <c r="KVZ200" s="1"/>
      <c r="KWA200" s="1"/>
      <c r="KWB200" s="1"/>
      <c r="KWC200" s="1"/>
      <c r="KWD200" s="1"/>
      <c r="KWE200" s="1"/>
      <c r="KWF200" s="1"/>
      <c r="KWG200" s="1"/>
      <c r="KWH200" s="1"/>
      <c r="KWI200" s="1"/>
      <c r="KWJ200" s="1"/>
      <c r="KWK200" s="1"/>
      <c r="KWL200" s="1"/>
      <c r="KWM200" s="1"/>
      <c r="KWN200" s="1"/>
      <c r="KWO200" s="1"/>
      <c r="KWP200" s="1"/>
      <c r="KWQ200" s="1"/>
      <c r="KWR200" s="1"/>
      <c r="KWS200" s="1"/>
      <c r="KWT200" s="1"/>
      <c r="KWU200" s="1"/>
      <c r="KWV200" s="1"/>
      <c r="KWW200" s="1"/>
      <c r="KWX200" s="1"/>
      <c r="KWY200" s="1"/>
      <c r="KWZ200" s="1"/>
      <c r="KXA200" s="1"/>
      <c r="KXB200" s="1"/>
      <c r="KXC200" s="1"/>
      <c r="KXD200" s="1"/>
      <c r="KXE200" s="1"/>
      <c r="KXF200" s="1"/>
      <c r="KXG200" s="1"/>
      <c r="KXH200" s="1"/>
      <c r="KXI200" s="1"/>
      <c r="KXJ200" s="1"/>
      <c r="KXK200" s="1"/>
      <c r="KXL200" s="1"/>
      <c r="KXM200" s="1"/>
      <c r="KXN200" s="1"/>
      <c r="KXO200" s="1"/>
      <c r="KXP200" s="1"/>
      <c r="KXQ200" s="1"/>
      <c r="KXR200" s="1"/>
      <c r="KXS200" s="1"/>
      <c r="KXT200" s="1"/>
      <c r="KXU200" s="1"/>
      <c r="KXV200" s="1"/>
      <c r="KXW200" s="1"/>
      <c r="KXX200" s="1"/>
      <c r="KXY200" s="1"/>
      <c r="KXZ200" s="1"/>
      <c r="KYA200" s="1"/>
      <c r="KYB200" s="1"/>
      <c r="KYC200" s="1"/>
      <c r="KYD200" s="1"/>
      <c r="KYE200" s="1"/>
      <c r="KYF200" s="1"/>
      <c r="KYG200" s="1"/>
      <c r="KYH200" s="1"/>
      <c r="KYI200" s="1"/>
      <c r="KYJ200" s="1"/>
      <c r="KYK200" s="1"/>
      <c r="KYL200" s="1"/>
      <c r="KYM200" s="1"/>
      <c r="KYN200" s="1"/>
      <c r="KYO200" s="1"/>
      <c r="KYP200" s="1"/>
      <c r="KYQ200" s="1"/>
      <c r="KYR200" s="1"/>
      <c r="KYS200" s="1"/>
      <c r="KYT200" s="1"/>
      <c r="KYU200" s="1"/>
      <c r="KYV200" s="1"/>
      <c r="KYW200" s="1"/>
      <c r="KYX200" s="1"/>
      <c r="KYY200" s="1"/>
      <c r="KYZ200" s="1"/>
      <c r="KZA200" s="1"/>
      <c r="KZB200" s="1"/>
      <c r="KZC200" s="1"/>
      <c r="KZD200" s="1"/>
      <c r="KZE200" s="1"/>
      <c r="KZF200" s="1"/>
      <c r="KZG200" s="1"/>
      <c r="KZH200" s="1"/>
      <c r="KZI200" s="1"/>
      <c r="KZJ200" s="1"/>
      <c r="KZK200" s="1"/>
      <c r="KZL200" s="1"/>
      <c r="KZM200" s="1"/>
      <c r="KZN200" s="1"/>
      <c r="KZO200" s="1"/>
      <c r="KZP200" s="1"/>
      <c r="KZQ200" s="1"/>
      <c r="KZR200" s="1"/>
      <c r="KZS200" s="1"/>
      <c r="KZT200" s="1"/>
      <c r="KZU200" s="1"/>
      <c r="KZV200" s="1"/>
      <c r="KZW200" s="1"/>
      <c r="KZX200" s="1"/>
      <c r="KZY200" s="1"/>
      <c r="KZZ200" s="1"/>
      <c r="LAA200" s="1"/>
      <c r="LAB200" s="1"/>
      <c r="LAC200" s="1"/>
      <c r="LAD200" s="1"/>
      <c r="LAE200" s="1"/>
      <c r="LAF200" s="1"/>
      <c r="LAG200" s="1"/>
      <c r="LAH200" s="1"/>
      <c r="LAI200" s="1"/>
      <c r="LAJ200" s="1"/>
      <c r="LAK200" s="1"/>
      <c r="LAL200" s="1"/>
      <c r="LAM200" s="1"/>
      <c r="LAN200" s="1"/>
      <c r="LAO200" s="1"/>
      <c r="LAP200" s="1"/>
      <c r="LAQ200" s="1"/>
      <c r="LAR200" s="1"/>
      <c r="LAS200" s="1"/>
      <c r="LAT200" s="1"/>
      <c r="LAU200" s="1"/>
      <c r="LAV200" s="1"/>
      <c r="LAW200" s="1"/>
      <c r="LAX200" s="1"/>
      <c r="LAY200" s="1"/>
      <c r="LAZ200" s="1"/>
      <c r="LBA200" s="1"/>
      <c r="LBB200" s="1"/>
      <c r="LBC200" s="1"/>
      <c r="LBD200" s="1"/>
      <c r="LBE200" s="1"/>
      <c r="LBF200" s="1"/>
      <c r="LBG200" s="1"/>
      <c r="LBH200" s="1"/>
      <c r="LBI200" s="1"/>
      <c r="LBJ200" s="1"/>
      <c r="LBK200" s="1"/>
      <c r="LBL200" s="1"/>
      <c r="LBM200" s="1"/>
      <c r="LBN200" s="1"/>
      <c r="LBO200" s="1"/>
      <c r="LBP200" s="1"/>
      <c r="LBQ200" s="1"/>
      <c r="LBR200" s="1"/>
      <c r="LBS200" s="1"/>
      <c r="LBT200" s="1"/>
      <c r="LBU200" s="1"/>
      <c r="LBV200" s="1"/>
      <c r="LBW200" s="1"/>
      <c r="LBX200" s="1"/>
      <c r="LBY200" s="1"/>
      <c r="LBZ200" s="1"/>
      <c r="LCA200" s="1"/>
      <c r="LCB200" s="1"/>
      <c r="LCC200" s="1"/>
      <c r="LCD200" s="1"/>
      <c r="LCE200" s="1"/>
      <c r="LCF200" s="1"/>
      <c r="LCG200" s="1"/>
      <c r="LCH200" s="1"/>
      <c r="LCI200" s="1"/>
      <c r="LCJ200" s="1"/>
      <c r="LCK200" s="1"/>
      <c r="LCL200" s="1"/>
      <c r="LCM200" s="1"/>
      <c r="LCN200" s="1"/>
      <c r="LCO200" s="1"/>
      <c r="LCP200" s="1"/>
      <c r="LCQ200" s="1"/>
      <c r="LCR200" s="1"/>
      <c r="LCS200" s="1"/>
      <c r="LCT200" s="1"/>
      <c r="LCU200" s="1"/>
      <c r="LCV200" s="1"/>
      <c r="LCW200" s="1"/>
      <c r="LCX200" s="1"/>
      <c r="LCY200" s="1"/>
      <c r="LCZ200" s="1"/>
      <c r="LDA200" s="1"/>
      <c r="LDB200" s="1"/>
      <c r="LDC200" s="1"/>
      <c r="LDD200" s="1"/>
      <c r="LDE200" s="1"/>
      <c r="LDF200" s="1"/>
      <c r="LDG200" s="1"/>
      <c r="LDH200" s="1"/>
      <c r="LDI200" s="1"/>
      <c r="LDJ200" s="1"/>
      <c r="LDK200" s="1"/>
      <c r="LDL200" s="1"/>
      <c r="LDM200" s="1"/>
      <c r="LDN200" s="1"/>
      <c r="LDO200" s="1"/>
      <c r="LDP200" s="1"/>
      <c r="LDQ200" s="1"/>
      <c r="LDR200" s="1"/>
      <c r="LDS200" s="1"/>
      <c r="LDT200" s="1"/>
      <c r="LDU200" s="1"/>
      <c r="LDV200" s="1"/>
      <c r="LDW200" s="1"/>
      <c r="LDX200" s="1"/>
      <c r="LDY200" s="1"/>
      <c r="LDZ200" s="1"/>
      <c r="LEA200" s="1"/>
      <c r="LEB200" s="1"/>
      <c r="LEC200" s="1"/>
      <c r="LED200" s="1"/>
      <c r="LEE200" s="1"/>
      <c r="LEF200" s="1"/>
      <c r="LEG200" s="1"/>
      <c r="LEH200" s="1"/>
      <c r="LEI200" s="1"/>
      <c r="LEJ200" s="1"/>
      <c r="LEK200" s="1"/>
      <c r="LEL200" s="1"/>
      <c r="LEM200" s="1"/>
      <c r="LEN200" s="1"/>
      <c r="LEO200" s="1"/>
      <c r="LEP200" s="1"/>
      <c r="LEQ200" s="1"/>
      <c r="LER200" s="1"/>
      <c r="LES200" s="1"/>
      <c r="LET200" s="1"/>
      <c r="LEU200" s="1"/>
      <c r="LEV200" s="1"/>
      <c r="LEW200" s="1"/>
      <c r="LEX200" s="1"/>
      <c r="LEY200" s="1"/>
      <c r="LEZ200" s="1"/>
      <c r="LFA200" s="1"/>
      <c r="LFB200" s="1"/>
      <c r="LFC200" s="1"/>
      <c r="LFD200" s="1"/>
      <c r="LFE200" s="1"/>
      <c r="LFF200" s="1"/>
      <c r="LFG200" s="1"/>
      <c r="LFH200" s="1"/>
      <c r="LFI200" s="1"/>
      <c r="LFJ200" s="1"/>
      <c r="LFK200" s="1"/>
      <c r="LFL200" s="1"/>
      <c r="LFM200" s="1"/>
      <c r="LFN200" s="1"/>
      <c r="LFO200" s="1"/>
      <c r="LFP200" s="1"/>
      <c r="LFQ200" s="1"/>
      <c r="LFR200" s="1"/>
      <c r="LFS200" s="1"/>
      <c r="LFT200" s="1"/>
      <c r="LFU200" s="1"/>
      <c r="LFV200" s="1"/>
      <c r="LFW200" s="1"/>
      <c r="LFX200" s="1"/>
      <c r="LFY200" s="1"/>
      <c r="LFZ200" s="1"/>
      <c r="LGA200" s="1"/>
      <c r="LGB200" s="1"/>
      <c r="LGC200" s="1"/>
      <c r="LGD200" s="1"/>
      <c r="LGE200" s="1"/>
      <c r="LGF200" s="1"/>
      <c r="LGG200" s="1"/>
      <c r="LGH200" s="1"/>
      <c r="LGI200" s="1"/>
      <c r="LGJ200" s="1"/>
      <c r="LGK200" s="1"/>
      <c r="LGL200" s="1"/>
      <c r="LGM200" s="1"/>
      <c r="LGN200" s="1"/>
      <c r="LGO200" s="1"/>
      <c r="LGP200" s="1"/>
      <c r="LGQ200" s="1"/>
      <c r="LGR200" s="1"/>
      <c r="LGS200" s="1"/>
      <c r="LGT200" s="1"/>
      <c r="LGU200" s="1"/>
      <c r="LGV200" s="1"/>
      <c r="LGW200" s="1"/>
      <c r="LGX200" s="1"/>
      <c r="LGY200" s="1"/>
      <c r="LGZ200" s="1"/>
      <c r="LHA200" s="1"/>
      <c r="LHB200" s="1"/>
      <c r="LHC200" s="1"/>
      <c r="LHD200" s="1"/>
      <c r="LHE200" s="1"/>
      <c r="LHF200" s="1"/>
      <c r="LHG200" s="1"/>
      <c r="LHH200" s="1"/>
      <c r="LHI200" s="1"/>
      <c r="LHJ200" s="1"/>
      <c r="LHK200" s="1"/>
      <c r="LHL200" s="1"/>
      <c r="LHM200" s="1"/>
      <c r="LHN200" s="1"/>
      <c r="LHO200" s="1"/>
      <c r="LHP200" s="1"/>
      <c r="LHQ200" s="1"/>
      <c r="LHR200" s="1"/>
      <c r="LHS200" s="1"/>
      <c r="LHT200" s="1"/>
      <c r="LHU200" s="1"/>
      <c r="LHV200" s="1"/>
      <c r="LHW200" s="1"/>
      <c r="LHX200" s="1"/>
      <c r="LHY200" s="1"/>
      <c r="LHZ200" s="1"/>
      <c r="LIA200" s="1"/>
      <c r="LIB200" s="1"/>
      <c r="LIC200" s="1"/>
      <c r="LID200" s="1"/>
      <c r="LIE200" s="1"/>
      <c r="LIF200" s="1"/>
      <c r="LIG200" s="1"/>
      <c r="LIH200" s="1"/>
      <c r="LII200" s="1"/>
      <c r="LIJ200" s="1"/>
      <c r="LIK200" s="1"/>
      <c r="LIL200" s="1"/>
      <c r="LIM200" s="1"/>
      <c r="LIN200" s="1"/>
      <c r="LIO200" s="1"/>
      <c r="LIP200" s="1"/>
      <c r="LIQ200" s="1"/>
      <c r="LIR200" s="1"/>
      <c r="LIS200" s="1"/>
      <c r="LIT200" s="1"/>
      <c r="LIU200" s="1"/>
      <c r="LIV200" s="1"/>
      <c r="LIW200" s="1"/>
      <c r="LIX200" s="1"/>
      <c r="LIY200" s="1"/>
      <c r="LIZ200" s="1"/>
      <c r="LJA200" s="1"/>
      <c r="LJB200" s="1"/>
      <c r="LJC200" s="1"/>
      <c r="LJD200" s="1"/>
      <c r="LJE200" s="1"/>
      <c r="LJF200" s="1"/>
      <c r="LJG200" s="1"/>
      <c r="LJH200" s="1"/>
      <c r="LJI200" s="1"/>
      <c r="LJJ200" s="1"/>
      <c r="LJK200" s="1"/>
      <c r="LJL200" s="1"/>
      <c r="LJM200" s="1"/>
      <c r="LJN200" s="1"/>
      <c r="LJO200" s="1"/>
      <c r="LJP200" s="1"/>
      <c r="LJQ200" s="1"/>
      <c r="LJR200" s="1"/>
      <c r="LJS200" s="1"/>
      <c r="LJT200" s="1"/>
      <c r="LJU200" s="1"/>
      <c r="LJV200" s="1"/>
      <c r="LJW200" s="1"/>
      <c r="LJX200" s="1"/>
      <c r="LJY200" s="1"/>
      <c r="LJZ200" s="1"/>
      <c r="LKA200" s="1"/>
      <c r="LKB200" s="1"/>
      <c r="LKC200" s="1"/>
      <c r="LKD200" s="1"/>
      <c r="LKE200" s="1"/>
      <c r="LKF200" s="1"/>
      <c r="LKG200" s="1"/>
      <c r="LKH200" s="1"/>
      <c r="LKI200" s="1"/>
      <c r="LKJ200" s="1"/>
      <c r="LKK200" s="1"/>
      <c r="LKL200" s="1"/>
      <c r="LKM200" s="1"/>
      <c r="LKN200" s="1"/>
      <c r="LKO200" s="1"/>
      <c r="LKP200" s="1"/>
      <c r="LKQ200" s="1"/>
      <c r="LKR200" s="1"/>
      <c r="LKS200" s="1"/>
      <c r="LKT200" s="1"/>
      <c r="LKU200" s="1"/>
      <c r="LKV200" s="1"/>
      <c r="LKW200" s="1"/>
      <c r="LKX200" s="1"/>
      <c r="LKY200" s="1"/>
      <c r="LKZ200" s="1"/>
      <c r="LLA200" s="1"/>
      <c r="LLB200" s="1"/>
      <c r="LLC200" s="1"/>
      <c r="LLD200" s="1"/>
      <c r="LLE200" s="1"/>
      <c r="LLF200" s="1"/>
      <c r="LLG200" s="1"/>
      <c r="LLH200" s="1"/>
      <c r="LLI200" s="1"/>
      <c r="LLJ200" s="1"/>
      <c r="LLK200" s="1"/>
      <c r="LLL200" s="1"/>
      <c r="LLM200" s="1"/>
      <c r="LLN200" s="1"/>
      <c r="LLO200" s="1"/>
      <c r="LLP200" s="1"/>
      <c r="LLQ200" s="1"/>
      <c r="LLR200" s="1"/>
      <c r="LLS200" s="1"/>
      <c r="LLT200" s="1"/>
      <c r="LLU200" s="1"/>
      <c r="LLV200" s="1"/>
      <c r="LLW200" s="1"/>
      <c r="LLX200" s="1"/>
      <c r="LLY200" s="1"/>
      <c r="LLZ200" s="1"/>
      <c r="LMA200" s="1"/>
      <c r="LMB200" s="1"/>
      <c r="LMC200" s="1"/>
      <c r="LMD200" s="1"/>
      <c r="LME200" s="1"/>
      <c r="LMF200" s="1"/>
      <c r="LMG200" s="1"/>
      <c r="LMH200" s="1"/>
      <c r="LMI200" s="1"/>
      <c r="LMJ200" s="1"/>
      <c r="LMK200" s="1"/>
      <c r="LML200" s="1"/>
      <c r="LMM200" s="1"/>
      <c r="LMN200" s="1"/>
      <c r="LMO200" s="1"/>
      <c r="LMP200" s="1"/>
      <c r="LMQ200" s="1"/>
      <c r="LMR200" s="1"/>
      <c r="LMS200" s="1"/>
      <c r="LMT200" s="1"/>
      <c r="LMU200" s="1"/>
      <c r="LMV200" s="1"/>
      <c r="LMW200" s="1"/>
      <c r="LMX200" s="1"/>
      <c r="LMY200" s="1"/>
      <c r="LMZ200" s="1"/>
      <c r="LNA200" s="1"/>
      <c r="LNB200" s="1"/>
      <c r="LNC200" s="1"/>
      <c r="LND200" s="1"/>
      <c r="LNE200" s="1"/>
      <c r="LNF200" s="1"/>
      <c r="LNG200" s="1"/>
      <c r="LNH200" s="1"/>
      <c r="LNI200" s="1"/>
      <c r="LNJ200" s="1"/>
      <c r="LNK200" s="1"/>
      <c r="LNL200" s="1"/>
      <c r="LNM200" s="1"/>
      <c r="LNN200" s="1"/>
      <c r="LNO200" s="1"/>
      <c r="LNP200" s="1"/>
      <c r="LNQ200" s="1"/>
      <c r="LNR200" s="1"/>
      <c r="LNS200" s="1"/>
      <c r="LNT200" s="1"/>
      <c r="LNU200" s="1"/>
      <c r="LNV200" s="1"/>
      <c r="LNW200" s="1"/>
      <c r="LNX200" s="1"/>
      <c r="LNY200" s="1"/>
      <c r="LNZ200" s="1"/>
      <c r="LOA200" s="1"/>
      <c r="LOB200" s="1"/>
      <c r="LOC200" s="1"/>
      <c r="LOD200" s="1"/>
      <c r="LOE200" s="1"/>
      <c r="LOF200" s="1"/>
      <c r="LOG200" s="1"/>
      <c r="LOH200" s="1"/>
      <c r="LOI200" s="1"/>
      <c r="LOJ200" s="1"/>
      <c r="LOK200" s="1"/>
      <c r="LOL200" s="1"/>
      <c r="LOM200" s="1"/>
      <c r="LON200" s="1"/>
      <c r="LOO200" s="1"/>
      <c r="LOP200" s="1"/>
      <c r="LOQ200" s="1"/>
      <c r="LOR200" s="1"/>
      <c r="LOS200" s="1"/>
      <c r="LOT200" s="1"/>
      <c r="LOU200" s="1"/>
      <c r="LOV200" s="1"/>
      <c r="LOW200" s="1"/>
      <c r="LOX200" s="1"/>
      <c r="LOY200" s="1"/>
      <c r="LOZ200" s="1"/>
      <c r="LPA200" s="1"/>
      <c r="LPB200" s="1"/>
      <c r="LPC200" s="1"/>
      <c r="LPD200" s="1"/>
      <c r="LPE200" s="1"/>
      <c r="LPF200" s="1"/>
      <c r="LPG200" s="1"/>
      <c r="LPH200" s="1"/>
      <c r="LPI200" s="1"/>
      <c r="LPJ200" s="1"/>
      <c r="LPK200" s="1"/>
      <c r="LPL200" s="1"/>
      <c r="LPM200" s="1"/>
      <c r="LPN200" s="1"/>
      <c r="LPO200" s="1"/>
      <c r="LPP200" s="1"/>
      <c r="LPQ200" s="1"/>
      <c r="LPR200" s="1"/>
      <c r="LPS200" s="1"/>
      <c r="LPT200" s="1"/>
      <c r="LPU200" s="1"/>
      <c r="LPV200" s="1"/>
      <c r="LPW200" s="1"/>
      <c r="LPX200" s="1"/>
      <c r="LPY200" s="1"/>
      <c r="LPZ200" s="1"/>
      <c r="LQA200" s="1"/>
      <c r="LQB200" s="1"/>
      <c r="LQC200" s="1"/>
      <c r="LQD200" s="1"/>
      <c r="LQE200" s="1"/>
      <c r="LQF200" s="1"/>
      <c r="LQG200" s="1"/>
      <c r="LQH200" s="1"/>
      <c r="LQI200" s="1"/>
      <c r="LQJ200" s="1"/>
      <c r="LQK200" s="1"/>
      <c r="LQL200" s="1"/>
      <c r="LQM200" s="1"/>
      <c r="LQN200" s="1"/>
      <c r="LQO200" s="1"/>
      <c r="LQP200" s="1"/>
      <c r="LQQ200" s="1"/>
      <c r="LQR200" s="1"/>
      <c r="LQS200" s="1"/>
      <c r="LQT200" s="1"/>
      <c r="LQU200" s="1"/>
      <c r="LQV200" s="1"/>
      <c r="LQW200" s="1"/>
      <c r="LQX200" s="1"/>
      <c r="LQY200" s="1"/>
      <c r="LQZ200" s="1"/>
      <c r="LRA200" s="1"/>
      <c r="LRB200" s="1"/>
      <c r="LRC200" s="1"/>
      <c r="LRD200" s="1"/>
      <c r="LRE200" s="1"/>
      <c r="LRF200" s="1"/>
      <c r="LRG200" s="1"/>
      <c r="LRH200" s="1"/>
      <c r="LRI200" s="1"/>
      <c r="LRJ200" s="1"/>
      <c r="LRK200" s="1"/>
      <c r="LRL200" s="1"/>
      <c r="LRM200" s="1"/>
      <c r="LRN200" s="1"/>
      <c r="LRO200" s="1"/>
      <c r="LRP200" s="1"/>
      <c r="LRQ200" s="1"/>
      <c r="LRR200" s="1"/>
      <c r="LRS200" s="1"/>
      <c r="LRT200" s="1"/>
      <c r="LRU200" s="1"/>
      <c r="LRV200" s="1"/>
      <c r="LRW200" s="1"/>
      <c r="LRX200" s="1"/>
      <c r="LRY200" s="1"/>
      <c r="LRZ200" s="1"/>
      <c r="LSA200" s="1"/>
      <c r="LSB200" s="1"/>
      <c r="LSC200" s="1"/>
      <c r="LSD200" s="1"/>
      <c r="LSE200" s="1"/>
      <c r="LSF200" s="1"/>
      <c r="LSG200" s="1"/>
      <c r="LSH200" s="1"/>
      <c r="LSI200" s="1"/>
      <c r="LSJ200" s="1"/>
      <c r="LSK200" s="1"/>
      <c r="LSL200" s="1"/>
      <c r="LSM200" s="1"/>
      <c r="LSN200" s="1"/>
      <c r="LSO200" s="1"/>
      <c r="LSP200" s="1"/>
      <c r="LSQ200" s="1"/>
      <c r="LSR200" s="1"/>
      <c r="LSS200" s="1"/>
      <c r="LST200" s="1"/>
      <c r="LSU200" s="1"/>
      <c r="LSV200" s="1"/>
      <c r="LSW200" s="1"/>
      <c r="LSX200" s="1"/>
      <c r="LSY200" s="1"/>
      <c r="LSZ200" s="1"/>
      <c r="LTA200" s="1"/>
      <c r="LTB200" s="1"/>
      <c r="LTC200" s="1"/>
      <c r="LTD200" s="1"/>
      <c r="LTE200" s="1"/>
      <c r="LTF200" s="1"/>
      <c r="LTG200" s="1"/>
      <c r="LTH200" s="1"/>
      <c r="LTI200" s="1"/>
      <c r="LTJ200" s="1"/>
      <c r="LTK200" s="1"/>
      <c r="LTL200" s="1"/>
      <c r="LTM200" s="1"/>
      <c r="LTN200" s="1"/>
      <c r="LTO200" s="1"/>
      <c r="LTP200" s="1"/>
      <c r="LTQ200" s="1"/>
      <c r="LTR200" s="1"/>
      <c r="LTS200" s="1"/>
      <c r="LTT200" s="1"/>
      <c r="LTU200" s="1"/>
      <c r="LTV200" s="1"/>
      <c r="LTW200" s="1"/>
      <c r="LTX200" s="1"/>
      <c r="LTY200" s="1"/>
      <c r="LTZ200" s="1"/>
      <c r="LUA200" s="1"/>
      <c r="LUB200" s="1"/>
      <c r="LUC200" s="1"/>
      <c r="LUD200" s="1"/>
      <c r="LUE200" s="1"/>
      <c r="LUF200" s="1"/>
      <c r="LUG200" s="1"/>
      <c r="LUH200" s="1"/>
      <c r="LUI200" s="1"/>
      <c r="LUJ200" s="1"/>
      <c r="LUK200" s="1"/>
      <c r="LUL200" s="1"/>
      <c r="LUM200" s="1"/>
      <c r="LUN200" s="1"/>
      <c r="LUO200" s="1"/>
      <c r="LUP200" s="1"/>
      <c r="LUQ200" s="1"/>
      <c r="LUR200" s="1"/>
      <c r="LUS200" s="1"/>
      <c r="LUT200" s="1"/>
      <c r="LUU200" s="1"/>
      <c r="LUV200" s="1"/>
      <c r="LUW200" s="1"/>
      <c r="LUX200" s="1"/>
      <c r="LUY200" s="1"/>
      <c r="LUZ200" s="1"/>
      <c r="LVA200" s="1"/>
      <c r="LVB200" s="1"/>
      <c r="LVC200" s="1"/>
      <c r="LVD200" s="1"/>
      <c r="LVE200" s="1"/>
      <c r="LVF200" s="1"/>
      <c r="LVG200" s="1"/>
      <c r="LVH200" s="1"/>
      <c r="LVI200" s="1"/>
      <c r="LVJ200" s="1"/>
      <c r="LVK200" s="1"/>
      <c r="LVL200" s="1"/>
      <c r="LVM200" s="1"/>
      <c r="LVN200" s="1"/>
      <c r="LVO200" s="1"/>
      <c r="LVP200" s="1"/>
      <c r="LVQ200" s="1"/>
      <c r="LVR200" s="1"/>
      <c r="LVS200" s="1"/>
      <c r="LVT200" s="1"/>
      <c r="LVU200" s="1"/>
      <c r="LVV200" s="1"/>
      <c r="LVW200" s="1"/>
      <c r="LVX200" s="1"/>
      <c r="LVY200" s="1"/>
      <c r="LVZ200" s="1"/>
      <c r="LWA200" s="1"/>
      <c r="LWB200" s="1"/>
      <c r="LWC200" s="1"/>
      <c r="LWD200" s="1"/>
      <c r="LWE200" s="1"/>
      <c r="LWF200" s="1"/>
      <c r="LWG200" s="1"/>
      <c r="LWH200" s="1"/>
      <c r="LWI200" s="1"/>
      <c r="LWJ200" s="1"/>
      <c r="LWK200" s="1"/>
      <c r="LWL200" s="1"/>
      <c r="LWM200" s="1"/>
      <c r="LWN200" s="1"/>
      <c r="LWO200" s="1"/>
      <c r="LWP200" s="1"/>
      <c r="LWQ200" s="1"/>
      <c r="LWR200" s="1"/>
      <c r="LWS200" s="1"/>
      <c r="LWT200" s="1"/>
      <c r="LWU200" s="1"/>
      <c r="LWV200" s="1"/>
      <c r="LWW200" s="1"/>
      <c r="LWX200" s="1"/>
      <c r="LWY200" s="1"/>
      <c r="LWZ200" s="1"/>
      <c r="LXA200" s="1"/>
      <c r="LXB200" s="1"/>
      <c r="LXC200" s="1"/>
      <c r="LXD200" s="1"/>
      <c r="LXE200" s="1"/>
      <c r="LXF200" s="1"/>
      <c r="LXG200" s="1"/>
      <c r="LXH200" s="1"/>
      <c r="LXI200" s="1"/>
      <c r="LXJ200" s="1"/>
      <c r="LXK200" s="1"/>
      <c r="LXL200" s="1"/>
      <c r="LXM200" s="1"/>
      <c r="LXN200" s="1"/>
      <c r="LXO200" s="1"/>
      <c r="LXP200" s="1"/>
      <c r="LXQ200" s="1"/>
      <c r="LXR200" s="1"/>
      <c r="LXS200" s="1"/>
      <c r="LXT200" s="1"/>
      <c r="LXU200" s="1"/>
      <c r="LXV200" s="1"/>
      <c r="LXW200" s="1"/>
      <c r="LXX200" s="1"/>
      <c r="LXY200" s="1"/>
      <c r="LXZ200" s="1"/>
      <c r="LYA200" s="1"/>
      <c r="LYB200" s="1"/>
      <c r="LYC200" s="1"/>
      <c r="LYD200" s="1"/>
      <c r="LYE200" s="1"/>
      <c r="LYF200" s="1"/>
      <c r="LYG200" s="1"/>
      <c r="LYH200" s="1"/>
      <c r="LYI200" s="1"/>
      <c r="LYJ200" s="1"/>
      <c r="LYK200" s="1"/>
      <c r="LYL200" s="1"/>
      <c r="LYM200" s="1"/>
      <c r="LYN200" s="1"/>
      <c r="LYO200" s="1"/>
      <c r="LYP200" s="1"/>
      <c r="LYQ200" s="1"/>
      <c r="LYR200" s="1"/>
      <c r="LYS200" s="1"/>
      <c r="LYT200" s="1"/>
      <c r="LYU200" s="1"/>
      <c r="LYV200" s="1"/>
      <c r="LYW200" s="1"/>
      <c r="LYX200" s="1"/>
      <c r="LYY200" s="1"/>
      <c r="LYZ200" s="1"/>
      <c r="LZA200" s="1"/>
      <c r="LZB200" s="1"/>
      <c r="LZC200" s="1"/>
      <c r="LZD200" s="1"/>
      <c r="LZE200" s="1"/>
      <c r="LZF200" s="1"/>
      <c r="LZG200" s="1"/>
      <c r="LZH200" s="1"/>
      <c r="LZI200" s="1"/>
      <c r="LZJ200" s="1"/>
      <c r="LZK200" s="1"/>
      <c r="LZL200" s="1"/>
      <c r="LZM200" s="1"/>
      <c r="LZN200" s="1"/>
      <c r="LZO200" s="1"/>
      <c r="LZP200" s="1"/>
      <c r="LZQ200" s="1"/>
      <c r="LZR200" s="1"/>
      <c r="LZS200" s="1"/>
      <c r="LZT200" s="1"/>
      <c r="LZU200" s="1"/>
      <c r="LZV200" s="1"/>
      <c r="LZW200" s="1"/>
      <c r="LZX200" s="1"/>
      <c r="LZY200" s="1"/>
      <c r="LZZ200" s="1"/>
      <c r="MAA200" s="1"/>
      <c r="MAB200" s="1"/>
      <c r="MAC200" s="1"/>
      <c r="MAD200" s="1"/>
      <c r="MAE200" s="1"/>
      <c r="MAF200" s="1"/>
      <c r="MAG200" s="1"/>
      <c r="MAH200" s="1"/>
      <c r="MAI200" s="1"/>
      <c r="MAJ200" s="1"/>
      <c r="MAK200" s="1"/>
      <c r="MAL200" s="1"/>
      <c r="MAM200" s="1"/>
      <c r="MAN200" s="1"/>
      <c r="MAO200" s="1"/>
      <c r="MAP200" s="1"/>
      <c r="MAQ200" s="1"/>
      <c r="MAR200" s="1"/>
      <c r="MAS200" s="1"/>
      <c r="MAT200" s="1"/>
      <c r="MAU200" s="1"/>
      <c r="MAV200" s="1"/>
      <c r="MAW200" s="1"/>
      <c r="MAX200" s="1"/>
      <c r="MAY200" s="1"/>
      <c r="MAZ200" s="1"/>
      <c r="MBA200" s="1"/>
      <c r="MBB200" s="1"/>
      <c r="MBC200" s="1"/>
      <c r="MBD200" s="1"/>
      <c r="MBE200" s="1"/>
      <c r="MBF200" s="1"/>
      <c r="MBG200" s="1"/>
      <c r="MBH200" s="1"/>
      <c r="MBI200" s="1"/>
      <c r="MBJ200" s="1"/>
      <c r="MBK200" s="1"/>
      <c r="MBL200" s="1"/>
      <c r="MBM200" s="1"/>
      <c r="MBN200" s="1"/>
      <c r="MBO200" s="1"/>
      <c r="MBP200" s="1"/>
      <c r="MBQ200" s="1"/>
      <c r="MBR200" s="1"/>
      <c r="MBS200" s="1"/>
      <c r="MBT200" s="1"/>
      <c r="MBU200" s="1"/>
      <c r="MBV200" s="1"/>
      <c r="MBW200" s="1"/>
      <c r="MBX200" s="1"/>
      <c r="MBY200" s="1"/>
      <c r="MBZ200" s="1"/>
      <c r="MCA200" s="1"/>
      <c r="MCB200" s="1"/>
      <c r="MCC200" s="1"/>
      <c r="MCD200" s="1"/>
      <c r="MCE200" s="1"/>
      <c r="MCF200" s="1"/>
      <c r="MCG200" s="1"/>
      <c r="MCH200" s="1"/>
      <c r="MCI200" s="1"/>
      <c r="MCJ200" s="1"/>
      <c r="MCK200" s="1"/>
      <c r="MCL200" s="1"/>
      <c r="MCM200" s="1"/>
      <c r="MCN200" s="1"/>
      <c r="MCO200" s="1"/>
      <c r="MCP200" s="1"/>
      <c r="MCQ200" s="1"/>
      <c r="MCR200" s="1"/>
      <c r="MCS200" s="1"/>
      <c r="MCT200" s="1"/>
      <c r="MCU200" s="1"/>
      <c r="MCV200" s="1"/>
      <c r="MCW200" s="1"/>
      <c r="MCX200" s="1"/>
      <c r="MCY200" s="1"/>
      <c r="MCZ200" s="1"/>
      <c r="MDA200" s="1"/>
      <c r="MDB200" s="1"/>
      <c r="MDC200" s="1"/>
      <c r="MDD200" s="1"/>
      <c r="MDE200" s="1"/>
      <c r="MDF200" s="1"/>
      <c r="MDG200" s="1"/>
      <c r="MDH200" s="1"/>
      <c r="MDI200" s="1"/>
      <c r="MDJ200" s="1"/>
      <c r="MDK200" s="1"/>
      <c r="MDL200" s="1"/>
      <c r="MDM200" s="1"/>
      <c r="MDN200" s="1"/>
      <c r="MDO200" s="1"/>
      <c r="MDP200" s="1"/>
      <c r="MDQ200" s="1"/>
      <c r="MDR200" s="1"/>
      <c r="MDS200" s="1"/>
      <c r="MDT200" s="1"/>
      <c r="MDU200" s="1"/>
      <c r="MDV200" s="1"/>
      <c r="MDW200" s="1"/>
      <c r="MDX200" s="1"/>
      <c r="MDY200" s="1"/>
      <c r="MDZ200" s="1"/>
      <c r="MEA200" s="1"/>
      <c r="MEB200" s="1"/>
      <c r="MEC200" s="1"/>
      <c r="MED200" s="1"/>
      <c r="MEE200" s="1"/>
      <c r="MEF200" s="1"/>
      <c r="MEG200" s="1"/>
      <c r="MEH200" s="1"/>
      <c r="MEI200" s="1"/>
      <c r="MEJ200" s="1"/>
      <c r="MEK200" s="1"/>
      <c r="MEL200" s="1"/>
      <c r="MEM200" s="1"/>
      <c r="MEN200" s="1"/>
      <c r="MEO200" s="1"/>
      <c r="MEP200" s="1"/>
      <c r="MEQ200" s="1"/>
      <c r="MER200" s="1"/>
      <c r="MES200" s="1"/>
      <c r="MET200" s="1"/>
      <c r="MEU200" s="1"/>
      <c r="MEV200" s="1"/>
      <c r="MEW200" s="1"/>
      <c r="MEX200" s="1"/>
      <c r="MEY200" s="1"/>
      <c r="MEZ200" s="1"/>
      <c r="MFA200" s="1"/>
      <c r="MFB200" s="1"/>
      <c r="MFC200" s="1"/>
      <c r="MFD200" s="1"/>
      <c r="MFE200" s="1"/>
      <c r="MFF200" s="1"/>
      <c r="MFG200" s="1"/>
      <c r="MFH200" s="1"/>
      <c r="MFI200" s="1"/>
      <c r="MFJ200" s="1"/>
      <c r="MFK200" s="1"/>
      <c r="MFL200" s="1"/>
      <c r="MFM200" s="1"/>
      <c r="MFN200" s="1"/>
      <c r="MFO200" s="1"/>
      <c r="MFP200" s="1"/>
      <c r="MFQ200" s="1"/>
      <c r="MFR200" s="1"/>
      <c r="MFS200" s="1"/>
      <c r="MFT200" s="1"/>
      <c r="MFU200" s="1"/>
      <c r="MFV200" s="1"/>
      <c r="MFW200" s="1"/>
      <c r="MFX200" s="1"/>
      <c r="MFY200" s="1"/>
      <c r="MFZ200" s="1"/>
      <c r="MGA200" s="1"/>
      <c r="MGB200" s="1"/>
      <c r="MGC200" s="1"/>
      <c r="MGD200" s="1"/>
      <c r="MGE200" s="1"/>
      <c r="MGF200" s="1"/>
      <c r="MGG200" s="1"/>
      <c r="MGH200" s="1"/>
      <c r="MGI200" s="1"/>
      <c r="MGJ200" s="1"/>
      <c r="MGK200" s="1"/>
      <c r="MGL200" s="1"/>
      <c r="MGM200" s="1"/>
      <c r="MGN200" s="1"/>
      <c r="MGO200" s="1"/>
      <c r="MGP200" s="1"/>
      <c r="MGQ200" s="1"/>
      <c r="MGR200" s="1"/>
      <c r="MGS200" s="1"/>
      <c r="MGT200" s="1"/>
      <c r="MGU200" s="1"/>
      <c r="MGV200" s="1"/>
      <c r="MGW200" s="1"/>
      <c r="MGX200" s="1"/>
      <c r="MGY200" s="1"/>
      <c r="MGZ200" s="1"/>
      <c r="MHA200" s="1"/>
      <c r="MHB200" s="1"/>
      <c r="MHC200" s="1"/>
      <c r="MHD200" s="1"/>
      <c r="MHE200" s="1"/>
      <c r="MHF200" s="1"/>
      <c r="MHG200" s="1"/>
      <c r="MHH200" s="1"/>
      <c r="MHI200" s="1"/>
      <c r="MHJ200" s="1"/>
      <c r="MHK200" s="1"/>
      <c r="MHL200" s="1"/>
      <c r="MHM200" s="1"/>
      <c r="MHN200" s="1"/>
      <c r="MHO200" s="1"/>
      <c r="MHP200" s="1"/>
      <c r="MHQ200" s="1"/>
      <c r="MHR200" s="1"/>
      <c r="MHS200" s="1"/>
      <c r="MHT200" s="1"/>
      <c r="MHU200" s="1"/>
      <c r="MHV200" s="1"/>
      <c r="MHW200" s="1"/>
      <c r="MHX200" s="1"/>
      <c r="MHY200" s="1"/>
      <c r="MHZ200" s="1"/>
      <c r="MIA200" s="1"/>
      <c r="MIB200" s="1"/>
      <c r="MIC200" s="1"/>
      <c r="MID200" s="1"/>
      <c r="MIE200" s="1"/>
      <c r="MIF200" s="1"/>
      <c r="MIG200" s="1"/>
      <c r="MIH200" s="1"/>
      <c r="MII200" s="1"/>
      <c r="MIJ200" s="1"/>
      <c r="MIK200" s="1"/>
      <c r="MIL200" s="1"/>
      <c r="MIM200" s="1"/>
      <c r="MIN200" s="1"/>
      <c r="MIO200" s="1"/>
      <c r="MIP200" s="1"/>
      <c r="MIQ200" s="1"/>
      <c r="MIR200" s="1"/>
      <c r="MIS200" s="1"/>
      <c r="MIT200" s="1"/>
      <c r="MIU200" s="1"/>
      <c r="MIV200" s="1"/>
      <c r="MIW200" s="1"/>
      <c r="MIX200" s="1"/>
      <c r="MIY200" s="1"/>
      <c r="MIZ200" s="1"/>
      <c r="MJA200" s="1"/>
      <c r="MJB200" s="1"/>
      <c r="MJC200" s="1"/>
      <c r="MJD200" s="1"/>
      <c r="MJE200" s="1"/>
      <c r="MJF200" s="1"/>
      <c r="MJG200" s="1"/>
      <c r="MJH200" s="1"/>
      <c r="MJI200" s="1"/>
      <c r="MJJ200" s="1"/>
      <c r="MJK200" s="1"/>
      <c r="MJL200" s="1"/>
      <c r="MJM200" s="1"/>
      <c r="MJN200" s="1"/>
      <c r="MJO200" s="1"/>
      <c r="MJP200" s="1"/>
      <c r="MJQ200" s="1"/>
      <c r="MJR200" s="1"/>
      <c r="MJS200" s="1"/>
      <c r="MJT200" s="1"/>
      <c r="MJU200" s="1"/>
      <c r="MJV200" s="1"/>
      <c r="MJW200" s="1"/>
      <c r="MJX200" s="1"/>
      <c r="MJY200" s="1"/>
      <c r="MJZ200" s="1"/>
      <c r="MKA200" s="1"/>
      <c r="MKB200" s="1"/>
      <c r="MKC200" s="1"/>
      <c r="MKD200" s="1"/>
      <c r="MKE200" s="1"/>
      <c r="MKF200" s="1"/>
      <c r="MKG200" s="1"/>
      <c r="MKH200" s="1"/>
      <c r="MKI200" s="1"/>
      <c r="MKJ200" s="1"/>
      <c r="MKK200" s="1"/>
      <c r="MKL200" s="1"/>
      <c r="MKM200" s="1"/>
      <c r="MKN200" s="1"/>
      <c r="MKO200" s="1"/>
      <c r="MKP200" s="1"/>
      <c r="MKQ200" s="1"/>
      <c r="MKR200" s="1"/>
      <c r="MKS200" s="1"/>
      <c r="MKT200" s="1"/>
      <c r="MKU200" s="1"/>
      <c r="MKV200" s="1"/>
      <c r="MKW200" s="1"/>
      <c r="MKX200" s="1"/>
      <c r="MKY200" s="1"/>
      <c r="MKZ200" s="1"/>
      <c r="MLA200" s="1"/>
      <c r="MLB200" s="1"/>
      <c r="MLC200" s="1"/>
      <c r="MLD200" s="1"/>
      <c r="MLE200" s="1"/>
      <c r="MLF200" s="1"/>
      <c r="MLG200" s="1"/>
      <c r="MLH200" s="1"/>
      <c r="MLI200" s="1"/>
      <c r="MLJ200" s="1"/>
      <c r="MLK200" s="1"/>
      <c r="MLL200" s="1"/>
      <c r="MLM200" s="1"/>
      <c r="MLN200" s="1"/>
      <c r="MLO200" s="1"/>
      <c r="MLP200" s="1"/>
      <c r="MLQ200" s="1"/>
      <c r="MLR200" s="1"/>
      <c r="MLS200" s="1"/>
      <c r="MLT200" s="1"/>
      <c r="MLU200" s="1"/>
      <c r="MLV200" s="1"/>
      <c r="MLW200" s="1"/>
      <c r="MLX200" s="1"/>
      <c r="MLY200" s="1"/>
      <c r="MLZ200" s="1"/>
      <c r="MMA200" s="1"/>
      <c r="MMB200" s="1"/>
      <c r="MMC200" s="1"/>
      <c r="MMD200" s="1"/>
      <c r="MME200" s="1"/>
      <c r="MMF200" s="1"/>
      <c r="MMG200" s="1"/>
      <c r="MMH200" s="1"/>
      <c r="MMI200" s="1"/>
      <c r="MMJ200" s="1"/>
      <c r="MMK200" s="1"/>
      <c r="MML200" s="1"/>
      <c r="MMM200" s="1"/>
      <c r="MMN200" s="1"/>
      <c r="MMO200" s="1"/>
      <c r="MMP200" s="1"/>
      <c r="MMQ200" s="1"/>
      <c r="MMR200" s="1"/>
      <c r="MMS200" s="1"/>
      <c r="MMT200" s="1"/>
      <c r="MMU200" s="1"/>
      <c r="MMV200" s="1"/>
      <c r="MMW200" s="1"/>
      <c r="MMX200" s="1"/>
      <c r="MMY200" s="1"/>
      <c r="MMZ200" s="1"/>
      <c r="MNA200" s="1"/>
      <c r="MNB200" s="1"/>
      <c r="MNC200" s="1"/>
      <c r="MND200" s="1"/>
      <c r="MNE200" s="1"/>
      <c r="MNF200" s="1"/>
      <c r="MNG200" s="1"/>
      <c r="MNH200" s="1"/>
      <c r="MNI200" s="1"/>
      <c r="MNJ200" s="1"/>
      <c r="MNK200" s="1"/>
      <c r="MNL200" s="1"/>
      <c r="MNM200" s="1"/>
      <c r="MNN200" s="1"/>
      <c r="MNO200" s="1"/>
      <c r="MNP200" s="1"/>
      <c r="MNQ200" s="1"/>
      <c r="MNR200" s="1"/>
      <c r="MNS200" s="1"/>
      <c r="MNT200" s="1"/>
      <c r="MNU200" s="1"/>
      <c r="MNV200" s="1"/>
      <c r="MNW200" s="1"/>
      <c r="MNX200" s="1"/>
      <c r="MNY200" s="1"/>
      <c r="MNZ200" s="1"/>
      <c r="MOA200" s="1"/>
      <c r="MOB200" s="1"/>
      <c r="MOC200" s="1"/>
      <c r="MOD200" s="1"/>
      <c r="MOE200" s="1"/>
      <c r="MOF200" s="1"/>
      <c r="MOG200" s="1"/>
      <c r="MOH200" s="1"/>
      <c r="MOI200" s="1"/>
      <c r="MOJ200" s="1"/>
      <c r="MOK200" s="1"/>
      <c r="MOL200" s="1"/>
      <c r="MOM200" s="1"/>
      <c r="MON200" s="1"/>
      <c r="MOO200" s="1"/>
      <c r="MOP200" s="1"/>
      <c r="MOQ200" s="1"/>
      <c r="MOR200" s="1"/>
      <c r="MOS200" s="1"/>
      <c r="MOT200" s="1"/>
      <c r="MOU200" s="1"/>
      <c r="MOV200" s="1"/>
      <c r="MOW200" s="1"/>
      <c r="MOX200" s="1"/>
      <c r="MOY200" s="1"/>
      <c r="MOZ200" s="1"/>
      <c r="MPA200" s="1"/>
      <c r="MPB200" s="1"/>
      <c r="MPC200" s="1"/>
      <c r="MPD200" s="1"/>
      <c r="MPE200" s="1"/>
      <c r="MPF200" s="1"/>
      <c r="MPG200" s="1"/>
      <c r="MPH200" s="1"/>
      <c r="MPI200" s="1"/>
      <c r="MPJ200" s="1"/>
      <c r="MPK200" s="1"/>
      <c r="MPL200" s="1"/>
      <c r="MPM200" s="1"/>
      <c r="MPN200" s="1"/>
      <c r="MPO200" s="1"/>
      <c r="MPP200" s="1"/>
      <c r="MPQ200" s="1"/>
      <c r="MPR200" s="1"/>
      <c r="MPS200" s="1"/>
      <c r="MPT200" s="1"/>
      <c r="MPU200" s="1"/>
      <c r="MPV200" s="1"/>
      <c r="MPW200" s="1"/>
      <c r="MPX200" s="1"/>
      <c r="MPY200" s="1"/>
      <c r="MPZ200" s="1"/>
      <c r="MQA200" s="1"/>
      <c r="MQB200" s="1"/>
      <c r="MQC200" s="1"/>
      <c r="MQD200" s="1"/>
      <c r="MQE200" s="1"/>
      <c r="MQF200" s="1"/>
      <c r="MQG200" s="1"/>
      <c r="MQH200" s="1"/>
      <c r="MQI200" s="1"/>
      <c r="MQJ200" s="1"/>
      <c r="MQK200" s="1"/>
      <c r="MQL200" s="1"/>
      <c r="MQM200" s="1"/>
      <c r="MQN200" s="1"/>
      <c r="MQO200" s="1"/>
      <c r="MQP200" s="1"/>
      <c r="MQQ200" s="1"/>
      <c r="MQR200" s="1"/>
      <c r="MQS200" s="1"/>
      <c r="MQT200" s="1"/>
      <c r="MQU200" s="1"/>
      <c r="MQV200" s="1"/>
      <c r="MQW200" s="1"/>
      <c r="MQX200" s="1"/>
      <c r="MQY200" s="1"/>
      <c r="MQZ200" s="1"/>
      <c r="MRA200" s="1"/>
      <c r="MRB200" s="1"/>
      <c r="MRC200" s="1"/>
      <c r="MRD200" s="1"/>
      <c r="MRE200" s="1"/>
      <c r="MRF200" s="1"/>
      <c r="MRG200" s="1"/>
      <c r="MRH200" s="1"/>
      <c r="MRI200" s="1"/>
      <c r="MRJ200" s="1"/>
      <c r="MRK200" s="1"/>
      <c r="MRL200" s="1"/>
      <c r="MRM200" s="1"/>
      <c r="MRN200" s="1"/>
      <c r="MRO200" s="1"/>
      <c r="MRP200" s="1"/>
      <c r="MRQ200" s="1"/>
      <c r="MRR200" s="1"/>
      <c r="MRS200" s="1"/>
      <c r="MRT200" s="1"/>
      <c r="MRU200" s="1"/>
      <c r="MRV200" s="1"/>
      <c r="MRW200" s="1"/>
      <c r="MRX200" s="1"/>
      <c r="MRY200" s="1"/>
      <c r="MRZ200" s="1"/>
      <c r="MSA200" s="1"/>
      <c r="MSB200" s="1"/>
      <c r="MSC200" s="1"/>
      <c r="MSD200" s="1"/>
      <c r="MSE200" s="1"/>
      <c r="MSF200" s="1"/>
      <c r="MSG200" s="1"/>
      <c r="MSH200" s="1"/>
      <c r="MSI200" s="1"/>
      <c r="MSJ200" s="1"/>
      <c r="MSK200" s="1"/>
      <c r="MSL200" s="1"/>
      <c r="MSM200" s="1"/>
      <c r="MSN200" s="1"/>
      <c r="MSO200" s="1"/>
      <c r="MSP200" s="1"/>
      <c r="MSQ200" s="1"/>
      <c r="MSR200" s="1"/>
      <c r="MSS200" s="1"/>
      <c r="MST200" s="1"/>
      <c r="MSU200" s="1"/>
      <c r="MSV200" s="1"/>
      <c r="MSW200" s="1"/>
      <c r="MSX200" s="1"/>
      <c r="MSY200" s="1"/>
      <c r="MSZ200" s="1"/>
      <c r="MTA200" s="1"/>
      <c r="MTB200" s="1"/>
      <c r="MTC200" s="1"/>
      <c r="MTD200" s="1"/>
      <c r="MTE200" s="1"/>
      <c r="MTF200" s="1"/>
      <c r="MTG200" s="1"/>
      <c r="MTH200" s="1"/>
      <c r="MTI200" s="1"/>
      <c r="MTJ200" s="1"/>
      <c r="MTK200" s="1"/>
      <c r="MTL200" s="1"/>
      <c r="MTM200" s="1"/>
      <c r="MTN200" s="1"/>
      <c r="MTO200" s="1"/>
      <c r="MTP200" s="1"/>
      <c r="MTQ200" s="1"/>
      <c r="MTR200" s="1"/>
      <c r="MTS200" s="1"/>
      <c r="MTT200" s="1"/>
      <c r="MTU200" s="1"/>
      <c r="MTV200" s="1"/>
      <c r="MTW200" s="1"/>
      <c r="MTX200" s="1"/>
      <c r="MTY200" s="1"/>
      <c r="MTZ200" s="1"/>
      <c r="MUA200" s="1"/>
      <c r="MUB200" s="1"/>
      <c r="MUC200" s="1"/>
      <c r="MUD200" s="1"/>
      <c r="MUE200" s="1"/>
      <c r="MUF200" s="1"/>
      <c r="MUG200" s="1"/>
      <c r="MUH200" s="1"/>
      <c r="MUI200" s="1"/>
      <c r="MUJ200" s="1"/>
      <c r="MUK200" s="1"/>
      <c r="MUL200" s="1"/>
      <c r="MUM200" s="1"/>
      <c r="MUN200" s="1"/>
      <c r="MUO200" s="1"/>
      <c r="MUP200" s="1"/>
      <c r="MUQ200" s="1"/>
      <c r="MUR200" s="1"/>
      <c r="MUS200" s="1"/>
      <c r="MUT200" s="1"/>
      <c r="MUU200" s="1"/>
      <c r="MUV200" s="1"/>
      <c r="MUW200" s="1"/>
      <c r="MUX200" s="1"/>
      <c r="MUY200" s="1"/>
      <c r="MUZ200" s="1"/>
      <c r="MVA200" s="1"/>
      <c r="MVB200" s="1"/>
      <c r="MVC200" s="1"/>
      <c r="MVD200" s="1"/>
      <c r="MVE200" s="1"/>
      <c r="MVF200" s="1"/>
      <c r="MVG200" s="1"/>
      <c r="MVH200" s="1"/>
      <c r="MVI200" s="1"/>
      <c r="MVJ200" s="1"/>
      <c r="MVK200" s="1"/>
      <c r="MVL200" s="1"/>
      <c r="MVM200" s="1"/>
      <c r="MVN200" s="1"/>
      <c r="MVO200" s="1"/>
      <c r="MVP200" s="1"/>
      <c r="MVQ200" s="1"/>
      <c r="MVR200" s="1"/>
      <c r="MVS200" s="1"/>
      <c r="MVT200" s="1"/>
      <c r="MVU200" s="1"/>
      <c r="MVV200" s="1"/>
      <c r="MVW200" s="1"/>
      <c r="MVX200" s="1"/>
      <c r="MVY200" s="1"/>
      <c r="MVZ200" s="1"/>
      <c r="MWA200" s="1"/>
      <c r="MWB200" s="1"/>
      <c r="MWC200" s="1"/>
      <c r="MWD200" s="1"/>
      <c r="MWE200" s="1"/>
      <c r="MWF200" s="1"/>
      <c r="MWG200" s="1"/>
      <c r="MWH200" s="1"/>
      <c r="MWI200" s="1"/>
      <c r="MWJ200" s="1"/>
      <c r="MWK200" s="1"/>
      <c r="MWL200" s="1"/>
      <c r="MWM200" s="1"/>
      <c r="MWN200" s="1"/>
      <c r="MWO200" s="1"/>
      <c r="MWP200" s="1"/>
      <c r="MWQ200" s="1"/>
      <c r="MWR200" s="1"/>
      <c r="MWS200" s="1"/>
      <c r="MWT200" s="1"/>
      <c r="MWU200" s="1"/>
      <c r="MWV200" s="1"/>
      <c r="MWW200" s="1"/>
      <c r="MWX200" s="1"/>
      <c r="MWY200" s="1"/>
      <c r="MWZ200" s="1"/>
      <c r="MXA200" s="1"/>
      <c r="MXB200" s="1"/>
      <c r="MXC200" s="1"/>
      <c r="MXD200" s="1"/>
      <c r="MXE200" s="1"/>
      <c r="MXF200" s="1"/>
      <c r="MXG200" s="1"/>
      <c r="MXH200" s="1"/>
      <c r="MXI200" s="1"/>
      <c r="MXJ200" s="1"/>
      <c r="MXK200" s="1"/>
      <c r="MXL200" s="1"/>
      <c r="MXM200" s="1"/>
      <c r="MXN200" s="1"/>
      <c r="MXO200" s="1"/>
      <c r="MXP200" s="1"/>
      <c r="MXQ200" s="1"/>
      <c r="MXR200" s="1"/>
      <c r="MXS200" s="1"/>
      <c r="MXT200" s="1"/>
      <c r="MXU200" s="1"/>
      <c r="MXV200" s="1"/>
      <c r="MXW200" s="1"/>
      <c r="MXX200" s="1"/>
      <c r="MXY200" s="1"/>
      <c r="MXZ200" s="1"/>
      <c r="MYA200" s="1"/>
      <c r="MYB200" s="1"/>
      <c r="MYC200" s="1"/>
      <c r="MYD200" s="1"/>
      <c r="MYE200" s="1"/>
      <c r="MYF200" s="1"/>
      <c r="MYG200" s="1"/>
      <c r="MYH200" s="1"/>
      <c r="MYI200" s="1"/>
      <c r="MYJ200" s="1"/>
      <c r="MYK200" s="1"/>
      <c r="MYL200" s="1"/>
      <c r="MYM200" s="1"/>
      <c r="MYN200" s="1"/>
      <c r="MYO200" s="1"/>
      <c r="MYP200" s="1"/>
      <c r="MYQ200" s="1"/>
      <c r="MYR200" s="1"/>
      <c r="MYS200" s="1"/>
      <c r="MYT200" s="1"/>
      <c r="MYU200" s="1"/>
      <c r="MYV200" s="1"/>
      <c r="MYW200" s="1"/>
      <c r="MYX200" s="1"/>
      <c r="MYY200" s="1"/>
      <c r="MYZ200" s="1"/>
      <c r="MZA200" s="1"/>
      <c r="MZB200" s="1"/>
      <c r="MZC200" s="1"/>
      <c r="MZD200" s="1"/>
      <c r="MZE200" s="1"/>
      <c r="MZF200" s="1"/>
      <c r="MZG200" s="1"/>
      <c r="MZH200" s="1"/>
      <c r="MZI200" s="1"/>
      <c r="MZJ200" s="1"/>
      <c r="MZK200" s="1"/>
      <c r="MZL200" s="1"/>
      <c r="MZM200" s="1"/>
      <c r="MZN200" s="1"/>
      <c r="MZO200" s="1"/>
      <c r="MZP200" s="1"/>
      <c r="MZQ200" s="1"/>
      <c r="MZR200" s="1"/>
      <c r="MZS200" s="1"/>
      <c r="MZT200" s="1"/>
      <c r="MZU200" s="1"/>
      <c r="MZV200" s="1"/>
      <c r="MZW200" s="1"/>
      <c r="MZX200" s="1"/>
      <c r="MZY200" s="1"/>
      <c r="MZZ200" s="1"/>
      <c r="NAA200" s="1"/>
      <c r="NAB200" s="1"/>
      <c r="NAC200" s="1"/>
      <c r="NAD200" s="1"/>
      <c r="NAE200" s="1"/>
      <c r="NAF200" s="1"/>
      <c r="NAG200" s="1"/>
      <c r="NAH200" s="1"/>
      <c r="NAI200" s="1"/>
      <c r="NAJ200" s="1"/>
      <c r="NAK200" s="1"/>
      <c r="NAL200" s="1"/>
      <c r="NAM200" s="1"/>
      <c r="NAN200" s="1"/>
      <c r="NAO200" s="1"/>
      <c r="NAP200" s="1"/>
      <c r="NAQ200" s="1"/>
      <c r="NAR200" s="1"/>
      <c r="NAS200" s="1"/>
      <c r="NAT200" s="1"/>
      <c r="NAU200" s="1"/>
      <c r="NAV200" s="1"/>
      <c r="NAW200" s="1"/>
      <c r="NAX200" s="1"/>
      <c r="NAY200" s="1"/>
      <c r="NAZ200" s="1"/>
      <c r="NBA200" s="1"/>
      <c r="NBB200" s="1"/>
      <c r="NBC200" s="1"/>
      <c r="NBD200" s="1"/>
      <c r="NBE200" s="1"/>
      <c r="NBF200" s="1"/>
      <c r="NBG200" s="1"/>
      <c r="NBH200" s="1"/>
      <c r="NBI200" s="1"/>
      <c r="NBJ200" s="1"/>
      <c r="NBK200" s="1"/>
      <c r="NBL200" s="1"/>
      <c r="NBM200" s="1"/>
      <c r="NBN200" s="1"/>
      <c r="NBO200" s="1"/>
      <c r="NBP200" s="1"/>
      <c r="NBQ200" s="1"/>
      <c r="NBR200" s="1"/>
      <c r="NBS200" s="1"/>
      <c r="NBT200" s="1"/>
      <c r="NBU200" s="1"/>
      <c r="NBV200" s="1"/>
      <c r="NBW200" s="1"/>
      <c r="NBX200" s="1"/>
      <c r="NBY200" s="1"/>
      <c r="NBZ200" s="1"/>
      <c r="NCA200" s="1"/>
      <c r="NCB200" s="1"/>
      <c r="NCC200" s="1"/>
      <c r="NCD200" s="1"/>
      <c r="NCE200" s="1"/>
      <c r="NCF200" s="1"/>
      <c r="NCG200" s="1"/>
      <c r="NCH200" s="1"/>
      <c r="NCI200" s="1"/>
      <c r="NCJ200" s="1"/>
      <c r="NCK200" s="1"/>
      <c r="NCL200" s="1"/>
      <c r="NCM200" s="1"/>
      <c r="NCN200" s="1"/>
      <c r="NCO200" s="1"/>
      <c r="NCP200" s="1"/>
      <c r="NCQ200" s="1"/>
      <c r="NCR200" s="1"/>
      <c r="NCS200" s="1"/>
      <c r="NCT200" s="1"/>
      <c r="NCU200" s="1"/>
      <c r="NCV200" s="1"/>
      <c r="NCW200" s="1"/>
      <c r="NCX200" s="1"/>
      <c r="NCY200" s="1"/>
      <c r="NCZ200" s="1"/>
      <c r="NDA200" s="1"/>
      <c r="NDB200" s="1"/>
      <c r="NDC200" s="1"/>
      <c r="NDD200" s="1"/>
      <c r="NDE200" s="1"/>
      <c r="NDF200" s="1"/>
      <c r="NDG200" s="1"/>
      <c r="NDH200" s="1"/>
      <c r="NDI200" s="1"/>
      <c r="NDJ200" s="1"/>
      <c r="NDK200" s="1"/>
      <c r="NDL200" s="1"/>
      <c r="NDM200" s="1"/>
      <c r="NDN200" s="1"/>
      <c r="NDO200" s="1"/>
      <c r="NDP200" s="1"/>
      <c r="NDQ200" s="1"/>
      <c r="NDR200" s="1"/>
      <c r="NDS200" s="1"/>
      <c r="NDT200" s="1"/>
      <c r="NDU200" s="1"/>
      <c r="NDV200" s="1"/>
      <c r="NDW200" s="1"/>
      <c r="NDX200" s="1"/>
      <c r="NDY200" s="1"/>
      <c r="NDZ200" s="1"/>
      <c r="NEA200" s="1"/>
      <c r="NEB200" s="1"/>
      <c r="NEC200" s="1"/>
      <c r="NED200" s="1"/>
      <c r="NEE200" s="1"/>
      <c r="NEF200" s="1"/>
      <c r="NEG200" s="1"/>
      <c r="NEH200" s="1"/>
      <c r="NEI200" s="1"/>
      <c r="NEJ200" s="1"/>
      <c r="NEK200" s="1"/>
      <c r="NEL200" s="1"/>
      <c r="NEM200" s="1"/>
      <c r="NEN200" s="1"/>
      <c r="NEO200" s="1"/>
      <c r="NEP200" s="1"/>
      <c r="NEQ200" s="1"/>
      <c r="NER200" s="1"/>
      <c r="NES200" s="1"/>
      <c r="NET200" s="1"/>
      <c r="NEU200" s="1"/>
      <c r="NEV200" s="1"/>
      <c r="NEW200" s="1"/>
      <c r="NEX200" s="1"/>
      <c r="NEY200" s="1"/>
      <c r="NEZ200" s="1"/>
      <c r="NFA200" s="1"/>
      <c r="NFB200" s="1"/>
      <c r="NFC200" s="1"/>
      <c r="NFD200" s="1"/>
      <c r="NFE200" s="1"/>
      <c r="NFF200" s="1"/>
      <c r="NFG200" s="1"/>
      <c r="NFH200" s="1"/>
      <c r="NFI200" s="1"/>
      <c r="NFJ200" s="1"/>
      <c r="NFK200" s="1"/>
      <c r="NFL200" s="1"/>
      <c r="NFM200" s="1"/>
      <c r="NFN200" s="1"/>
      <c r="NFO200" s="1"/>
      <c r="NFP200" s="1"/>
      <c r="NFQ200" s="1"/>
      <c r="NFR200" s="1"/>
      <c r="NFS200" s="1"/>
      <c r="NFT200" s="1"/>
      <c r="NFU200" s="1"/>
      <c r="NFV200" s="1"/>
      <c r="NFW200" s="1"/>
      <c r="NFX200" s="1"/>
      <c r="NFY200" s="1"/>
      <c r="NFZ200" s="1"/>
      <c r="NGA200" s="1"/>
      <c r="NGB200" s="1"/>
      <c r="NGC200" s="1"/>
      <c r="NGD200" s="1"/>
      <c r="NGE200" s="1"/>
      <c r="NGF200" s="1"/>
      <c r="NGG200" s="1"/>
      <c r="NGH200" s="1"/>
      <c r="NGI200" s="1"/>
      <c r="NGJ200" s="1"/>
      <c r="NGK200" s="1"/>
      <c r="NGL200" s="1"/>
      <c r="NGM200" s="1"/>
      <c r="NGN200" s="1"/>
      <c r="NGO200" s="1"/>
      <c r="NGP200" s="1"/>
      <c r="NGQ200" s="1"/>
      <c r="NGR200" s="1"/>
      <c r="NGS200" s="1"/>
      <c r="NGT200" s="1"/>
      <c r="NGU200" s="1"/>
      <c r="NGV200" s="1"/>
      <c r="NGW200" s="1"/>
      <c r="NGX200" s="1"/>
      <c r="NGY200" s="1"/>
      <c r="NGZ200" s="1"/>
      <c r="NHA200" s="1"/>
      <c r="NHB200" s="1"/>
      <c r="NHC200" s="1"/>
      <c r="NHD200" s="1"/>
      <c r="NHE200" s="1"/>
      <c r="NHF200" s="1"/>
      <c r="NHG200" s="1"/>
      <c r="NHH200" s="1"/>
      <c r="NHI200" s="1"/>
      <c r="NHJ200" s="1"/>
      <c r="NHK200" s="1"/>
      <c r="NHL200" s="1"/>
      <c r="NHM200" s="1"/>
      <c r="NHN200" s="1"/>
      <c r="NHO200" s="1"/>
      <c r="NHP200" s="1"/>
      <c r="NHQ200" s="1"/>
      <c r="NHR200" s="1"/>
      <c r="NHS200" s="1"/>
      <c r="NHT200" s="1"/>
      <c r="NHU200" s="1"/>
      <c r="NHV200" s="1"/>
      <c r="NHW200" s="1"/>
      <c r="NHX200" s="1"/>
      <c r="NHY200" s="1"/>
      <c r="NHZ200" s="1"/>
      <c r="NIA200" s="1"/>
      <c r="NIB200" s="1"/>
      <c r="NIC200" s="1"/>
      <c r="NID200" s="1"/>
      <c r="NIE200" s="1"/>
      <c r="NIF200" s="1"/>
      <c r="NIG200" s="1"/>
      <c r="NIH200" s="1"/>
      <c r="NII200" s="1"/>
      <c r="NIJ200" s="1"/>
      <c r="NIK200" s="1"/>
      <c r="NIL200" s="1"/>
      <c r="NIM200" s="1"/>
      <c r="NIN200" s="1"/>
      <c r="NIO200" s="1"/>
      <c r="NIP200" s="1"/>
      <c r="NIQ200" s="1"/>
      <c r="NIR200" s="1"/>
      <c r="NIS200" s="1"/>
      <c r="NIT200" s="1"/>
      <c r="NIU200" s="1"/>
      <c r="NIV200" s="1"/>
      <c r="NIW200" s="1"/>
      <c r="NIX200" s="1"/>
      <c r="NIY200" s="1"/>
      <c r="NIZ200" s="1"/>
      <c r="NJA200" s="1"/>
      <c r="NJB200" s="1"/>
      <c r="NJC200" s="1"/>
      <c r="NJD200" s="1"/>
      <c r="NJE200" s="1"/>
      <c r="NJF200" s="1"/>
      <c r="NJG200" s="1"/>
      <c r="NJH200" s="1"/>
      <c r="NJI200" s="1"/>
      <c r="NJJ200" s="1"/>
      <c r="NJK200" s="1"/>
      <c r="NJL200" s="1"/>
      <c r="NJM200" s="1"/>
      <c r="NJN200" s="1"/>
      <c r="NJO200" s="1"/>
      <c r="NJP200" s="1"/>
      <c r="NJQ200" s="1"/>
      <c r="NJR200" s="1"/>
      <c r="NJS200" s="1"/>
      <c r="NJT200" s="1"/>
      <c r="NJU200" s="1"/>
      <c r="NJV200" s="1"/>
      <c r="NJW200" s="1"/>
      <c r="NJX200" s="1"/>
      <c r="NJY200" s="1"/>
      <c r="NJZ200" s="1"/>
      <c r="NKA200" s="1"/>
      <c r="NKB200" s="1"/>
      <c r="NKC200" s="1"/>
      <c r="NKD200" s="1"/>
      <c r="NKE200" s="1"/>
      <c r="NKF200" s="1"/>
      <c r="NKG200" s="1"/>
      <c r="NKH200" s="1"/>
      <c r="NKI200" s="1"/>
      <c r="NKJ200" s="1"/>
      <c r="NKK200" s="1"/>
      <c r="NKL200" s="1"/>
      <c r="NKM200" s="1"/>
      <c r="NKN200" s="1"/>
      <c r="NKO200" s="1"/>
      <c r="NKP200" s="1"/>
      <c r="NKQ200" s="1"/>
      <c r="NKR200" s="1"/>
      <c r="NKS200" s="1"/>
      <c r="NKT200" s="1"/>
      <c r="NKU200" s="1"/>
      <c r="NKV200" s="1"/>
      <c r="NKW200" s="1"/>
      <c r="NKX200" s="1"/>
      <c r="NKY200" s="1"/>
      <c r="NKZ200" s="1"/>
      <c r="NLA200" s="1"/>
      <c r="NLB200" s="1"/>
      <c r="NLC200" s="1"/>
      <c r="NLD200" s="1"/>
      <c r="NLE200" s="1"/>
      <c r="NLF200" s="1"/>
      <c r="NLG200" s="1"/>
      <c r="NLH200" s="1"/>
      <c r="NLI200" s="1"/>
      <c r="NLJ200" s="1"/>
      <c r="NLK200" s="1"/>
      <c r="NLL200" s="1"/>
      <c r="NLM200" s="1"/>
      <c r="NLN200" s="1"/>
      <c r="NLO200" s="1"/>
      <c r="NLP200" s="1"/>
      <c r="NLQ200" s="1"/>
      <c r="NLR200" s="1"/>
      <c r="NLS200" s="1"/>
      <c r="NLT200" s="1"/>
      <c r="NLU200" s="1"/>
      <c r="NLV200" s="1"/>
      <c r="NLW200" s="1"/>
      <c r="NLX200" s="1"/>
      <c r="NLY200" s="1"/>
      <c r="NLZ200" s="1"/>
      <c r="NMA200" s="1"/>
      <c r="NMB200" s="1"/>
      <c r="NMC200" s="1"/>
      <c r="NMD200" s="1"/>
      <c r="NME200" s="1"/>
      <c r="NMF200" s="1"/>
      <c r="NMG200" s="1"/>
      <c r="NMH200" s="1"/>
      <c r="NMI200" s="1"/>
      <c r="NMJ200" s="1"/>
      <c r="NMK200" s="1"/>
      <c r="NML200" s="1"/>
      <c r="NMM200" s="1"/>
      <c r="NMN200" s="1"/>
      <c r="NMO200" s="1"/>
      <c r="NMP200" s="1"/>
      <c r="NMQ200" s="1"/>
      <c r="NMR200" s="1"/>
      <c r="NMS200" s="1"/>
      <c r="NMT200" s="1"/>
      <c r="NMU200" s="1"/>
      <c r="NMV200" s="1"/>
      <c r="NMW200" s="1"/>
      <c r="NMX200" s="1"/>
      <c r="NMY200" s="1"/>
      <c r="NMZ200" s="1"/>
      <c r="NNA200" s="1"/>
      <c r="NNB200" s="1"/>
      <c r="NNC200" s="1"/>
      <c r="NND200" s="1"/>
      <c r="NNE200" s="1"/>
      <c r="NNF200" s="1"/>
      <c r="NNG200" s="1"/>
      <c r="NNH200" s="1"/>
      <c r="NNI200" s="1"/>
      <c r="NNJ200" s="1"/>
      <c r="NNK200" s="1"/>
      <c r="NNL200" s="1"/>
      <c r="NNM200" s="1"/>
      <c r="NNN200" s="1"/>
      <c r="NNO200" s="1"/>
      <c r="NNP200" s="1"/>
      <c r="NNQ200" s="1"/>
      <c r="NNR200" s="1"/>
      <c r="NNS200" s="1"/>
      <c r="NNT200" s="1"/>
      <c r="NNU200" s="1"/>
      <c r="NNV200" s="1"/>
      <c r="NNW200" s="1"/>
      <c r="NNX200" s="1"/>
      <c r="NNY200" s="1"/>
      <c r="NNZ200" s="1"/>
      <c r="NOA200" s="1"/>
      <c r="NOB200" s="1"/>
      <c r="NOC200" s="1"/>
      <c r="NOD200" s="1"/>
      <c r="NOE200" s="1"/>
      <c r="NOF200" s="1"/>
      <c r="NOG200" s="1"/>
      <c r="NOH200" s="1"/>
      <c r="NOI200" s="1"/>
      <c r="NOJ200" s="1"/>
      <c r="NOK200" s="1"/>
      <c r="NOL200" s="1"/>
      <c r="NOM200" s="1"/>
      <c r="NON200" s="1"/>
      <c r="NOO200" s="1"/>
      <c r="NOP200" s="1"/>
      <c r="NOQ200" s="1"/>
      <c r="NOR200" s="1"/>
      <c r="NOS200" s="1"/>
      <c r="NOT200" s="1"/>
      <c r="NOU200" s="1"/>
      <c r="NOV200" s="1"/>
      <c r="NOW200" s="1"/>
      <c r="NOX200" s="1"/>
      <c r="NOY200" s="1"/>
      <c r="NOZ200" s="1"/>
      <c r="NPA200" s="1"/>
      <c r="NPB200" s="1"/>
      <c r="NPC200" s="1"/>
      <c r="NPD200" s="1"/>
      <c r="NPE200" s="1"/>
      <c r="NPF200" s="1"/>
      <c r="NPG200" s="1"/>
      <c r="NPH200" s="1"/>
      <c r="NPI200" s="1"/>
      <c r="NPJ200" s="1"/>
      <c r="NPK200" s="1"/>
      <c r="NPL200" s="1"/>
      <c r="NPM200" s="1"/>
      <c r="NPN200" s="1"/>
      <c r="NPO200" s="1"/>
      <c r="NPP200" s="1"/>
      <c r="NPQ200" s="1"/>
      <c r="NPR200" s="1"/>
      <c r="NPS200" s="1"/>
      <c r="NPT200" s="1"/>
      <c r="NPU200" s="1"/>
      <c r="NPV200" s="1"/>
      <c r="NPW200" s="1"/>
      <c r="NPX200" s="1"/>
      <c r="NPY200" s="1"/>
      <c r="NPZ200" s="1"/>
      <c r="NQA200" s="1"/>
      <c r="NQB200" s="1"/>
      <c r="NQC200" s="1"/>
      <c r="NQD200" s="1"/>
      <c r="NQE200" s="1"/>
      <c r="NQF200" s="1"/>
      <c r="NQG200" s="1"/>
      <c r="NQH200" s="1"/>
      <c r="NQI200" s="1"/>
      <c r="NQJ200" s="1"/>
      <c r="NQK200" s="1"/>
      <c r="NQL200" s="1"/>
      <c r="NQM200" s="1"/>
      <c r="NQN200" s="1"/>
      <c r="NQO200" s="1"/>
      <c r="NQP200" s="1"/>
      <c r="NQQ200" s="1"/>
      <c r="NQR200" s="1"/>
      <c r="NQS200" s="1"/>
      <c r="NQT200" s="1"/>
      <c r="NQU200" s="1"/>
      <c r="NQV200" s="1"/>
      <c r="NQW200" s="1"/>
      <c r="NQX200" s="1"/>
      <c r="NQY200" s="1"/>
      <c r="NQZ200" s="1"/>
      <c r="NRA200" s="1"/>
      <c r="NRB200" s="1"/>
      <c r="NRC200" s="1"/>
      <c r="NRD200" s="1"/>
      <c r="NRE200" s="1"/>
      <c r="NRF200" s="1"/>
      <c r="NRG200" s="1"/>
      <c r="NRH200" s="1"/>
      <c r="NRI200" s="1"/>
      <c r="NRJ200" s="1"/>
      <c r="NRK200" s="1"/>
      <c r="NRL200" s="1"/>
      <c r="NRM200" s="1"/>
      <c r="NRN200" s="1"/>
      <c r="NRO200" s="1"/>
      <c r="NRP200" s="1"/>
      <c r="NRQ200" s="1"/>
      <c r="NRR200" s="1"/>
      <c r="NRS200" s="1"/>
      <c r="NRT200" s="1"/>
      <c r="NRU200" s="1"/>
      <c r="NRV200" s="1"/>
      <c r="NRW200" s="1"/>
      <c r="NRX200" s="1"/>
      <c r="NRY200" s="1"/>
      <c r="NRZ200" s="1"/>
      <c r="NSA200" s="1"/>
      <c r="NSB200" s="1"/>
      <c r="NSC200" s="1"/>
      <c r="NSD200" s="1"/>
      <c r="NSE200" s="1"/>
      <c r="NSF200" s="1"/>
      <c r="NSG200" s="1"/>
      <c r="NSH200" s="1"/>
      <c r="NSI200" s="1"/>
      <c r="NSJ200" s="1"/>
      <c r="NSK200" s="1"/>
      <c r="NSL200" s="1"/>
      <c r="NSM200" s="1"/>
      <c r="NSN200" s="1"/>
      <c r="NSO200" s="1"/>
      <c r="NSP200" s="1"/>
      <c r="NSQ200" s="1"/>
      <c r="NSR200" s="1"/>
      <c r="NSS200" s="1"/>
      <c r="NST200" s="1"/>
      <c r="NSU200" s="1"/>
      <c r="NSV200" s="1"/>
      <c r="NSW200" s="1"/>
      <c r="NSX200" s="1"/>
      <c r="NSY200" s="1"/>
      <c r="NSZ200" s="1"/>
      <c r="NTA200" s="1"/>
      <c r="NTB200" s="1"/>
      <c r="NTC200" s="1"/>
      <c r="NTD200" s="1"/>
      <c r="NTE200" s="1"/>
      <c r="NTF200" s="1"/>
      <c r="NTG200" s="1"/>
      <c r="NTH200" s="1"/>
      <c r="NTI200" s="1"/>
      <c r="NTJ200" s="1"/>
      <c r="NTK200" s="1"/>
      <c r="NTL200" s="1"/>
      <c r="NTM200" s="1"/>
      <c r="NTN200" s="1"/>
      <c r="NTO200" s="1"/>
      <c r="NTP200" s="1"/>
      <c r="NTQ200" s="1"/>
      <c r="NTR200" s="1"/>
      <c r="NTS200" s="1"/>
      <c r="NTT200" s="1"/>
      <c r="NTU200" s="1"/>
      <c r="NTV200" s="1"/>
      <c r="NTW200" s="1"/>
      <c r="NTX200" s="1"/>
      <c r="NTY200" s="1"/>
      <c r="NTZ200" s="1"/>
      <c r="NUA200" s="1"/>
      <c r="NUB200" s="1"/>
      <c r="NUC200" s="1"/>
      <c r="NUD200" s="1"/>
      <c r="NUE200" s="1"/>
      <c r="NUF200" s="1"/>
      <c r="NUG200" s="1"/>
      <c r="NUH200" s="1"/>
      <c r="NUI200" s="1"/>
      <c r="NUJ200" s="1"/>
      <c r="NUK200" s="1"/>
      <c r="NUL200" s="1"/>
      <c r="NUM200" s="1"/>
      <c r="NUN200" s="1"/>
      <c r="NUO200" s="1"/>
      <c r="NUP200" s="1"/>
      <c r="NUQ200" s="1"/>
      <c r="NUR200" s="1"/>
      <c r="NUS200" s="1"/>
      <c r="NUT200" s="1"/>
      <c r="NUU200" s="1"/>
      <c r="NUV200" s="1"/>
      <c r="NUW200" s="1"/>
      <c r="NUX200" s="1"/>
      <c r="NUY200" s="1"/>
      <c r="NUZ200" s="1"/>
      <c r="NVA200" s="1"/>
      <c r="NVB200" s="1"/>
      <c r="NVC200" s="1"/>
      <c r="NVD200" s="1"/>
      <c r="NVE200" s="1"/>
      <c r="NVF200" s="1"/>
      <c r="NVG200" s="1"/>
      <c r="NVH200" s="1"/>
      <c r="NVI200" s="1"/>
      <c r="NVJ200" s="1"/>
      <c r="NVK200" s="1"/>
      <c r="NVL200" s="1"/>
      <c r="NVM200" s="1"/>
      <c r="NVN200" s="1"/>
      <c r="NVO200" s="1"/>
      <c r="NVP200" s="1"/>
      <c r="NVQ200" s="1"/>
      <c r="NVR200" s="1"/>
      <c r="NVS200" s="1"/>
      <c r="NVT200" s="1"/>
      <c r="NVU200" s="1"/>
      <c r="NVV200" s="1"/>
      <c r="NVW200" s="1"/>
      <c r="NVX200" s="1"/>
      <c r="NVY200" s="1"/>
      <c r="NVZ200" s="1"/>
      <c r="NWA200" s="1"/>
      <c r="NWB200" s="1"/>
      <c r="NWC200" s="1"/>
      <c r="NWD200" s="1"/>
      <c r="NWE200" s="1"/>
      <c r="NWF200" s="1"/>
      <c r="NWG200" s="1"/>
      <c r="NWH200" s="1"/>
      <c r="NWI200" s="1"/>
      <c r="NWJ200" s="1"/>
      <c r="NWK200" s="1"/>
      <c r="NWL200" s="1"/>
      <c r="NWM200" s="1"/>
      <c r="NWN200" s="1"/>
      <c r="NWO200" s="1"/>
      <c r="NWP200" s="1"/>
      <c r="NWQ200" s="1"/>
      <c r="NWR200" s="1"/>
      <c r="NWS200" s="1"/>
      <c r="NWT200" s="1"/>
      <c r="NWU200" s="1"/>
      <c r="NWV200" s="1"/>
      <c r="NWW200" s="1"/>
      <c r="NWX200" s="1"/>
      <c r="NWY200" s="1"/>
      <c r="NWZ200" s="1"/>
      <c r="NXA200" s="1"/>
      <c r="NXB200" s="1"/>
      <c r="NXC200" s="1"/>
      <c r="NXD200" s="1"/>
      <c r="NXE200" s="1"/>
      <c r="NXF200" s="1"/>
      <c r="NXG200" s="1"/>
      <c r="NXH200" s="1"/>
      <c r="NXI200" s="1"/>
      <c r="NXJ200" s="1"/>
      <c r="NXK200" s="1"/>
      <c r="NXL200" s="1"/>
      <c r="NXM200" s="1"/>
      <c r="NXN200" s="1"/>
      <c r="NXO200" s="1"/>
      <c r="NXP200" s="1"/>
      <c r="NXQ200" s="1"/>
      <c r="NXR200" s="1"/>
      <c r="NXS200" s="1"/>
      <c r="NXT200" s="1"/>
      <c r="NXU200" s="1"/>
      <c r="NXV200" s="1"/>
      <c r="NXW200" s="1"/>
      <c r="NXX200" s="1"/>
      <c r="NXY200" s="1"/>
      <c r="NXZ200" s="1"/>
      <c r="NYA200" s="1"/>
      <c r="NYB200" s="1"/>
      <c r="NYC200" s="1"/>
      <c r="NYD200" s="1"/>
      <c r="NYE200" s="1"/>
      <c r="NYF200" s="1"/>
      <c r="NYG200" s="1"/>
      <c r="NYH200" s="1"/>
      <c r="NYI200" s="1"/>
      <c r="NYJ200" s="1"/>
      <c r="NYK200" s="1"/>
      <c r="NYL200" s="1"/>
      <c r="NYM200" s="1"/>
      <c r="NYN200" s="1"/>
      <c r="NYO200" s="1"/>
      <c r="NYP200" s="1"/>
      <c r="NYQ200" s="1"/>
      <c r="NYR200" s="1"/>
      <c r="NYS200" s="1"/>
      <c r="NYT200" s="1"/>
      <c r="NYU200" s="1"/>
      <c r="NYV200" s="1"/>
      <c r="NYW200" s="1"/>
      <c r="NYX200" s="1"/>
      <c r="NYY200" s="1"/>
      <c r="NYZ200" s="1"/>
      <c r="NZA200" s="1"/>
      <c r="NZB200" s="1"/>
      <c r="NZC200" s="1"/>
      <c r="NZD200" s="1"/>
      <c r="NZE200" s="1"/>
      <c r="NZF200" s="1"/>
      <c r="NZG200" s="1"/>
      <c r="NZH200" s="1"/>
      <c r="NZI200" s="1"/>
      <c r="NZJ200" s="1"/>
      <c r="NZK200" s="1"/>
      <c r="NZL200" s="1"/>
      <c r="NZM200" s="1"/>
      <c r="NZN200" s="1"/>
      <c r="NZO200" s="1"/>
      <c r="NZP200" s="1"/>
      <c r="NZQ200" s="1"/>
      <c r="NZR200" s="1"/>
      <c r="NZS200" s="1"/>
      <c r="NZT200" s="1"/>
      <c r="NZU200" s="1"/>
      <c r="NZV200" s="1"/>
      <c r="NZW200" s="1"/>
      <c r="NZX200" s="1"/>
      <c r="NZY200" s="1"/>
      <c r="NZZ200" s="1"/>
      <c r="OAA200" s="1"/>
      <c r="OAB200" s="1"/>
      <c r="OAC200" s="1"/>
      <c r="OAD200" s="1"/>
      <c r="OAE200" s="1"/>
      <c r="OAF200" s="1"/>
      <c r="OAG200" s="1"/>
      <c r="OAH200" s="1"/>
      <c r="OAI200" s="1"/>
      <c r="OAJ200" s="1"/>
      <c r="OAK200" s="1"/>
      <c r="OAL200" s="1"/>
      <c r="OAM200" s="1"/>
      <c r="OAN200" s="1"/>
      <c r="OAO200" s="1"/>
      <c r="OAP200" s="1"/>
      <c r="OAQ200" s="1"/>
      <c r="OAR200" s="1"/>
      <c r="OAS200" s="1"/>
      <c r="OAT200" s="1"/>
      <c r="OAU200" s="1"/>
      <c r="OAV200" s="1"/>
      <c r="OAW200" s="1"/>
      <c r="OAX200" s="1"/>
      <c r="OAY200" s="1"/>
      <c r="OAZ200" s="1"/>
      <c r="OBA200" s="1"/>
      <c r="OBB200" s="1"/>
      <c r="OBC200" s="1"/>
      <c r="OBD200" s="1"/>
      <c r="OBE200" s="1"/>
      <c r="OBF200" s="1"/>
      <c r="OBG200" s="1"/>
      <c r="OBH200" s="1"/>
      <c r="OBI200" s="1"/>
      <c r="OBJ200" s="1"/>
      <c r="OBK200" s="1"/>
      <c r="OBL200" s="1"/>
      <c r="OBM200" s="1"/>
      <c r="OBN200" s="1"/>
      <c r="OBO200" s="1"/>
      <c r="OBP200" s="1"/>
      <c r="OBQ200" s="1"/>
      <c r="OBR200" s="1"/>
      <c r="OBS200" s="1"/>
      <c r="OBT200" s="1"/>
      <c r="OBU200" s="1"/>
      <c r="OBV200" s="1"/>
      <c r="OBW200" s="1"/>
      <c r="OBX200" s="1"/>
      <c r="OBY200" s="1"/>
      <c r="OBZ200" s="1"/>
      <c r="OCA200" s="1"/>
      <c r="OCB200" s="1"/>
      <c r="OCC200" s="1"/>
      <c r="OCD200" s="1"/>
      <c r="OCE200" s="1"/>
      <c r="OCF200" s="1"/>
      <c r="OCG200" s="1"/>
      <c r="OCH200" s="1"/>
      <c r="OCI200" s="1"/>
      <c r="OCJ200" s="1"/>
      <c r="OCK200" s="1"/>
      <c r="OCL200" s="1"/>
      <c r="OCM200" s="1"/>
      <c r="OCN200" s="1"/>
      <c r="OCO200" s="1"/>
      <c r="OCP200" s="1"/>
      <c r="OCQ200" s="1"/>
      <c r="OCR200" s="1"/>
      <c r="OCS200" s="1"/>
      <c r="OCT200" s="1"/>
      <c r="OCU200" s="1"/>
      <c r="OCV200" s="1"/>
      <c r="OCW200" s="1"/>
      <c r="OCX200" s="1"/>
      <c r="OCY200" s="1"/>
      <c r="OCZ200" s="1"/>
      <c r="ODA200" s="1"/>
      <c r="ODB200" s="1"/>
      <c r="ODC200" s="1"/>
      <c r="ODD200" s="1"/>
      <c r="ODE200" s="1"/>
      <c r="ODF200" s="1"/>
      <c r="ODG200" s="1"/>
      <c r="ODH200" s="1"/>
      <c r="ODI200" s="1"/>
      <c r="ODJ200" s="1"/>
      <c r="ODK200" s="1"/>
      <c r="ODL200" s="1"/>
      <c r="ODM200" s="1"/>
      <c r="ODN200" s="1"/>
      <c r="ODO200" s="1"/>
      <c r="ODP200" s="1"/>
      <c r="ODQ200" s="1"/>
      <c r="ODR200" s="1"/>
      <c r="ODS200" s="1"/>
      <c r="ODT200" s="1"/>
      <c r="ODU200" s="1"/>
      <c r="ODV200" s="1"/>
      <c r="ODW200" s="1"/>
      <c r="ODX200" s="1"/>
      <c r="ODY200" s="1"/>
      <c r="ODZ200" s="1"/>
      <c r="OEA200" s="1"/>
      <c r="OEB200" s="1"/>
      <c r="OEC200" s="1"/>
      <c r="OED200" s="1"/>
      <c r="OEE200" s="1"/>
      <c r="OEF200" s="1"/>
      <c r="OEG200" s="1"/>
      <c r="OEH200" s="1"/>
      <c r="OEI200" s="1"/>
      <c r="OEJ200" s="1"/>
      <c r="OEK200" s="1"/>
      <c r="OEL200" s="1"/>
      <c r="OEM200" s="1"/>
      <c r="OEN200" s="1"/>
      <c r="OEO200" s="1"/>
      <c r="OEP200" s="1"/>
      <c r="OEQ200" s="1"/>
      <c r="OER200" s="1"/>
      <c r="OES200" s="1"/>
      <c r="OET200" s="1"/>
      <c r="OEU200" s="1"/>
      <c r="OEV200" s="1"/>
      <c r="OEW200" s="1"/>
      <c r="OEX200" s="1"/>
      <c r="OEY200" s="1"/>
      <c r="OEZ200" s="1"/>
      <c r="OFA200" s="1"/>
      <c r="OFB200" s="1"/>
      <c r="OFC200" s="1"/>
      <c r="OFD200" s="1"/>
      <c r="OFE200" s="1"/>
      <c r="OFF200" s="1"/>
      <c r="OFG200" s="1"/>
      <c r="OFH200" s="1"/>
      <c r="OFI200" s="1"/>
      <c r="OFJ200" s="1"/>
      <c r="OFK200" s="1"/>
      <c r="OFL200" s="1"/>
      <c r="OFM200" s="1"/>
      <c r="OFN200" s="1"/>
      <c r="OFO200" s="1"/>
      <c r="OFP200" s="1"/>
      <c r="OFQ200" s="1"/>
      <c r="OFR200" s="1"/>
      <c r="OFS200" s="1"/>
      <c r="OFT200" s="1"/>
      <c r="OFU200" s="1"/>
      <c r="OFV200" s="1"/>
      <c r="OFW200" s="1"/>
      <c r="OFX200" s="1"/>
      <c r="OFY200" s="1"/>
      <c r="OFZ200" s="1"/>
      <c r="OGA200" s="1"/>
      <c r="OGB200" s="1"/>
      <c r="OGC200" s="1"/>
      <c r="OGD200" s="1"/>
      <c r="OGE200" s="1"/>
      <c r="OGF200" s="1"/>
      <c r="OGG200" s="1"/>
      <c r="OGH200" s="1"/>
      <c r="OGI200" s="1"/>
      <c r="OGJ200" s="1"/>
      <c r="OGK200" s="1"/>
      <c r="OGL200" s="1"/>
      <c r="OGM200" s="1"/>
      <c r="OGN200" s="1"/>
      <c r="OGO200" s="1"/>
      <c r="OGP200" s="1"/>
      <c r="OGQ200" s="1"/>
      <c r="OGR200" s="1"/>
      <c r="OGS200" s="1"/>
      <c r="OGT200" s="1"/>
      <c r="OGU200" s="1"/>
      <c r="OGV200" s="1"/>
      <c r="OGW200" s="1"/>
      <c r="OGX200" s="1"/>
      <c r="OGY200" s="1"/>
      <c r="OGZ200" s="1"/>
      <c r="OHA200" s="1"/>
      <c r="OHB200" s="1"/>
      <c r="OHC200" s="1"/>
      <c r="OHD200" s="1"/>
      <c r="OHE200" s="1"/>
      <c r="OHF200" s="1"/>
      <c r="OHG200" s="1"/>
      <c r="OHH200" s="1"/>
      <c r="OHI200" s="1"/>
      <c r="OHJ200" s="1"/>
      <c r="OHK200" s="1"/>
      <c r="OHL200" s="1"/>
      <c r="OHM200" s="1"/>
      <c r="OHN200" s="1"/>
      <c r="OHO200" s="1"/>
      <c r="OHP200" s="1"/>
      <c r="OHQ200" s="1"/>
      <c r="OHR200" s="1"/>
      <c r="OHS200" s="1"/>
      <c r="OHT200" s="1"/>
      <c r="OHU200" s="1"/>
      <c r="OHV200" s="1"/>
      <c r="OHW200" s="1"/>
      <c r="OHX200" s="1"/>
      <c r="OHY200" s="1"/>
      <c r="OHZ200" s="1"/>
      <c r="OIA200" s="1"/>
      <c r="OIB200" s="1"/>
      <c r="OIC200" s="1"/>
      <c r="OID200" s="1"/>
      <c r="OIE200" s="1"/>
      <c r="OIF200" s="1"/>
      <c r="OIG200" s="1"/>
      <c r="OIH200" s="1"/>
      <c r="OII200" s="1"/>
      <c r="OIJ200" s="1"/>
      <c r="OIK200" s="1"/>
      <c r="OIL200" s="1"/>
      <c r="OIM200" s="1"/>
      <c r="OIN200" s="1"/>
      <c r="OIO200" s="1"/>
      <c r="OIP200" s="1"/>
      <c r="OIQ200" s="1"/>
      <c r="OIR200" s="1"/>
      <c r="OIS200" s="1"/>
      <c r="OIT200" s="1"/>
      <c r="OIU200" s="1"/>
      <c r="OIV200" s="1"/>
      <c r="OIW200" s="1"/>
      <c r="OIX200" s="1"/>
      <c r="OIY200" s="1"/>
      <c r="OIZ200" s="1"/>
      <c r="OJA200" s="1"/>
      <c r="OJB200" s="1"/>
      <c r="OJC200" s="1"/>
      <c r="OJD200" s="1"/>
      <c r="OJE200" s="1"/>
      <c r="OJF200" s="1"/>
      <c r="OJG200" s="1"/>
      <c r="OJH200" s="1"/>
      <c r="OJI200" s="1"/>
      <c r="OJJ200" s="1"/>
      <c r="OJK200" s="1"/>
      <c r="OJL200" s="1"/>
      <c r="OJM200" s="1"/>
      <c r="OJN200" s="1"/>
      <c r="OJO200" s="1"/>
      <c r="OJP200" s="1"/>
      <c r="OJQ200" s="1"/>
      <c r="OJR200" s="1"/>
      <c r="OJS200" s="1"/>
      <c r="OJT200" s="1"/>
      <c r="OJU200" s="1"/>
      <c r="OJV200" s="1"/>
      <c r="OJW200" s="1"/>
      <c r="OJX200" s="1"/>
      <c r="OJY200" s="1"/>
      <c r="OJZ200" s="1"/>
      <c r="OKA200" s="1"/>
      <c r="OKB200" s="1"/>
      <c r="OKC200" s="1"/>
      <c r="OKD200" s="1"/>
      <c r="OKE200" s="1"/>
      <c r="OKF200" s="1"/>
      <c r="OKG200" s="1"/>
      <c r="OKH200" s="1"/>
      <c r="OKI200" s="1"/>
      <c r="OKJ200" s="1"/>
      <c r="OKK200" s="1"/>
      <c r="OKL200" s="1"/>
      <c r="OKM200" s="1"/>
      <c r="OKN200" s="1"/>
      <c r="OKO200" s="1"/>
      <c r="OKP200" s="1"/>
      <c r="OKQ200" s="1"/>
      <c r="OKR200" s="1"/>
      <c r="OKS200" s="1"/>
      <c r="OKT200" s="1"/>
      <c r="OKU200" s="1"/>
      <c r="OKV200" s="1"/>
      <c r="OKW200" s="1"/>
      <c r="OKX200" s="1"/>
      <c r="OKY200" s="1"/>
      <c r="OKZ200" s="1"/>
      <c r="OLA200" s="1"/>
      <c r="OLB200" s="1"/>
      <c r="OLC200" s="1"/>
      <c r="OLD200" s="1"/>
      <c r="OLE200" s="1"/>
      <c r="OLF200" s="1"/>
      <c r="OLG200" s="1"/>
      <c r="OLH200" s="1"/>
      <c r="OLI200" s="1"/>
      <c r="OLJ200" s="1"/>
      <c r="OLK200" s="1"/>
      <c r="OLL200" s="1"/>
      <c r="OLM200" s="1"/>
      <c r="OLN200" s="1"/>
      <c r="OLO200" s="1"/>
      <c r="OLP200" s="1"/>
      <c r="OLQ200" s="1"/>
      <c r="OLR200" s="1"/>
      <c r="OLS200" s="1"/>
      <c r="OLT200" s="1"/>
      <c r="OLU200" s="1"/>
      <c r="OLV200" s="1"/>
      <c r="OLW200" s="1"/>
      <c r="OLX200" s="1"/>
      <c r="OLY200" s="1"/>
      <c r="OLZ200" s="1"/>
      <c r="OMA200" s="1"/>
      <c r="OMB200" s="1"/>
      <c r="OMC200" s="1"/>
      <c r="OMD200" s="1"/>
      <c r="OME200" s="1"/>
      <c r="OMF200" s="1"/>
      <c r="OMG200" s="1"/>
      <c r="OMH200" s="1"/>
      <c r="OMI200" s="1"/>
      <c r="OMJ200" s="1"/>
      <c r="OMK200" s="1"/>
      <c r="OML200" s="1"/>
      <c r="OMM200" s="1"/>
      <c r="OMN200" s="1"/>
      <c r="OMO200" s="1"/>
      <c r="OMP200" s="1"/>
      <c r="OMQ200" s="1"/>
      <c r="OMR200" s="1"/>
      <c r="OMS200" s="1"/>
      <c r="OMT200" s="1"/>
      <c r="OMU200" s="1"/>
      <c r="OMV200" s="1"/>
      <c r="OMW200" s="1"/>
      <c r="OMX200" s="1"/>
      <c r="OMY200" s="1"/>
      <c r="OMZ200" s="1"/>
      <c r="ONA200" s="1"/>
      <c r="ONB200" s="1"/>
      <c r="ONC200" s="1"/>
      <c r="OND200" s="1"/>
      <c r="ONE200" s="1"/>
      <c r="ONF200" s="1"/>
      <c r="ONG200" s="1"/>
      <c r="ONH200" s="1"/>
      <c r="ONI200" s="1"/>
      <c r="ONJ200" s="1"/>
      <c r="ONK200" s="1"/>
      <c r="ONL200" s="1"/>
      <c r="ONM200" s="1"/>
      <c r="ONN200" s="1"/>
      <c r="ONO200" s="1"/>
      <c r="ONP200" s="1"/>
      <c r="ONQ200" s="1"/>
      <c r="ONR200" s="1"/>
      <c r="ONS200" s="1"/>
      <c r="ONT200" s="1"/>
      <c r="ONU200" s="1"/>
      <c r="ONV200" s="1"/>
      <c r="ONW200" s="1"/>
      <c r="ONX200" s="1"/>
      <c r="ONY200" s="1"/>
      <c r="ONZ200" s="1"/>
      <c r="OOA200" s="1"/>
      <c r="OOB200" s="1"/>
      <c r="OOC200" s="1"/>
      <c r="OOD200" s="1"/>
      <c r="OOE200" s="1"/>
      <c r="OOF200" s="1"/>
      <c r="OOG200" s="1"/>
      <c r="OOH200" s="1"/>
      <c r="OOI200" s="1"/>
      <c r="OOJ200" s="1"/>
      <c r="OOK200" s="1"/>
      <c r="OOL200" s="1"/>
      <c r="OOM200" s="1"/>
      <c r="OON200" s="1"/>
      <c r="OOO200" s="1"/>
      <c r="OOP200" s="1"/>
      <c r="OOQ200" s="1"/>
      <c r="OOR200" s="1"/>
      <c r="OOS200" s="1"/>
      <c r="OOT200" s="1"/>
      <c r="OOU200" s="1"/>
      <c r="OOV200" s="1"/>
      <c r="OOW200" s="1"/>
      <c r="OOX200" s="1"/>
      <c r="OOY200" s="1"/>
      <c r="OOZ200" s="1"/>
      <c r="OPA200" s="1"/>
      <c r="OPB200" s="1"/>
      <c r="OPC200" s="1"/>
      <c r="OPD200" s="1"/>
      <c r="OPE200" s="1"/>
      <c r="OPF200" s="1"/>
      <c r="OPG200" s="1"/>
      <c r="OPH200" s="1"/>
      <c r="OPI200" s="1"/>
      <c r="OPJ200" s="1"/>
      <c r="OPK200" s="1"/>
      <c r="OPL200" s="1"/>
      <c r="OPM200" s="1"/>
      <c r="OPN200" s="1"/>
      <c r="OPO200" s="1"/>
      <c r="OPP200" s="1"/>
      <c r="OPQ200" s="1"/>
      <c r="OPR200" s="1"/>
      <c r="OPS200" s="1"/>
      <c r="OPT200" s="1"/>
      <c r="OPU200" s="1"/>
      <c r="OPV200" s="1"/>
      <c r="OPW200" s="1"/>
      <c r="OPX200" s="1"/>
      <c r="OPY200" s="1"/>
      <c r="OPZ200" s="1"/>
      <c r="OQA200" s="1"/>
      <c r="OQB200" s="1"/>
      <c r="OQC200" s="1"/>
      <c r="OQD200" s="1"/>
      <c r="OQE200" s="1"/>
      <c r="OQF200" s="1"/>
      <c r="OQG200" s="1"/>
      <c r="OQH200" s="1"/>
      <c r="OQI200" s="1"/>
      <c r="OQJ200" s="1"/>
      <c r="OQK200" s="1"/>
      <c r="OQL200" s="1"/>
      <c r="OQM200" s="1"/>
      <c r="OQN200" s="1"/>
      <c r="OQO200" s="1"/>
      <c r="OQP200" s="1"/>
      <c r="OQQ200" s="1"/>
      <c r="OQR200" s="1"/>
      <c r="OQS200" s="1"/>
      <c r="OQT200" s="1"/>
      <c r="OQU200" s="1"/>
      <c r="OQV200" s="1"/>
      <c r="OQW200" s="1"/>
      <c r="OQX200" s="1"/>
      <c r="OQY200" s="1"/>
      <c r="OQZ200" s="1"/>
      <c r="ORA200" s="1"/>
      <c r="ORB200" s="1"/>
      <c r="ORC200" s="1"/>
      <c r="ORD200" s="1"/>
      <c r="ORE200" s="1"/>
      <c r="ORF200" s="1"/>
      <c r="ORG200" s="1"/>
      <c r="ORH200" s="1"/>
      <c r="ORI200" s="1"/>
      <c r="ORJ200" s="1"/>
      <c r="ORK200" s="1"/>
      <c r="ORL200" s="1"/>
      <c r="ORM200" s="1"/>
      <c r="ORN200" s="1"/>
      <c r="ORO200" s="1"/>
      <c r="ORP200" s="1"/>
      <c r="ORQ200" s="1"/>
      <c r="ORR200" s="1"/>
      <c r="ORS200" s="1"/>
      <c r="ORT200" s="1"/>
      <c r="ORU200" s="1"/>
      <c r="ORV200" s="1"/>
      <c r="ORW200" s="1"/>
      <c r="ORX200" s="1"/>
      <c r="ORY200" s="1"/>
      <c r="ORZ200" s="1"/>
      <c r="OSA200" s="1"/>
      <c r="OSB200" s="1"/>
      <c r="OSC200" s="1"/>
      <c r="OSD200" s="1"/>
      <c r="OSE200" s="1"/>
      <c r="OSF200" s="1"/>
      <c r="OSG200" s="1"/>
      <c r="OSH200" s="1"/>
      <c r="OSI200" s="1"/>
      <c r="OSJ200" s="1"/>
      <c r="OSK200" s="1"/>
      <c r="OSL200" s="1"/>
      <c r="OSM200" s="1"/>
      <c r="OSN200" s="1"/>
      <c r="OSO200" s="1"/>
      <c r="OSP200" s="1"/>
      <c r="OSQ200" s="1"/>
      <c r="OSR200" s="1"/>
      <c r="OSS200" s="1"/>
      <c r="OST200" s="1"/>
      <c r="OSU200" s="1"/>
      <c r="OSV200" s="1"/>
      <c r="OSW200" s="1"/>
      <c r="OSX200" s="1"/>
      <c r="OSY200" s="1"/>
      <c r="OSZ200" s="1"/>
      <c r="OTA200" s="1"/>
      <c r="OTB200" s="1"/>
      <c r="OTC200" s="1"/>
      <c r="OTD200" s="1"/>
      <c r="OTE200" s="1"/>
      <c r="OTF200" s="1"/>
      <c r="OTG200" s="1"/>
      <c r="OTH200" s="1"/>
      <c r="OTI200" s="1"/>
      <c r="OTJ200" s="1"/>
      <c r="OTK200" s="1"/>
      <c r="OTL200" s="1"/>
      <c r="OTM200" s="1"/>
      <c r="OTN200" s="1"/>
      <c r="OTO200" s="1"/>
      <c r="OTP200" s="1"/>
      <c r="OTQ200" s="1"/>
      <c r="OTR200" s="1"/>
      <c r="OTS200" s="1"/>
      <c r="OTT200" s="1"/>
      <c r="OTU200" s="1"/>
      <c r="OTV200" s="1"/>
      <c r="OTW200" s="1"/>
      <c r="OTX200" s="1"/>
      <c r="OTY200" s="1"/>
      <c r="OTZ200" s="1"/>
      <c r="OUA200" s="1"/>
      <c r="OUB200" s="1"/>
      <c r="OUC200" s="1"/>
      <c r="OUD200" s="1"/>
      <c r="OUE200" s="1"/>
      <c r="OUF200" s="1"/>
      <c r="OUG200" s="1"/>
      <c r="OUH200" s="1"/>
      <c r="OUI200" s="1"/>
      <c r="OUJ200" s="1"/>
      <c r="OUK200" s="1"/>
      <c r="OUL200" s="1"/>
      <c r="OUM200" s="1"/>
      <c r="OUN200" s="1"/>
      <c r="OUO200" s="1"/>
      <c r="OUP200" s="1"/>
      <c r="OUQ200" s="1"/>
      <c r="OUR200" s="1"/>
      <c r="OUS200" s="1"/>
      <c r="OUT200" s="1"/>
      <c r="OUU200" s="1"/>
      <c r="OUV200" s="1"/>
      <c r="OUW200" s="1"/>
      <c r="OUX200" s="1"/>
      <c r="OUY200" s="1"/>
      <c r="OUZ200" s="1"/>
      <c r="OVA200" s="1"/>
      <c r="OVB200" s="1"/>
      <c r="OVC200" s="1"/>
      <c r="OVD200" s="1"/>
      <c r="OVE200" s="1"/>
      <c r="OVF200" s="1"/>
      <c r="OVG200" s="1"/>
      <c r="OVH200" s="1"/>
      <c r="OVI200" s="1"/>
      <c r="OVJ200" s="1"/>
      <c r="OVK200" s="1"/>
      <c r="OVL200" s="1"/>
      <c r="OVM200" s="1"/>
      <c r="OVN200" s="1"/>
      <c r="OVO200" s="1"/>
      <c r="OVP200" s="1"/>
      <c r="OVQ200" s="1"/>
      <c r="OVR200" s="1"/>
      <c r="OVS200" s="1"/>
      <c r="OVT200" s="1"/>
      <c r="OVU200" s="1"/>
      <c r="OVV200" s="1"/>
      <c r="OVW200" s="1"/>
      <c r="OVX200" s="1"/>
      <c r="OVY200" s="1"/>
      <c r="OVZ200" s="1"/>
      <c r="OWA200" s="1"/>
      <c r="OWB200" s="1"/>
      <c r="OWC200" s="1"/>
      <c r="OWD200" s="1"/>
      <c r="OWE200" s="1"/>
      <c r="OWF200" s="1"/>
      <c r="OWG200" s="1"/>
      <c r="OWH200" s="1"/>
      <c r="OWI200" s="1"/>
      <c r="OWJ200" s="1"/>
      <c r="OWK200" s="1"/>
      <c r="OWL200" s="1"/>
      <c r="OWM200" s="1"/>
      <c r="OWN200" s="1"/>
      <c r="OWO200" s="1"/>
      <c r="OWP200" s="1"/>
      <c r="OWQ200" s="1"/>
      <c r="OWR200" s="1"/>
      <c r="OWS200" s="1"/>
      <c r="OWT200" s="1"/>
      <c r="OWU200" s="1"/>
      <c r="OWV200" s="1"/>
      <c r="OWW200" s="1"/>
      <c r="OWX200" s="1"/>
      <c r="OWY200" s="1"/>
      <c r="OWZ200" s="1"/>
      <c r="OXA200" s="1"/>
      <c r="OXB200" s="1"/>
      <c r="OXC200" s="1"/>
      <c r="OXD200" s="1"/>
      <c r="OXE200" s="1"/>
      <c r="OXF200" s="1"/>
      <c r="OXG200" s="1"/>
      <c r="OXH200" s="1"/>
      <c r="OXI200" s="1"/>
      <c r="OXJ200" s="1"/>
      <c r="OXK200" s="1"/>
      <c r="OXL200" s="1"/>
      <c r="OXM200" s="1"/>
      <c r="OXN200" s="1"/>
      <c r="OXO200" s="1"/>
      <c r="OXP200" s="1"/>
      <c r="OXQ200" s="1"/>
      <c r="OXR200" s="1"/>
      <c r="OXS200" s="1"/>
      <c r="OXT200" s="1"/>
      <c r="OXU200" s="1"/>
      <c r="OXV200" s="1"/>
      <c r="OXW200" s="1"/>
      <c r="OXX200" s="1"/>
      <c r="OXY200" s="1"/>
      <c r="OXZ200" s="1"/>
      <c r="OYA200" s="1"/>
      <c r="OYB200" s="1"/>
      <c r="OYC200" s="1"/>
      <c r="OYD200" s="1"/>
      <c r="OYE200" s="1"/>
      <c r="OYF200" s="1"/>
      <c r="OYG200" s="1"/>
      <c r="OYH200" s="1"/>
      <c r="OYI200" s="1"/>
      <c r="OYJ200" s="1"/>
      <c r="OYK200" s="1"/>
      <c r="OYL200" s="1"/>
      <c r="OYM200" s="1"/>
      <c r="OYN200" s="1"/>
      <c r="OYO200" s="1"/>
      <c r="OYP200" s="1"/>
      <c r="OYQ200" s="1"/>
      <c r="OYR200" s="1"/>
      <c r="OYS200" s="1"/>
      <c r="OYT200" s="1"/>
      <c r="OYU200" s="1"/>
      <c r="OYV200" s="1"/>
      <c r="OYW200" s="1"/>
      <c r="OYX200" s="1"/>
      <c r="OYY200" s="1"/>
      <c r="OYZ200" s="1"/>
      <c r="OZA200" s="1"/>
      <c r="OZB200" s="1"/>
      <c r="OZC200" s="1"/>
      <c r="OZD200" s="1"/>
      <c r="OZE200" s="1"/>
      <c r="OZF200" s="1"/>
      <c r="OZG200" s="1"/>
      <c r="OZH200" s="1"/>
      <c r="OZI200" s="1"/>
      <c r="OZJ200" s="1"/>
      <c r="OZK200" s="1"/>
      <c r="OZL200" s="1"/>
      <c r="OZM200" s="1"/>
      <c r="OZN200" s="1"/>
      <c r="OZO200" s="1"/>
      <c r="OZP200" s="1"/>
      <c r="OZQ200" s="1"/>
      <c r="OZR200" s="1"/>
      <c r="OZS200" s="1"/>
      <c r="OZT200" s="1"/>
      <c r="OZU200" s="1"/>
      <c r="OZV200" s="1"/>
      <c r="OZW200" s="1"/>
      <c r="OZX200" s="1"/>
      <c r="OZY200" s="1"/>
      <c r="OZZ200" s="1"/>
      <c r="PAA200" s="1"/>
      <c r="PAB200" s="1"/>
      <c r="PAC200" s="1"/>
      <c r="PAD200" s="1"/>
      <c r="PAE200" s="1"/>
      <c r="PAF200" s="1"/>
      <c r="PAG200" s="1"/>
      <c r="PAH200" s="1"/>
      <c r="PAI200" s="1"/>
      <c r="PAJ200" s="1"/>
      <c r="PAK200" s="1"/>
      <c r="PAL200" s="1"/>
      <c r="PAM200" s="1"/>
      <c r="PAN200" s="1"/>
      <c r="PAO200" s="1"/>
      <c r="PAP200" s="1"/>
      <c r="PAQ200" s="1"/>
      <c r="PAR200" s="1"/>
      <c r="PAS200" s="1"/>
      <c r="PAT200" s="1"/>
      <c r="PAU200" s="1"/>
      <c r="PAV200" s="1"/>
      <c r="PAW200" s="1"/>
      <c r="PAX200" s="1"/>
      <c r="PAY200" s="1"/>
      <c r="PAZ200" s="1"/>
      <c r="PBA200" s="1"/>
      <c r="PBB200" s="1"/>
      <c r="PBC200" s="1"/>
      <c r="PBD200" s="1"/>
      <c r="PBE200" s="1"/>
      <c r="PBF200" s="1"/>
      <c r="PBG200" s="1"/>
      <c r="PBH200" s="1"/>
      <c r="PBI200" s="1"/>
      <c r="PBJ200" s="1"/>
      <c r="PBK200" s="1"/>
      <c r="PBL200" s="1"/>
      <c r="PBM200" s="1"/>
      <c r="PBN200" s="1"/>
      <c r="PBO200" s="1"/>
      <c r="PBP200" s="1"/>
      <c r="PBQ200" s="1"/>
      <c r="PBR200" s="1"/>
      <c r="PBS200" s="1"/>
      <c r="PBT200" s="1"/>
      <c r="PBU200" s="1"/>
      <c r="PBV200" s="1"/>
      <c r="PBW200" s="1"/>
      <c r="PBX200" s="1"/>
      <c r="PBY200" s="1"/>
      <c r="PBZ200" s="1"/>
      <c r="PCA200" s="1"/>
      <c r="PCB200" s="1"/>
      <c r="PCC200" s="1"/>
      <c r="PCD200" s="1"/>
      <c r="PCE200" s="1"/>
      <c r="PCF200" s="1"/>
      <c r="PCG200" s="1"/>
      <c r="PCH200" s="1"/>
      <c r="PCI200" s="1"/>
      <c r="PCJ200" s="1"/>
      <c r="PCK200" s="1"/>
      <c r="PCL200" s="1"/>
      <c r="PCM200" s="1"/>
      <c r="PCN200" s="1"/>
      <c r="PCO200" s="1"/>
      <c r="PCP200" s="1"/>
      <c r="PCQ200" s="1"/>
      <c r="PCR200" s="1"/>
      <c r="PCS200" s="1"/>
      <c r="PCT200" s="1"/>
      <c r="PCU200" s="1"/>
      <c r="PCV200" s="1"/>
      <c r="PCW200" s="1"/>
      <c r="PCX200" s="1"/>
      <c r="PCY200" s="1"/>
      <c r="PCZ200" s="1"/>
      <c r="PDA200" s="1"/>
      <c r="PDB200" s="1"/>
      <c r="PDC200" s="1"/>
      <c r="PDD200" s="1"/>
      <c r="PDE200" s="1"/>
      <c r="PDF200" s="1"/>
      <c r="PDG200" s="1"/>
      <c r="PDH200" s="1"/>
      <c r="PDI200" s="1"/>
      <c r="PDJ200" s="1"/>
      <c r="PDK200" s="1"/>
      <c r="PDL200" s="1"/>
      <c r="PDM200" s="1"/>
      <c r="PDN200" s="1"/>
      <c r="PDO200" s="1"/>
      <c r="PDP200" s="1"/>
      <c r="PDQ200" s="1"/>
      <c r="PDR200" s="1"/>
      <c r="PDS200" s="1"/>
      <c r="PDT200" s="1"/>
      <c r="PDU200" s="1"/>
      <c r="PDV200" s="1"/>
      <c r="PDW200" s="1"/>
      <c r="PDX200" s="1"/>
      <c r="PDY200" s="1"/>
      <c r="PDZ200" s="1"/>
      <c r="PEA200" s="1"/>
      <c r="PEB200" s="1"/>
      <c r="PEC200" s="1"/>
      <c r="PED200" s="1"/>
      <c r="PEE200" s="1"/>
      <c r="PEF200" s="1"/>
      <c r="PEG200" s="1"/>
      <c r="PEH200" s="1"/>
      <c r="PEI200" s="1"/>
      <c r="PEJ200" s="1"/>
      <c r="PEK200" s="1"/>
      <c r="PEL200" s="1"/>
      <c r="PEM200" s="1"/>
      <c r="PEN200" s="1"/>
      <c r="PEO200" s="1"/>
      <c r="PEP200" s="1"/>
      <c r="PEQ200" s="1"/>
      <c r="PER200" s="1"/>
      <c r="PES200" s="1"/>
      <c r="PET200" s="1"/>
      <c r="PEU200" s="1"/>
      <c r="PEV200" s="1"/>
      <c r="PEW200" s="1"/>
      <c r="PEX200" s="1"/>
      <c r="PEY200" s="1"/>
      <c r="PEZ200" s="1"/>
      <c r="PFA200" s="1"/>
      <c r="PFB200" s="1"/>
      <c r="PFC200" s="1"/>
      <c r="PFD200" s="1"/>
      <c r="PFE200" s="1"/>
      <c r="PFF200" s="1"/>
      <c r="PFG200" s="1"/>
      <c r="PFH200" s="1"/>
      <c r="PFI200" s="1"/>
      <c r="PFJ200" s="1"/>
      <c r="PFK200" s="1"/>
      <c r="PFL200" s="1"/>
      <c r="PFM200" s="1"/>
      <c r="PFN200" s="1"/>
      <c r="PFO200" s="1"/>
      <c r="PFP200" s="1"/>
      <c r="PFQ200" s="1"/>
      <c r="PFR200" s="1"/>
      <c r="PFS200" s="1"/>
      <c r="PFT200" s="1"/>
      <c r="PFU200" s="1"/>
      <c r="PFV200" s="1"/>
      <c r="PFW200" s="1"/>
      <c r="PFX200" s="1"/>
      <c r="PFY200" s="1"/>
      <c r="PFZ200" s="1"/>
      <c r="PGA200" s="1"/>
      <c r="PGB200" s="1"/>
      <c r="PGC200" s="1"/>
      <c r="PGD200" s="1"/>
      <c r="PGE200" s="1"/>
      <c r="PGF200" s="1"/>
      <c r="PGG200" s="1"/>
      <c r="PGH200" s="1"/>
      <c r="PGI200" s="1"/>
      <c r="PGJ200" s="1"/>
      <c r="PGK200" s="1"/>
      <c r="PGL200" s="1"/>
      <c r="PGM200" s="1"/>
      <c r="PGN200" s="1"/>
      <c r="PGO200" s="1"/>
      <c r="PGP200" s="1"/>
      <c r="PGQ200" s="1"/>
      <c r="PGR200" s="1"/>
      <c r="PGS200" s="1"/>
      <c r="PGT200" s="1"/>
      <c r="PGU200" s="1"/>
      <c r="PGV200" s="1"/>
      <c r="PGW200" s="1"/>
      <c r="PGX200" s="1"/>
      <c r="PGY200" s="1"/>
      <c r="PGZ200" s="1"/>
      <c r="PHA200" s="1"/>
      <c r="PHB200" s="1"/>
      <c r="PHC200" s="1"/>
      <c r="PHD200" s="1"/>
      <c r="PHE200" s="1"/>
      <c r="PHF200" s="1"/>
      <c r="PHG200" s="1"/>
      <c r="PHH200" s="1"/>
      <c r="PHI200" s="1"/>
      <c r="PHJ200" s="1"/>
      <c r="PHK200" s="1"/>
      <c r="PHL200" s="1"/>
      <c r="PHM200" s="1"/>
      <c r="PHN200" s="1"/>
      <c r="PHO200" s="1"/>
      <c r="PHP200" s="1"/>
      <c r="PHQ200" s="1"/>
      <c r="PHR200" s="1"/>
      <c r="PHS200" s="1"/>
      <c r="PHT200" s="1"/>
      <c r="PHU200" s="1"/>
      <c r="PHV200" s="1"/>
      <c r="PHW200" s="1"/>
      <c r="PHX200" s="1"/>
      <c r="PHY200" s="1"/>
      <c r="PHZ200" s="1"/>
      <c r="PIA200" s="1"/>
      <c r="PIB200" s="1"/>
      <c r="PIC200" s="1"/>
      <c r="PID200" s="1"/>
      <c r="PIE200" s="1"/>
      <c r="PIF200" s="1"/>
      <c r="PIG200" s="1"/>
      <c r="PIH200" s="1"/>
      <c r="PII200" s="1"/>
      <c r="PIJ200" s="1"/>
      <c r="PIK200" s="1"/>
      <c r="PIL200" s="1"/>
      <c r="PIM200" s="1"/>
      <c r="PIN200" s="1"/>
      <c r="PIO200" s="1"/>
      <c r="PIP200" s="1"/>
      <c r="PIQ200" s="1"/>
      <c r="PIR200" s="1"/>
      <c r="PIS200" s="1"/>
      <c r="PIT200" s="1"/>
      <c r="PIU200" s="1"/>
      <c r="PIV200" s="1"/>
      <c r="PIW200" s="1"/>
      <c r="PIX200" s="1"/>
      <c r="PIY200" s="1"/>
      <c r="PIZ200" s="1"/>
      <c r="PJA200" s="1"/>
      <c r="PJB200" s="1"/>
      <c r="PJC200" s="1"/>
      <c r="PJD200" s="1"/>
      <c r="PJE200" s="1"/>
      <c r="PJF200" s="1"/>
      <c r="PJG200" s="1"/>
      <c r="PJH200" s="1"/>
      <c r="PJI200" s="1"/>
      <c r="PJJ200" s="1"/>
      <c r="PJK200" s="1"/>
      <c r="PJL200" s="1"/>
      <c r="PJM200" s="1"/>
      <c r="PJN200" s="1"/>
      <c r="PJO200" s="1"/>
      <c r="PJP200" s="1"/>
      <c r="PJQ200" s="1"/>
      <c r="PJR200" s="1"/>
      <c r="PJS200" s="1"/>
      <c r="PJT200" s="1"/>
      <c r="PJU200" s="1"/>
      <c r="PJV200" s="1"/>
      <c r="PJW200" s="1"/>
      <c r="PJX200" s="1"/>
      <c r="PJY200" s="1"/>
      <c r="PJZ200" s="1"/>
      <c r="PKA200" s="1"/>
      <c r="PKB200" s="1"/>
      <c r="PKC200" s="1"/>
      <c r="PKD200" s="1"/>
      <c r="PKE200" s="1"/>
      <c r="PKF200" s="1"/>
      <c r="PKG200" s="1"/>
      <c r="PKH200" s="1"/>
      <c r="PKI200" s="1"/>
      <c r="PKJ200" s="1"/>
      <c r="PKK200" s="1"/>
      <c r="PKL200" s="1"/>
      <c r="PKM200" s="1"/>
      <c r="PKN200" s="1"/>
      <c r="PKO200" s="1"/>
      <c r="PKP200" s="1"/>
      <c r="PKQ200" s="1"/>
      <c r="PKR200" s="1"/>
      <c r="PKS200" s="1"/>
      <c r="PKT200" s="1"/>
      <c r="PKU200" s="1"/>
      <c r="PKV200" s="1"/>
      <c r="PKW200" s="1"/>
      <c r="PKX200" s="1"/>
      <c r="PKY200" s="1"/>
      <c r="PKZ200" s="1"/>
      <c r="PLA200" s="1"/>
      <c r="PLB200" s="1"/>
      <c r="PLC200" s="1"/>
      <c r="PLD200" s="1"/>
      <c r="PLE200" s="1"/>
      <c r="PLF200" s="1"/>
      <c r="PLG200" s="1"/>
      <c r="PLH200" s="1"/>
      <c r="PLI200" s="1"/>
      <c r="PLJ200" s="1"/>
      <c r="PLK200" s="1"/>
      <c r="PLL200" s="1"/>
      <c r="PLM200" s="1"/>
      <c r="PLN200" s="1"/>
      <c r="PLO200" s="1"/>
      <c r="PLP200" s="1"/>
      <c r="PLQ200" s="1"/>
      <c r="PLR200" s="1"/>
      <c r="PLS200" s="1"/>
      <c r="PLT200" s="1"/>
      <c r="PLU200" s="1"/>
      <c r="PLV200" s="1"/>
      <c r="PLW200" s="1"/>
      <c r="PLX200" s="1"/>
      <c r="PLY200" s="1"/>
      <c r="PLZ200" s="1"/>
      <c r="PMA200" s="1"/>
      <c r="PMB200" s="1"/>
      <c r="PMC200" s="1"/>
      <c r="PMD200" s="1"/>
      <c r="PME200" s="1"/>
      <c r="PMF200" s="1"/>
      <c r="PMG200" s="1"/>
      <c r="PMH200" s="1"/>
      <c r="PMI200" s="1"/>
      <c r="PMJ200" s="1"/>
      <c r="PMK200" s="1"/>
      <c r="PML200" s="1"/>
      <c r="PMM200" s="1"/>
      <c r="PMN200" s="1"/>
      <c r="PMO200" s="1"/>
      <c r="PMP200" s="1"/>
      <c r="PMQ200" s="1"/>
      <c r="PMR200" s="1"/>
      <c r="PMS200" s="1"/>
      <c r="PMT200" s="1"/>
      <c r="PMU200" s="1"/>
      <c r="PMV200" s="1"/>
      <c r="PMW200" s="1"/>
      <c r="PMX200" s="1"/>
      <c r="PMY200" s="1"/>
      <c r="PMZ200" s="1"/>
      <c r="PNA200" s="1"/>
      <c r="PNB200" s="1"/>
      <c r="PNC200" s="1"/>
      <c r="PND200" s="1"/>
      <c r="PNE200" s="1"/>
      <c r="PNF200" s="1"/>
      <c r="PNG200" s="1"/>
      <c r="PNH200" s="1"/>
      <c r="PNI200" s="1"/>
      <c r="PNJ200" s="1"/>
      <c r="PNK200" s="1"/>
      <c r="PNL200" s="1"/>
      <c r="PNM200" s="1"/>
      <c r="PNN200" s="1"/>
      <c r="PNO200" s="1"/>
      <c r="PNP200" s="1"/>
      <c r="PNQ200" s="1"/>
      <c r="PNR200" s="1"/>
      <c r="PNS200" s="1"/>
      <c r="PNT200" s="1"/>
      <c r="PNU200" s="1"/>
      <c r="PNV200" s="1"/>
      <c r="PNW200" s="1"/>
      <c r="PNX200" s="1"/>
      <c r="PNY200" s="1"/>
      <c r="PNZ200" s="1"/>
      <c r="POA200" s="1"/>
      <c r="POB200" s="1"/>
      <c r="POC200" s="1"/>
      <c r="POD200" s="1"/>
      <c r="POE200" s="1"/>
      <c r="POF200" s="1"/>
      <c r="POG200" s="1"/>
      <c r="POH200" s="1"/>
      <c r="POI200" s="1"/>
      <c r="POJ200" s="1"/>
      <c r="POK200" s="1"/>
      <c r="POL200" s="1"/>
      <c r="POM200" s="1"/>
      <c r="PON200" s="1"/>
      <c r="POO200" s="1"/>
      <c r="POP200" s="1"/>
      <c r="POQ200" s="1"/>
      <c r="POR200" s="1"/>
      <c r="POS200" s="1"/>
      <c r="POT200" s="1"/>
      <c r="POU200" s="1"/>
      <c r="POV200" s="1"/>
      <c r="POW200" s="1"/>
      <c r="POX200" s="1"/>
      <c r="POY200" s="1"/>
      <c r="POZ200" s="1"/>
      <c r="PPA200" s="1"/>
      <c r="PPB200" s="1"/>
      <c r="PPC200" s="1"/>
      <c r="PPD200" s="1"/>
      <c r="PPE200" s="1"/>
      <c r="PPF200" s="1"/>
      <c r="PPG200" s="1"/>
      <c r="PPH200" s="1"/>
      <c r="PPI200" s="1"/>
      <c r="PPJ200" s="1"/>
      <c r="PPK200" s="1"/>
      <c r="PPL200" s="1"/>
      <c r="PPM200" s="1"/>
      <c r="PPN200" s="1"/>
      <c r="PPO200" s="1"/>
      <c r="PPP200" s="1"/>
      <c r="PPQ200" s="1"/>
      <c r="PPR200" s="1"/>
      <c r="PPS200" s="1"/>
      <c r="PPT200" s="1"/>
      <c r="PPU200" s="1"/>
      <c r="PPV200" s="1"/>
      <c r="PPW200" s="1"/>
      <c r="PPX200" s="1"/>
      <c r="PPY200" s="1"/>
      <c r="PPZ200" s="1"/>
      <c r="PQA200" s="1"/>
      <c r="PQB200" s="1"/>
      <c r="PQC200" s="1"/>
      <c r="PQD200" s="1"/>
      <c r="PQE200" s="1"/>
      <c r="PQF200" s="1"/>
      <c r="PQG200" s="1"/>
      <c r="PQH200" s="1"/>
      <c r="PQI200" s="1"/>
      <c r="PQJ200" s="1"/>
      <c r="PQK200" s="1"/>
      <c r="PQL200" s="1"/>
      <c r="PQM200" s="1"/>
      <c r="PQN200" s="1"/>
      <c r="PQO200" s="1"/>
      <c r="PQP200" s="1"/>
      <c r="PQQ200" s="1"/>
      <c r="PQR200" s="1"/>
      <c r="PQS200" s="1"/>
      <c r="PQT200" s="1"/>
      <c r="PQU200" s="1"/>
      <c r="PQV200" s="1"/>
      <c r="PQW200" s="1"/>
      <c r="PQX200" s="1"/>
      <c r="PQY200" s="1"/>
      <c r="PQZ200" s="1"/>
      <c r="PRA200" s="1"/>
      <c r="PRB200" s="1"/>
      <c r="PRC200" s="1"/>
      <c r="PRD200" s="1"/>
      <c r="PRE200" s="1"/>
      <c r="PRF200" s="1"/>
      <c r="PRG200" s="1"/>
      <c r="PRH200" s="1"/>
      <c r="PRI200" s="1"/>
      <c r="PRJ200" s="1"/>
      <c r="PRK200" s="1"/>
      <c r="PRL200" s="1"/>
      <c r="PRM200" s="1"/>
      <c r="PRN200" s="1"/>
      <c r="PRO200" s="1"/>
      <c r="PRP200" s="1"/>
      <c r="PRQ200" s="1"/>
      <c r="PRR200" s="1"/>
      <c r="PRS200" s="1"/>
      <c r="PRT200" s="1"/>
      <c r="PRU200" s="1"/>
      <c r="PRV200" s="1"/>
      <c r="PRW200" s="1"/>
      <c r="PRX200" s="1"/>
      <c r="PRY200" s="1"/>
      <c r="PRZ200" s="1"/>
      <c r="PSA200" s="1"/>
      <c r="PSB200" s="1"/>
      <c r="PSC200" s="1"/>
      <c r="PSD200" s="1"/>
      <c r="PSE200" s="1"/>
      <c r="PSF200" s="1"/>
      <c r="PSG200" s="1"/>
      <c r="PSH200" s="1"/>
      <c r="PSI200" s="1"/>
      <c r="PSJ200" s="1"/>
      <c r="PSK200" s="1"/>
      <c r="PSL200" s="1"/>
      <c r="PSM200" s="1"/>
      <c r="PSN200" s="1"/>
      <c r="PSO200" s="1"/>
      <c r="PSP200" s="1"/>
      <c r="PSQ200" s="1"/>
      <c r="PSR200" s="1"/>
      <c r="PSS200" s="1"/>
      <c r="PST200" s="1"/>
      <c r="PSU200" s="1"/>
      <c r="PSV200" s="1"/>
      <c r="PSW200" s="1"/>
      <c r="PSX200" s="1"/>
      <c r="PSY200" s="1"/>
      <c r="PSZ200" s="1"/>
      <c r="PTA200" s="1"/>
      <c r="PTB200" s="1"/>
      <c r="PTC200" s="1"/>
      <c r="PTD200" s="1"/>
      <c r="PTE200" s="1"/>
      <c r="PTF200" s="1"/>
      <c r="PTG200" s="1"/>
      <c r="PTH200" s="1"/>
      <c r="PTI200" s="1"/>
      <c r="PTJ200" s="1"/>
      <c r="PTK200" s="1"/>
      <c r="PTL200" s="1"/>
      <c r="PTM200" s="1"/>
      <c r="PTN200" s="1"/>
      <c r="PTO200" s="1"/>
      <c r="PTP200" s="1"/>
      <c r="PTQ200" s="1"/>
      <c r="PTR200" s="1"/>
      <c r="PTS200" s="1"/>
      <c r="PTT200" s="1"/>
      <c r="PTU200" s="1"/>
      <c r="PTV200" s="1"/>
      <c r="PTW200" s="1"/>
      <c r="PTX200" s="1"/>
      <c r="PTY200" s="1"/>
      <c r="PTZ200" s="1"/>
      <c r="PUA200" s="1"/>
      <c r="PUB200" s="1"/>
      <c r="PUC200" s="1"/>
      <c r="PUD200" s="1"/>
      <c r="PUE200" s="1"/>
      <c r="PUF200" s="1"/>
      <c r="PUG200" s="1"/>
      <c r="PUH200" s="1"/>
      <c r="PUI200" s="1"/>
      <c r="PUJ200" s="1"/>
      <c r="PUK200" s="1"/>
      <c r="PUL200" s="1"/>
      <c r="PUM200" s="1"/>
      <c r="PUN200" s="1"/>
      <c r="PUO200" s="1"/>
      <c r="PUP200" s="1"/>
      <c r="PUQ200" s="1"/>
      <c r="PUR200" s="1"/>
      <c r="PUS200" s="1"/>
      <c r="PUT200" s="1"/>
      <c r="PUU200" s="1"/>
      <c r="PUV200" s="1"/>
      <c r="PUW200" s="1"/>
      <c r="PUX200" s="1"/>
      <c r="PUY200" s="1"/>
      <c r="PUZ200" s="1"/>
      <c r="PVA200" s="1"/>
      <c r="PVB200" s="1"/>
      <c r="PVC200" s="1"/>
      <c r="PVD200" s="1"/>
      <c r="PVE200" s="1"/>
      <c r="PVF200" s="1"/>
      <c r="PVG200" s="1"/>
      <c r="PVH200" s="1"/>
      <c r="PVI200" s="1"/>
      <c r="PVJ200" s="1"/>
      <c r="PVK200" s="1"/>
      <c r="PVL200" s="1"/>
      <c r="PVM200" s="1"/>
      <c r="PVN200" s="1"/>
      <c r="PVO200" s="1"/>
      <c r="PVP200" s="1"/>
      <c r="PVQ200" s="1"/>
      <c r="PVR200" s="1"/>
      <c r="PVS200" s="1"/>
      <c r="PVT200" s="1"/>
      <c r="PVU200" s="1"/>
      <c r="PVV200" s="1"/>
      <c r="PVW200" s="1"/>
      <c r="PVX200" s="1"/>
      <c r="PVY200" s="1"/>
      <c r="PVZ200" s="1"/>
      <c r="PWA200" s="1"/>
      <c r="PWB200" s="1"/>
      <c r="PWC200" s="1"/>
      <c r="PWD200" s="1"/>
      <c r="PWE200" s="1"/>
      <c r="PWF200" s="1"/>
      <c r="PWG200" s="1"/>
      <c r="PWH200" s="1"/>
      <c r="PWI200" s="1"/>
      <c r="PWJ200" s="1"/>
      <c r="PWK200" s="1"/>
      <c r="PWL200" s="1"/>
      <c r="PWM200" s="1"/>
      <c r="PWN200" s="1"/>
      <c r="PWO200" s="1"/>
      <c r="PWP200" s="1"/>
      <c r="PWQ200" s="1"/>
      <c r="PWR200" s="1"/>
      <c r="PWS200" s="1"/>
      <c r="PWT200" s="1"/>
      <c r="PWU200" s="1"/>
      <c r="PWV200" s="1"/>
      <c r="PWW200" s="1"/>
      <c r="PWX200" s="1"/>
      <c r="PWY200" s="1"/>
      <c r="PWZ200" s="1"/>
      <c r="PXA200" s="1"/>
      <c r="PXB200" s="1"/>
      <c r="PXC200" s="1"/>
      <c r="PXD200" s="1"/>
      <c r="PXE200" s="1"/>
      <c r="PXF200" s="1"/>
      <c r="PXG200" s="1"/>
      <c r="PXH200" s="1"/>
      <c r="PXI200" s="1"/>
      <c r="PXJ200" s="1"/>
      <c r="PXK200" s="1"/>
      <c r="PXL200" s="1"/>
      <c r="PXM200" s="1"/>
      <c r="PXN200" s="1"/>
      <c r="PXO200" s="1"/>
      <c r="PXP200" s="1"/>
      <c r="PXQ200" s="1"/>
      <c r="PXR200" s="1"/>
      <c r="PXS200" s="1"/>
      <c r="PXT200" s="1"/>
      <c r="PXU200" s="1"/>
      <c r="PXV200" s="1"/>
      <c r="PXW200" s="1"/>
      <c r="PXX200" s="1"/>
      <c r="PXY200" s="1"/>
      <c r="PXZ200" s="1"/>
      <c r="PYA200" s="1"/>
      <c r="PYB200" s="1"/>
      <c r="PYC200" s="1"/>
      <c r="PYD200" s="1"/>
      <c r="PYE200" s="1"/>
      <c r="PYF200" s="1"/>
      <c r="PYG200" s="1"/>
      <c r="PYH200" s="1"/>
      <c r="PYI200" s="1"/>
      <c r="PYJ200" s="1"/>
      <c r="PYK200" s="1"/>
      <c r="PYL200" s="1"/>
      <c r="PYM200" s="1"/>
      <c r="PYN200" s="1"/>
      <c r="PYO200" s="1"/>
      <c r="PYP200" s="1"/>
      <c r="PYQ200" s="1"/>
      <c r="PYR200" s="1"/>
      <c r="PYS200" s="1"/>
      <c r="PYT200" s="1"/>
      <c r="PYU200" s="1"/>
      <c r="PYV200" s="1"/>
      <c r="PYW200" s="1"/>
      <c r="PYX200" s="1"/>
      <c r="PYY200" s="1"/>
      <c r="PYZ200" s="1"/>
      <c r="PZA200" s="1"/>
      <c r="PZB200" s="1"/>
      <c r="PZC200" s="1"/>
      <c r="PZD200" s="1"/>
      <c r="PZE200" s="1"/>
      <c r="PZF200" s="1"/>
      <c r="PZG200" s="1"/>
      <c r="PZH200" s="1"/>
      <c r="PZI200" s="1"/>
      <c r="PZJ200" s="1"/>
      <c r="PZK200" s="1"/>
      <c r="PZL200" s="1"/>
      <c r="PZM200" s="1"/>
      <c r="PZN200" s="1"/>
      <c r="PZO200" s="1"/>
      <c r="PZP200" s="1"/>
      <c r="PZQ200" s="1"/>
      <c r="PZR200" s="1"/>
      <c r="PZS200" s="1"/>
      <c r="PZT200" s="1"/>
      <c r="PZU200" s="1"/>
      <c r="PZV200" s="1"/>
      <c r="PZW200" s="1"/>
      <c r="PZX200" s="1"/>
      <c r="PZY200" s="1"/>
      <c r="PZZ200" s="1"/>
      <c r="QAA200" s="1"/>
      <c r="QAB200" s="1"/>
      <c r="QAC200" s="1"/>
      <c r="QAD200" s="1"/>
      <c r="QAE200" s="1"/>
      <c r="QAF200" s="1"/>
      <c r="QAG200" s="1"/>
      <c r="QAH200" s="1"/>
      <c r="QAI200" s="1"/>
      <c r="QAJ200" s="1"/>
      <c r="QAK200" s="1"/>
      <c r="QAL200" s="1"/>
      <c r="QAM200" s="1"/>
      <c r="QAN200" s="1"/>
      <c r="QAO200" s="1"/>
      <c r="QAP200" s="1"/>
      <c r="QAQ200" s="1"/>
      <c r="QAR200" s="1"/>
      <c r="QAS200" s="1"/>
      <c r="QAT200" s="1"/>
      <c r="QAU200" s="1"/>
      <c r="QAV200" s="1"/>
      <c r="QAW200" s="1"/>
      <c r="QAX200" s="1"/>
      <c r="QAY200" s="1"/>
      <c r="QAZ200" s="1"/>
      <c r="QBA200" s="1"/>
      <c r="QBB200" s="1"/>
      <c r="QBC200" s="1"/>
      <c r="QBD200" s="1"/>
      <c r="QBE200" s="1"/>
      <c r="QBF200" s="1"/>
      <c r="QBG200" s="1"/>
      <c r="QBH200" s="1"/>
      <c r="QBI200" s="1"/>
      <c r="QBJ200" s="1"/>
      <c r="QBK200" s="1"/>
      <c r="QBL200" s="1"/>
      <c r="QBM200" s="1"/>
      <c r="QBN200" s="1"/>
      <c r="QBO200" s="1"/>
      <c r="QBP200" s="1"/>
      <c r="QBQ200" s="1"/>
      <c r="QBR200" s="1"/>
      <c r="QBS200" s="1"/>
      <c r="QBT200" s="1"/>
      <c r="QBU200" s="1"/>
      <c r="QBV200" s="1"/>
      <c r="QBW200" s="1"/>
      <c r="QBX200" s="1"/>
      <c r="QBY200" s="1"/>
      <c r="QBZ200" s="1"/>
      <c r="QCA200" s="1"/>
      <c r="QCB200" s="1"/>
      <c r="QCC200" s="1"/>
      <c r="QCD200" s="1"/>
      <c r="QCE200" s="1"/>
      <c r="QCF200" s="1"/>
      <c r="QCG200" s="1"/>
      <c r="QCH200" s="1"/>
      <c r="QCI200" s="1"/>
      <c r="QCJ200" s="1"/>
      <c r="QCK200" s="1"/>
      <c r="QCL200" s="1"/>
      <c r="QCM200" s="1"/>
      <c r="QCN200" s="1"/>
      <c r="QCO200" s="1"/>
      <c r="QCP200" s="1"/>
      <c r="QCQ200" s="1"/>
      <c r="QCR200" s="1"/>
      <c r="QCS200" s="1"/>
      <c r="QCT200" s="1"/>
      <c r="QCU200" s="1"/>
      <c r="QCV200" s="1"/>
      <c r="QCW200" s="1"/>
      <c r="QCX200" s="1"/>
      <c r="QCY200" s="1"/>
      <c r="QCZ200" s="1"/>
      <c r="QDA200" s="1"/>
      <c r="QDB200" s="1"/>
      <c r="QDC200" s="1"/>
      <c r="QDD200" s="1"/>
      <c r="QDE200" s="1"/>
      <c r="QDF200" s="1"/>
      <c r="QDG200" s="1"/>
      <c r="QDH200" s="1"/>
      <c r="QDI200" s="1"/>
      <c r="QDJ200" s="1"/>
      <c r="QDK200" s="1"/>
      <c r="QDL200" s="1"/>
      <c r="QDM200" s="1"/>
      <c r="QDN200" s="1"/>
      <c r="QDO200" s="1"/>
      <c r="QDP200" s="1"/>
      <c r="QDQ200" s="1"/>
      <c r="QDR200" s="1"/>
      <c r="QDS200" s="1"/>
      <c r="QDT200" s="1"/>
      <c r="QDU200" s="1"/>
      <c r="QDV200" s="1"/>
      <c r="QDW200" s="1"/>
      <c r="QDX200" s="1"/>
      <c r="QDY200" s="1"/>
      <c r="QDZ200" s="1"/>
      <c r="QEA200" s="1"/>
      <c r="QEB200" s="1"/>
      <c r="QEC200" s="1"/>
      <c r="QED200" s="1"/>
      <c r="QEE200" s="1"/>
      <c r="QEF200" s="1"/>
      <c r="QEG200" s="1"/>
      <c r="QEH200" s="1"/>
      <c r="QEI200" s="1"/>
      <c r="QEJ200" s="1"/>
      <c r="QEK200" s="1"/>
      <c r="QEL200" s="1"/>
      <c r="QEM200" s="1"/>
      <c r="QEN200" s="1"/>
      <c r="QEO200" s="1"/>
      <c r="QEP200" s="1"/>
      <c r="QEQ200" s="1"/>
      <c r="QER200" s="1"/>
      <c r="QES200" s="1"/>
      <c r="QET200" s="1"/>
      <c r="QEU200" s="1"/>
      <c r="QEV200" s="1"/>
      <c r="QEW200" s="1"/>
      <c r="QEX200" s="1"/>
      <c r="QEY200" s="1"/>
      <c r="QEZ200" s="1"/>
      <c r="QFA200" s="1"/>
      <c r="QFB200" s="1"/>
      <c r="QFC200" s="1"/>
      <c r="QFD200" s="1"/>
      <c r="QFE200" s="1"/>
      <c r="QFF200" s="1"/>
      <c r="QFG200" s="1"/>
      <c r="QFH200" s="1"/>
      <c r="QFI200" s="1"/>
      <c r="QFJ200" s="1"/>
      <c r="QFK200" s="1"/>
      <c r="QFL200" s="1"/>
      <c r="QFM200" s="1"/>
      <c r="QFN200" s="1"/>
      <c r="QFO200" s="1"/>
      <c r="QFP200" s="1"/>
      <c r="QFQ200" s="1"/>
      <c r="QFR200" s="1"/>
      <c r="QFS200" s="1"/>
      <c r="QFT200" s="1"/>
      <c r="QFU200" s="1"/>
      <c r="QFV200" s="1"/>
      <c r="QFW200" s="1"/>
      <c r="QFX200" s="1"/>
      <c r="QFY200" s="1"/>
      <c r="QFZ200" s="1"/>
      <c r="QGA200" s="1"/>
      <c r="QGB200" s="1"/>
      <c r="QGC200" s="1"/>
      <c r="QGD200" s="1"/>
      <c r="QGE200" s="1"/>
      <c r="QGF200" s="1"/>
      <c r="QGG200" s="1"/>
      <c r="QGH200" s="1"/>
      <c r="QGI200" s="1"/>
      <c r="QGJ200" s="1"/>
      <c r="QGK200" s="1"/>
      <c r="QGL200" s="1"/>
      <c r="QGM200" s="1"/>
      <c r="QGN200" s="1"/>
      <c r="QGO200" s="1"/>
      <c r="QGP200" s="1"/>
      <c r="QGQ200" s="1"/>
      <c r="QGR200" s="1"/>
      <c r="QGS200" s="1"/>
      <c r="QGT200" s="1"/>
      <c r="QGU200" s="1"/>
      <c r="QGV200" s="1"/>
      <c r="QGW200" s="1"/>
      <c r="QGX200" s="1"/>
      <c r="QGY200" s="1"/>
      <c r="QGZ200" s="1"/>
      <c r="QHA200" s="1"/>
      <c r="QHB200" s="1"/>
      <c r="QHC200" s="1"/>
      <c r="QHD200" s="1"/>
      <c r="QHE200" s="1"/>
      <c r="QHF200" s="1"/>
      <c r="QHG200" s="1"/>
      <c r="QHH200" s="1"/>
      <c r="QHI200" s="1"/>
      <c r="QHJ200" s="1"/>
      <c r="QHK200" s="1"/>
      <c r="QHL200" s="1"/>
      <c r="QHM200" s="1"/>
      <c r="QHN200" s="1"/>
      <c r="QHO200" s="1"/>
      <c r="QHP200" s="1"/>
      <c r="QHQ200" s="1"/>
      <c r="QHR200" s="1"/>
      <c r="QHS200" s="1"/>
      <c r="QHT200" s="1"/>
      <c r="QHU200" s="1"/>
      <c r="QHV200" s="1"/>
      <c r="QHW200" s="1"/>
      <c r="QHX200" s="1"/>
      <c r="QHY200" s="1"/>
      <c r="QHZ200" s="1"/>
      <c r="QIA200" s="1"/>
      <c r="QIB200" s="1"/>
      <c r="QIC200" s="1"/>
      <c r="QID200" s="1"/>
      <c r="QIE200" s="1"/>
      <c r="QIF200" s="1"/>
      <c r="QIG200" s="1"/>
      <c r="QIH200" s="1"/>
      <c r="QII200" s="1"/>
      <c r="QIJ200" s="1"/>
      <c r="QIK200" s="1"/>
      <c r="QIL200" s="1"/>
      <c r="QIM200" s="1"/>
      <c r="QIN200" s="1"/>
      <c r="QIO200" s="1"/>
      <c r="QIP200" s="1"/>
      <c r="QIQ200" s="1"/>
      <c r="QIR200" s="1"/>
      <c r="QIS200" s="1"/>
      <c r="QIT200" s="1"/>
      <c r="QIU200" s="1"/>
      <c r="QIV200" s="1"/>
      <c r="QIW200" s="1"/>
      <c r="QIX200" s="1"/>
      <c r="QIY200" s="1"/>
      <c r="QIZ200" s="1"/>
      <c r="QJA200" s="1"/>
      <c r="QJB200" s="1"/>
      <c r="QJC200" s="1"/>
      <c r="QJD200" s="1"/>
      <c r="QJE200" s="1"/>
      <c r="QJF200" s="1"/>
      <c r="QJG200" s="1"/>
      <c r="QJH200" s="1"/>
      <c r="QJI200" s="1"/>
      <c r="QJJ200" s="1"/>
      <c r="QJK200" s="1"/>
      <c r="QJL200" s="1"/>
      <c r="QJM200" s="1"/>
      <c r="QJN200" s="1"/>
      <c r="QJO200" s="1"/>
      <c r="QJP200" s="1"/>
      <c r="QJQ200" s="1"/>
      <c r="QJR200" s="1"/>
      <c r="QJS200" s="1"/>
      <c r="QJT200" s="1"/>
      <c r="QJU200" s="1"/>
      <c r="QJV200" s="1"/>
      <c r="QJW200" s="1"/>
      <c r="QJX200" s="1"/>
      <c r="QJY200" s="1"/>
      <c r="QJZ200" s="1"/>
      <c r="QKA200" s="1"/>
      <c r="QKB200" s="1"/>
      <c r="QKC200" s="1"/>
      <c r="QKD200" s="1"/>
      <c r="QKE200" s="1"/>
      <c r="QKF200" s="1"/>
      <c r="QKG200" s="1"/>
      <c r="QKH200" s="1"/>
      <c r="QKI200" s="1"/>
      <c r="QKJ200" s="1"/>
      <c r="QKK200" s="1"/>
      <c r="QKL200" s="1"/>
      <c r="QKM200" s="1"/>
      <c r="QKN200" s="1"/>
      <c r="QKO200" s="1"/>
      <c r="QKP200" s="1"/>
      <c r="QKQ200" s="1"/>
      <c r="QKR200" s="1"/>
      <c r="QKS200" s="1"/>
      <c r="QKT200" s="1"/>
      <c r="QKU200" s="1"/>
      <c r="QKV200" s="1"/>
      <c r="QKW200" s="1"/>
      <c r="QKX200" s="1"/>
      <c r="QKY200" s="1"/>
      <c r="QKZ200" s="1"/>
      <c r="QLA200" s="1"/>
      <c r="QLB200" s="1"/>
      <c r="QLC200" s="1"/>
      <c r="QLD200" s="1"/>
      <c r="QLE200" s="1"/>
      <c r="QLF200" s="1"/>
      <c r="QLG200" s="1"/>
      <c r="QLH200" s="1"/>
      <c r="QLI200" s="1"/>
      <c r="QLJ200" s="1"/>
      <c r="QLK200" s="1"/>
      <c r="QLL200" s="1"/>
      <c r="QLM200" s="1"/>
      <c r="QLN200" s="1"/>
      <c r="QLO200" s="1"/>
      <c r="QLP200" s="1"/>
      <c r="QLQ200" s="1"/>
      <c r="QLR200" s="1"/>
      <c r="QLS200" s="1"/>
      <c r="QLT200" s="1"/>
      <c r="QLU200" s="1"/>
      <c r="QLV200" s="1"/>
      <c r="QLW200" s="1"/>
      <c r="QLX200" s="1"/>
      <c r="QLY200" s="1"/>
      <c r="QLZ200" s="1"/>
      <c r="QMA200" s="1"/>
      <c r="QMB200" s="1"/>
      <c r="QMC200" s="1"/>
      <c r="QMD200" s="1"/>
      <c r="QME200" s="1"/>
      <c r="QMF200" s="1"/>
      <c r="QMG200" s="1"/>
      <c r="QMH200" s="1"/>
      <c r="QMI200" s="1"/>
      <c r="QMJ200" s="1"/>
      <c r="QMK200" s="1"/>
      <c r="QML200" s="1"/>
      <c r="QMM200" s="1"/>
      <c r="QMN200" s="1"/>
      <c r="QMO200" s="1"/>
      <c r="QMP200" s="1"/>
      <c r="QMQ200" s="1"/>
      <c r="QMR200" s="1"/>
      <c r="QMS200" s="1"/>
      <c r="QMT200" s="1"/>
      <c r="QMU200" s="1"/>
      <c r="QMV200" s="1"/>
      <c r="QMW200" s="1"/>
      <c r="QMX200" s="1"/>
      <c r="QMY200" s="1"/>
      <c r="QMZ200" s="1"/>
      <c r="QNA200" s="1"/>
      <c r="QNB200" s="1"/>
      <c r="QNC200" s="1"/>
      <c r="QND200" s="1"/>
      <c r="QNE200" s="1"/>
      <c r="QNF200" s="1"/>
      <c r="QNG200" s="1"/>
      <c r="QNH200" s="1"/>
      <c r="QNI200" s="1"/>
      <c r="QNJ200" s="1"/>
      <c r="QNK200" s="1"/>
      <c r="QNL200" s="1"/>
      <c r="QNM200" s="1"/>
      <c r="QNN200" s="1"/>
      <c r="QNO200" s="1"/>
      <c r="QNP200" s="1"/>
      <c r="QNQ200" s="1"/>
      <c r="QNR200" s="1"/>
      <c r="QNS200" s="1"/>
      <c r="QNT200" s="1"/>
      <c r="QNU200" s="1"/>
      <c r="QNV200" s="1"/>
      <c r="QNW200" s="1"/>
      <c r="QNX200" s="1"/>
      <c r="QNY200" s="1"/>
      <c r="QNZ200" s="1"/>
      <c r="QOA200" s="1"/>
      <c r="QOB200" s="1"/>
      <c r="QOC200" s="1"/>
      <c r="QOD200" s="1"/>
      <c r="QOE200" s="1"/>
      <c r="QOF200" s="1"/>
      <c r="QOG200" s="1"/>
      <c r="QOH200" s="1"/>
      <c r="QOI200" s="1"/>
      <c r="QOJ200" s="1"/>
      <c r="QOK200" s="1"/>
      <c r="QOL200" s="1"/>
      <c r="QOM200" s="1"/>
      <c r="QON200" s="1"/>
      <c r="QOO200" s="1"/>
      <c r="QOP200" s="1"/>
      <c r="QOQ200" s="1"/>
      <c r="QOR200" s="1"/>
      <c r="QOS200" s="1"/>
      <c r="QOT200" s="1"/>
      <c r="QOU200" s="1"/>
      <c r="QOV200" s="1"/>
      <c r="QOW200" s="1"/>
      <c r="QOX200" s="1"/>
      <c r="QOY200" s="1"/>
      <c r="QOZ200" s="1"/>
      <c r="QPA200" s="1"/>
      <c r="QPB200" s="1"/>
      <c r="QPC200" s="1"/>
      <c r="QPD200" s="1"/>
      <c r="QPE200" s="1"/>
      <c r="QPF200" s="1"/>
      <c r="QPG200" s="1"/>
      <c r="QPH200" s="1"/>
      <c r="QPI200" s="1"/>
      <c r="QPJ200" s="1"/>
      <c r="QPK200" s="1"/>
      <c r="QPL200" s="1"/>
      <c r="QPM200" s="1"/>
      <c r="QPN200" s="1"/>
      <c r="QPO200" s="1"/>
      <c r="QPP200" s="1"/>
      <c r="QPQ200" s="1"/>
      <c r="QPR200" s="1"/>
      <c r="QPS200" s="1"/>
      <c r="QPT200" s="1"/>
      <c r="QPU200" s="1"/>
      <c r="QPV200" s="1"/>
      <c r="QPW200" s="1"/>
      <c r="QPX200" s="1"/>
      <c r="QPY200" s="1"/>
      <c r="QPZ200" s="1"/>
      <c r="QQA200" s="1"/>
      <c r="QQB200" s="1"/>
      <c r="QQC200" s="1"/>
      <c r="QQD200" s="1"/>
      <c r="QQE200" s="1"/>
      <c r="QQF200" s="1"/>
      <c r="QQG200" s="1"/>
      <c r="QQH200" s="1"/>
      <c r="QQI200" s="1"/>
      <c r="QQJ200" s="1"/>
      <c r="QQK200" s="1"/>
      <c r="QQL200" s="1"/>
      <c r="QQM200" s="1"/>
      <c r="QQN200" s="1"/>
      <c r="QQO200" s="1"/>
      <c r="QQP200" s="1"/>
      <c r="QQQ200" s="1"/>
      <c r="QQR200" s="1"/>
      <c r="QQS200" s="1"/>
      <c r="QQT200" s="1"/>
      <c r="QQU200" s="1"/>
      <c r="QQV200" s="1"/>
      <c r="QQW200" s="1"/>
      <c r="QQX200" s="1"/>
      <c r="QQY200" s="1"/>
      <c r="QQZ200" s="1"/>
      <c r="QRA200" s="1"/>
      <c r="QRB200" s="1"/>
      <c r="QRC200" s="1"/>
      <c r="QRD200" s="1"/>
      <c r="QRE200" s="1"/>
      <c r="QRF200" s="1"/>
      <c r="QRG200" s="1"/>
      <c r="QRH200" s="1"/>
      <c r="QRI200" s="1"/>
      <c r="QRJ200" s="1"/>
      <c r="QRK200" s="1"/>
      <c r="QRL200" s="1"/>
      <c r="QRM200" s="1"/>
      <c r="QRN200" s="1"/>
      <c r="QRO200" s="1"/>
      <c r="QRP200" s="1"/>
      <c r="QRQ200" s="1"/>
      <c r="QRR200" s="1"/>
      <c r="QRS200" s="1"/>
      <c r="QRT200" s="1"/>
      <c r="QRU200" s="1"/>
      <c r="QRV200" s="1"/>
      <c r="QRW200" s="1"/>
      <c r="QRX200" s="1"/>
      <c r="QRY200" s="1"/>
      <c r="QRZ200" s="1"/>
      <c r="QSA200" s="1"/>
      <c r="QSB200" s="1"/>
      <c r="QSC200" s="1"/>
      <c r="QSD200" s="1"/>
      <c r="QSE200" s="1"/>
      <c r="QSF200" s="1"/>
      <c r="QSG200" s="1"/>
      <c r="QSH200" s="1"/>
      <c r="QSI200" s="1"/>
      <c r="QSJ200" s="1"/>
      <c r="QSK200" s="1"/>
      <c r="QSL200" s="1"/>
      <c r="QSM200" s="1"/>
      <c r="QSN200" s="1"/>
      <c r="QSO200" s="1"/>
      <c r="QSP200" s="1"/>
      <c r="QSQ200" s="1"/>
      <c r="QSR200" s="1"/>
      <c r="QSS200" s="1"/>
      <c r="QST200" s="1"/>
      <c r="QSU200" s="1"/>
      <c r="QSV200" s="1"/>
      <c r="QSW200" s="1"/>
      <c r="QSX200" s="1"/>
      <c r="QSY200" s="1"/>
      <c r="QSZ200" s="1"/>
      <c r="QTA200" s="1"/>
      <c r="QTB200" s="1"/>
      <c r="QTC200" s="1"/>
      <c r="QTD200" s="1"/>
      <c r="QTE200" s="1"/>
      <c r="QTF200" s="1"/>
      <c r="QTG200" s="1"/>
      <c r="QTH200" s="1"/>
      <c r="QTI200" s="1"/>
      <c r="QTJ200" s="1"/>
      <c r="QTK200" s="1"/>
      <c r="QTL200" s="1"/>
      <c r="QTM200" s="1"/>
      <c r="QTN200" s="1"/>
      <c r="QTO200" s="1"/>
      <c r="QTP200" s="1"/>
      <c r="QTQ200" s="1"/>
      <c r="QTR200" s="1"/>
      <c r="QTS200" s="1"/>
      <c r="QTT200" s="1"/>
      <c r="QTU200" s="1"/>
      <c r="QTV200" s="1"/>
      <c r="QTW200" s="1"/>
      <c r="QTX200" s="1"/>
      <c r="QTY200" s="1"/>
      <c r="QTZ200" s="1"/>
      <c r="QUA200" s="1"/>
      <c r="QUB200" s="1"/>
      <c r="QUC200" s="1"/>
      <c r="QUD200" s="1"/>
      <c r="QUE200" s="1"/>
      <c r="QUF200" s="1"/>
      <c r="QUG200" s="1"/>
      <c r="QUH200" s="1"/>
      <c r="QUI200" s="1"/>
      <c r="QUJ200" s="1"/>
      <c r="QUK200" s="1"/>
      <c r="QUL200" s="1"/>
      <c r="QUM200" s="1"/>
      <c r="QUN200" s="1"/>
      <c r="QUO200" s="1"/>
      <c r="QUP200" s="1"/>
      <c r="QUQ200" s="1"/>
      <c r="QUR200" s="1"/>
      <c r="QUS200" s="1"/>
      <c r="QUT200" s="1"/>
      <c r="QUU200" s="1"/>
      <c r="QUV200" s="1"/>
      <c r="QUW200" s="1"/>
      <c r="QUX200" s="1"/>
      <c r="QUY200" s="1"/>
      <c r="QUZ200" s="1"/>
      <c r="QVA200" s="1"/>
      <c r="QVB200" s="1"/>
      <c r="QVC200" s="1"/>
      <c r="QVD200" s="1"/>
      <c r="QVE200" s="1"/>
      <c r="QVF200" s="1"/>
      <c r="QVG200" s="1"/>
      <c r="QVH200" s="1"/>
      <c r="QVI200" s="1"/>
      <c r="QVJ200" s="1"/>
      <c r="QVK200" s="1"/>
      <c r="QVL200" s="1"/>
      <c r="QVM200" s="1"/>
      <c r="QVN200" s="1"/>
      <c r="QVO200" s="1"/>
      <c r="QVP200" s="1"/>
      <c r="QVQ200" s="1"/>
      <c r="QVR200" s="1"/>
      <c r="QVS200" s="1"/>
      <c r="QVT200" s="1"/>
      <c r="QVU200" s="1"/>
      <c r="QVV200" s="1"/>
      <c r="QVW200" s="1"/>
      <c r="QVX200" s="1"/>
      <c r="QVY200" s="1"/>
      <c r="QVZ200" s="1"/>
      <c r="QWA200" s="1"/>
      <c r="QWB200" s="1"/>
      <c r="QWC200" s="1"/>
      <c r="QWD200" s="1"/>
      <c r="QWE200" s="1"/>
      <c r="QWF200" s="1"/>
      <c r="QWG200" s="1"/>
      <c r="QWH200" s="1"/>
      <c r="QWI200" s="1"/>
      <c r="QWJ200" s="1"/>
      <c r="QWK200" s="1"/>
      <c r="QWL200" s="1"/>
      <c r="QWM200" s="1"/>
      <c r="QWN200" s="1"/>
      <c r="QWO200" s="1"/>
      <c r="QWP200" s="1"/>
      <c r="QWQ200" s="1"/>
      <c r="QWR200" s="1"/>
      <c r="QWS200" s="1"/>
      <c r="QWT200" s="1"/>
      <c r="QWU200" s="1"/>
      <c r="QWV200" s="1"/>
      <c r="QWW200" s="1"/>
      <c r="QWX200" s="1"/>
      <c r="QWY200" s="1"/>
      <c r="QWZ200" s="1"/>
      <c r="QXA200" s="1"/>
      <c r="QXB200" s="1"/>
      <c r="QXC200" s="1"/>
      <c r="QXD200" s="1"/>
      <c r="QXE200" s="1"/>
      <c r="QXF200" s="1"/>
      <c r="QXG200" s="1"/>
      <c r="QXH200" s="1"/>
      <c r="QXI200" s="1"/>
      <c r="QXJ200" s="1"/>
      <c r="QXK200" s="1"/>
      <c r="QXL200" s="1"/>
      <c r="QXM200" s="1"/>
      <c r="QXN200" s="1"/>
      <c r="QXO200" s="1"/>
      <c r="QXP200" s="1"/>
      <c r="QXQ200" s="1"/>
      <c r="QXR200" s="1"/>
      <c r="QXS200" s="1"/>
      <c r="QXT200" s="1"/>
      <c r="QXU200" s="1"/>
      <c r="QXV200" s="1"/>
      <c r="QXW200" s="1"/>
      <c r="QXX200" s="1"/>
      <c r="QXY200" s="1"/>
      <c r="QXZ200" s="1"/>
      <c r="QYA200" s="1"/>
      <c r="QYB200" s="1"/>
      <c r="QYC200" s="1"/>
      <c r="QYD200" s="1"/>
      <c r="QYE200" s="1"/>
      <c r="QYF200" s="1"/>
      <c r="QYG200" s="1"/>
      <c r="QYH200" s="1"/>
      <c r="QYI200" s="1"/>
      <c r="QYJ200" s="1"/>
      <c r="QYK200" s="1"/>
      <c r="QYL200" s="1"/>
      <c r="QYM200" s="1"/>
      <c r="QYN200" s="1"/>
      <c r="QYO200" s="1"/>
      <c r="QYP200" s="1"/>
      <c r="QYQ200" s="1"/>
      <c r="QYR200" s="1"/>
      <c r="QYS200" s="1"/>
      <c r="QYT200" s="1"/>
      <c r="QYU200" s="1"/>
      <c r="QYV200" s="1"/>
      <c r="QYW200" s="1"/>
      <c r="QYX200" s="1"/>
      <c r="QYY200" s="1"/>
      <c r="QYZ200" s="1"/>
      <c r="QZA200" s="1"/>
      <c r="QZB200" s="1"/>
      <c r="QZC200" s="1"/>
      <c r="QZD200" s="1"/>
      <c r="QZE200" s="1"/>
      <c r="QZF200" s="1"/>
      <c r="QZG200" s="1"/>
      <c r="QZH200" s="1"/>
      <c r="QZI200" s="1"/>
      <c r="QZJ200" s="1"/>
      <c r="QZK200" s="1"/>
      <c r="QZL200" s="1"/>
      <c r="QZM200" s="1"/>
      <c r="QZN200" s="1"/>
      <c r="QZO200" s="1"/>
      <c r="QZP200" s="1"/>
      <c r="QZQ200" s="1"/>
      <c r="QZR200" s="1"/>
      <c r="QZS200" s="1"/>
      <c r="QZT200" s="1"/>
      <c r="QZU200" s="1"/>
      <c r="QZV200" s="1"/>
      <c r="QZW200" s="1"/>
      <c r="QZX200" s="1"/>
      <c r="QZY200" s="1"/>
      <c r="QZZ200" s="1"/>
      <c r="RAA200" s="1"/>
      <c r="RAB200" s="1"/>
      <c r="RAC200" s="1"/>
      <c r="RAD200" s="1"/>
      <c r="RAE200" s="1"/>
      <c r="RAF200" s="1"/>
      <c r="RAG200" s="1"/>
      <c r="RAH200" s="1"/>
      <c r="RAI200" s="1"/>
      <c r="RAJ200" s="1"/>
      <c r="RAK200" s="1"/>
      <c r="RAL200" s="1"/>
      <c r="RAM200" s="1"/>
      <c r="RAN200" s="1"/>
      <c r="RAO200" s="1"/>
      <c r="RAP200" s="1"/>
      <c r="RAQ200" s="1"/>
      <c r="RAR200" s="1"/>
      <c r="RAS200" s="1"/>
      <c r="RAT200" s="1"/>
      <c r="RAU200" s="1"/>
      <c r="RAV200" s="1"/>
      <c r="RAW200" s="1"/>
      <c r="RAX200" s="1"/>
      <c r="RAY200" s="1"/>
      <c r="RAZ200" s="1"/>
      <c r="RBA200" s="1"/>
      <c r="RBB200" s="1"/>
      <c r="RBC200" s="1"/>
      <c r="RBD200" s="1"/>
      <c r="RBE200" s="1"/>
      <c r="RBF200" s="1"/>
      <c r="RBG200" s="1"/>
      <c r="RBH200" s="1"/>
      <c r="RBI200" s="1"/>
      <c r="RBJ200" s="1"/>
      <c r="RBK200" s="1"/>
      <c r="RBL200" s="1"/>
      <c r="RBM200" s="1"/>
      <c r="RBN200" s="1"/>
      <c r="RBO200" s="1"/>
      <c r="RBP200" s="1"/>
      <c r="RBQ200" s="1"/>
      <c r="RBR200" s="1"/>
      <c r="RBS200" s="1"/>
      <c r="RBT200" s="1"/>
      <c r="RBU200" s="1"/>
      <c r="RBV200" s="1"/>
      <c r="RBW200" s="1"/>
      <c r="RBX200" s="1"/>
      <c r="RBY200" s="1"/>
      <c r="RBZ200" s="1"/>
      <c r="RCA200" s="1"/>
      <c r="RCB200" s="1"/>
      <c r="RCC200" s="1"/>
      <c r="RCD200" s="1"/>
      <c r="RCE200" s="1"/>
      <c r="RCF200" s="1"/>
      <c r="RCG200" s="1"/>
      <c r="RCH200" s="1"/>
      <c r="RCI200" s="1"/>
      <c r="RCJ200" s="1"/>
      <c r="RCK200" s="1"/>
      <c r="RCL200" s="1"/>
      <c r="RCM200" s="1"/>
      <c r="RCN200" s="1"/>
      <c r="RCO200" s="1"/>
      <c r="RCP200" s="1"/>
      <c r="RCQ200" s="1"/>
      <c r="RCR200" s="1"/>
      <c r="RCS200" s="1"/>
      <c r="RCT200" s="1"/>
      <c r="RCU200" s="1"/>
      <c r="RCV200" s="1"/>
      <c r="RCW200" s="1"/>
      <c r="RCX200" s="1"/>
      <c r="RCY200" s="1"/>
      <c r="RCZ200" s="1"/>
      <c r="RDA200" s="1"/>
      <c r="RDB200" s="1"/>
      <c r="RDC200" s="1"/>
      <c r="RDD200" s="1"/>
      <c r="RDE200" s="1"/>
      <c r="RDF200" s="1"/>
      <c r="RDG200" s="1"/>
      <c r="RDH200" s="1"/>
      <c r="RDI200" s="1"/>
      <c r="RDJ200" s="1"/>
      <c r="RDK200" s="1"/>
      <c r="RDL200" s="1"/>
      <c r="RDM200" s="1"/>
      <c r="RDN200" s="1"/>
      <c r="RDO200" s="1"/>
      <c r="RDP200" s="1"/>
      <c r="RDQ200" s="1"/>
      <c r="RDR200" s="1"/>
      <c r="RDS200" s="1"/>
      <c r="RDT200" s="1"/>
      <c r="RDU200" s="1"/>
      <c r="RDV200" s="1"/>
      <c r="RDW200" s="1"/>
      <c r="RDX200" s="1"/>
      <c r="RDY200" s="1"/>
      <c r="RDZ200" s="1"/>
      <c r="REA200" s="1"/>
      <c r="REB200" s="1"/>
      <c r="REC200" s="1"/>
      <c r="RED200" s="1"/>
      <c r="REE200" s="1"/>
      <c r="REF200" s="1"/>
      <c r="REG200" s="1"/>
      <c r="REH200" s="1"/>
      <c r="REI200" s="1"/>
      <c r="REJ200" s="1"/>
      <c r="REK200" s="1"/>
      <c r="REL200" s="1"/>
      <c r="REM200" s="1"/>
      <c r="REN200" s="1"/>
      <c r="REO200" s="1"/>
      <c r="REP200" s="1"/>
      <c r="REQ200" s="1"/>
      <c r="RER200" s="1"/>
      <c r="RES200" s="1"/>
      <c r="RET200" s="1"/>
      <c r="REU200" s="1"/>
      <c r="REV200" s="1"/>
      <c r="REW200" s="1"/>
      <c r="REX200" s="1"/>
      <c r="REY200" s="1"/>
      <c r="REZ200" s="1"/>
      <c r="RFA200" s="1"/>
      <c r="RFB200" s="1"/>
      <c r="RFC200" s="1"/>
      <c r="RFD200" s="1"/>
      <c r="RFE200" s="1"/>
      <c r="RFF200" s="1"/>
      <c r="RFG200" s="1"/>
      <c r="RFH200" s="1"/>
      <c r="RFI200" s="1"/>
      <c r="RFJ200" s="1"/>
      <c r="RFK200" s="1"/>
      <c r="RFL200" s="1"/>
      <c r="RFM200" s="1"/>
      <c r="RFN200" s="1"/>
      <c r="RFO200" s="1"/>
      <c r="RFP200" s="1"/>
      <c r="RFQ200" s="1"/>
      <c r="RFR200" s="1"/>
      <c r="RFS200" s="1"/>
      <c r="RFT200" s="1"/>
      <c r="RFU200" s="1"/>
      <c r="RFV200" s="1"/>
      <c r="RFW200" s="1"/>
      <c r="RFX200" s="1"/>
      <c r="RFY200" s="1"/>
      <c r="RFZ200" s="1"/>
      <c r="RGA200" s="1"/>
      <c r="RGB200" s="1"/>
      <c r="RGC200" s="1"/>
      <c r="RGD200" s="1"/>
      <c r="RGE200" s="1"/>
      <c r="RGF200" s="1"/>
      <c r="RGG200" s="1"/>
      <c r="RGH200" s="1"/>
      <c r="RGI200" s="1"/>
      <c r="RGJ200" s="1"/>
      <c r="RGK200" s="1"/>
      <c r="RGL200" s="1"/>
      <c r="RGM200" s="1"/>
      <c r="RGN200" s="1"/>
      <c r="RGO200" s="1"/>
      <c r="RGP200" s="1"/>
      <c r="RGQ200" s="1"/>
      <c r="RGR200" s="1"/>
      <c r="RGS200" s="1"/>
      <c r="RGT200" s="1"/>
      <c r="RGU200" s="1"/>
      <c r="RGV200" s="1"/>
      <c r="RGW200" s="1"/>
      <c r="RGX200" s="1"/>
      <c r="RGY200" s="1"/>
      <c r="RGZ200" s="1"/>
      <c r="RHA200" s="1"/>
      <c r="RHB200" s="1"/>
      <c r="RHC200" s="1"/>
      <c r="RHD200" s="1"/>
      <c r="RHE200" s="1"/>
      <c r="RHF200" s="1"/>
      <c r="RHG200" s="1"/>
      <c r="RHH200" s="1"/>
      <c r="RHI200" s="1"/>
      <c r="RHJ200" s="1"/>
      <c r="RHK200" s="1"/>
      <c r="RHL200" s="1"/>
      <c r="RHM200" s="1"/>
      <c r="RHN200" s="1"/>
      <c r="RHO200" s="1"/>
      <c r="RHP200" s="1"/>
      <c r="RHQ200" s="1"/>
      <c r="RHR200" s="1"/>
      <c r="RHS200" s="1"/>
      <c r="RHT200" s="1"/>
      <c r="RHU200" s="1"/>
      <c r="RHV200" s="1"/>
      <c r="RHW200" s="1"/>
      <c r="RHX200" s="1"/>
      <c r="RHY200" s="1"/>
      <c r="RHZ200" s="1"/>
      <c r="RIA200" s="1"/>
      <c r="RIB200" s="1"/>
      <c r="RIC200" s="1"/>
      <c r="RID200" s="1"/>
      <c r="RIE200" s="1"/>
      <c r="RIF200" s="1"/>
      <c r="RIG200" s="1"/>
      <c r="RIH200" s="1"/>
      <c r="RII200" s="1"/>
      <c r="RIJ200" s="1"/>
      <c r="RIK200" s="1"/>
      <c r="RIL200" s="1"/>
      <c r="RIM200" s="1"/>
      <c r="RIN200" s="1"/>
      <c r="RIO200" s="1"/>
      <c r="RIP200" s="1"/>
      <c r="RIQ200" s="1"/>
      <c r="RIR200" s="1"/>
      <c r="RIS200" s="1"/>
      <c r="RIT200" s="1"/>
      <c r="RIU200" s="1"/>
      <c r="RIV200" s="1"/>
      <c r="RIW200" s="1"/>
      <c r="RIX200" s="1"/>
      <c r="RIY200" s="1"/>
      <c r="RIZ200" s="1"/>
      <c r="RJA200" s="1"/>
      <c r="RJB200" s="1"/>
      <c r="RJC200" s="1"/>
      <c r="RJD200" s="1"/>
      <c r="RJE200" s="1"/>
      <c r="RJF200" s="1"/>
      <c r="RJG200" s="1"/>
      <c r="RJH200" s="1"/>
      <c r="RJI200" s="1"/>
      <c r="RJJ200" s="1"/>
      <c r="RJK200" s="1"/>
      <c r="RJL200" s="1"/>
      <c r="RJM200" s="1"/>
      <c r="RJN200" s="1"/>
      <c r="RJO200" s="1"/>
      <c r="RJP200" s="1"/>
      <c r="RJQ200" s="1"/>
      <c r="RJR200" s="1"/>
      <c r="RJS200" s="1"/>
      <c r="RJT200" s="1"/>
      <c r="RJU200" s="1"/>
      <c r="RJV200" s="1"/>
      <c r="RJW200" s="1"/>
      <c r="RJX200" s="1"/>
      <c r="RJY200" s="1"/>
      <c r="RJZ200" s="1"/>
      <c r="RKA200" s="1"/>
      <c r="RKB200" s="1"/>
      <c r="RKC200" s="1"/>
      <c r="RKD200" s="1"/>
      <c r="RKE200" s="1"/>
      <c r="RKF200" s="1"/>
      <c r="RKG200" s="1"/>
      <c r="RKH200" s="1"/>
      <c r="RKI200" s="1"/>
      <c r="RKJ200" s="1"/>
      <c r="RKK200" s="1"/>
      <c r="RKL200" s="1"/>
      <c r="RKM200" s="1"/>
      <c r="RKN200" s="1"/>
      <c r="RKO200" s="1"/>
      <c r="RKP200" s="1"/>
      <c r="RKQ200" s="1"/>
      <c r="RKR200" s="1"/>
      <c r="RKS200" s="1"/>
      <c r="RKT200" s="1"/>
      <c r="RKU200" s="1"/>
      <c r="RKV200" s="1"/>
      <c r="RKW200" s="1"/>
      <c r="RKX200" s="1"/>
      <c r="RKY200" s="1"/>
      <c r="RKZ200" s="1"/>
      <c r="RLA200" s="1"/>
      <c r="RLB200" s="1"/>
      <c r="RLC200" s="1"/>
      <c r="RLD200" s="1"/>
      <c r="RLE200" s="1"/>
      <c r="RLF200" s="1"/>
      <c r="RLG200" s="1"/>
      <c r="RLH200" s="1"/>
      <c r="RLI200" s="1"/>
      <c r="RLJ200" s="1"/>
      <c r="RLK200" s="1"/>
      <c r="RLL200" s="1"/>
      <c r="RLM200" s="1"/>
      <c r="RLN200" s="1"/>
      <c r="RLO200" s="1"/>
      <c r="RLP200" s="1"/>
      <c r="RLQ200" s="1"/>
      <c r="RLR200" s="1"/>
      <c r="RLS200" s="1"/>
      <c r="RLT200" s="1"/>
      <c r="RLU200" s="1"/>
      <c r="RLV200" s="1"/>
      <c r="RLW200" s="1"/>
      <c r="RLX200" s="1"/>
      <c r="RLY200" s="1"/>
      <c r="RLZ200" s="1"/>
      <c r="RMA200" s="1"/>
      <c r="RMB200" s="1"/>
      <c r="RMC200" s="1"/>
      <c r="RMD200" s="1"/>
      <c r="RME200" s="1"/>
      <c r="RMF200" s="1"/>
      <c r="RMG200" s="1"/>
      <c r="RMH200" s="1"/>
      <c r="RMI200" s="1"/>
      <c r="RMJ200" s="1"/>
      <c r="RMK200" s="1"/>
      <c r="RML200" s="1"/>
      <c r="RMM200" s="1"/>
      <c r="RMN200" s="1"/>
      <c r="RMO200" s="1"/>
      <c r="RMP200" s="1"/>
      <c r="RMQ200" s="1"/>
      <c r="RMR200" s="1"/>
      <c r="RMS200" s="1"/>
      <c r="RMT200" s="1"/>
      <c r="RMU200" s="1"/>
      <c r="RMV200" s="1"/>
      <c r="RMW200" s="1"/>
      <c r="RMX200" s="1"/>
      <c r="RMY200" s="1"/>
      <c r="RMZ200" s="1"/>
      <c r="RNA200" s="1"/>
      <c r="RNB200" s="1"/>
      <c r="RNC200" s="1"/>
      <c r="RND200" s="1"/>
      <c r="RNE200" s="1"/>
      <c r="RNF200" s="1"/>
      <c r="RNG200" s="1"/>
      <c r="RNH200" s="1"/>
      <c r="RNI200" s="1"/>
      <c r="RNJ200" s="1"/>
      <c r="RNK200" s="1"/>
      <c r="RNL200" s="1"/>
      <c r="RNM200" s="1"/>
      <c r="RNN200" s="1"/>
      <c r="RNO200" s="1"/>
      <c r="RNP200" s="1"/>
      <c r="RNQ200" s="1"/>
      <c r="RNR200" s="1"/>
      <c r="RNS200" s="1"/>
      <c r="RNT200" s="1"/>
      <c r="RNU200" s="1"/>
      <c r="RNV200" s="1"/>
      <c r="RNW200" s="1"/>
      <c r="RNX200" s="1"/>
      <c r="RNY200" s="1"/>
      <c r="RNZ200" s="1"/>
      <c r="ROA200" s="1"/>
      <c r="ROB200" s="1"/>
      <c r="ROC200" s="1"/>
      <c r="ROD200" s="1"/>
      <c r="ROE200" s="1"/>
      <c r="ROF200" s="1"/>
      <c r="ROG200" s="1"/>
      <c r="ROH200" s="1"/>
      <c r="ROI200" s="1"/>
      <c r="ROJ200" s="1"/>
      <c r="ROK200" s="1"/>
      <c r="ROL200" s="1"/>
      <c r="ROM200" s="1"/>
      <c r="RON200" s="1"/>
      <c r="ROO200" s="1"/>
      <c r="ROP200" s="1"/>
      <c r="ROQ200" s="1"/>
      <c r="ROR200" s="1"/>
      <c r="ROS200" s="1"/>
      <c r="ROT200" s="1"/>
      <c r="ROU200" s="1"/>
      <c r="ROV200" s="1"/>
      <c r="ROW200" s="1"/>
      <c r="ROX200" s="1"/>
      <c r="ROY200" s="1"/>
      <c r="ROZ200" s="1"/>
      <c r="RPA200" s="1"/>
      <c r="RPB200" s="1"/>
      <c r="RPC200" s="1"/>
      <c r="RPD200" s="1"/>
      <c r="RPE200" s="1"/>
      <c r="RPF200" s="1"/>
      <c r="RPG200" s="1"/>
      <c r="RPH200" s="1"/>
      <c r="RPI200" s="1"/>
      <c r="RPJ200" s="1"/>
      <c r="RPK200" s="1"/>
      <c r="RPL200" s="1"/>
      <c r="RPM200" s="1"/>
      <c r="RPN200" s="1"/>
      <c r="RPO200" s="1"/>
      <c r="RPP200" s="1"/>
      <c r="RPQ200" s="1"/>
      <c r="RPR200" s="1"/>
      <c r="RPS200" s="1"/>
      <c r="RPT200" s="1"/>
      <c r="RPU200" s="1"/>
      <c r="RPV200" s="1"/>
      <c r="RPW200" s="1"/>
      <c r="RPX200" s="1"/>
      <c r="RPY200" s="1"/>
      <c r="RPZ200" s="1"/>
      <c r="RQA200" s="1"/>
      <c r="RQB200" s="1"/>
      <c r="RQC200" s="1"/>
      <c r="RQD200" s="1"/>
      <c r="RQE200" s="1"/>
      <c r="RQF200" s="1"/>
      <c r="RQG200" s="1"/>
      <c r="RQH200" s="1"/>
      <c r="RQI200" s="1"/>
      <c r="RQJ200" s="1"/>
      <c r="RQK200" s="1"/>
      <c r="RQL200" s="1"/>
      <c r="RQM200" s="1"/>
      <c r="RQN200" s="1"/>
      <c r="RQO200" s="1"/>
      <c r="RQP200" s="1"/>
      <c r="RQQ200" s="1"/>
      <c r="RQR200" s="1"/>
      <c r="RQS200" s="1"/>
      <c r="RQT200" s="1"/>
      <c r="RQU200" s="1"/>
      <c r="RQV200" s="1"/>
      <c r="RQW200" s="1"/>
      <c r="RQX200" s="1"/>
      <c r="RQY200" s="1"/>
      <c r="RQZ200" s="1"/>
      <c r="RRA200" s="1"/>
      <c r="RRB200" s="1"/>
      <c r="RRC200" s="1"/>
      <c r="RRD200" s="1"/>
      <c r="RRE200" s="1"/>
      <c r="RRF200" s="1"/>
      <c r="RRG200" s="1"/>
      <c r="RRH200" s="1"/>
      <c r="RRI200" s="1"/>
      <c r="RRJ200" s="1"/>
      <c r="RRK200" s="1"/>
      <c r="RRL200" s="1"/>
      <c r="RRM200" s="1"/>
      <c r="RRN200" s="1"/>
      <c r="RRO200" s="1"/>
      <c r="RRP200" s="1"/>
      <c r="RRQ200" s="1"/>
      <c r="RRR200" s="1"/>
      <c r="RRS200" s="1"/>
      <c r="RRT200" s="1"/>
      <c r="RRU200" s="1"/>
      <c r="RRV200" s="1"/>
      <c r="RRW200" s="1"/>
      <c r="RRX200" s="1"/>
      <c r="RRY200" s="1"/>
      <c r="RRZ200" s="1"/>
      <c r="RSA200" s="1"/>
      <c r="RSB200" s="1"/>
      <c r="RSC200" s="1"/>
      <c r="RSD200" s="1"/>
      <c r="RSE200" s="1"/>
      <c r="RSF200" s="1"/>
      <c r="RSG200" s="1"/>
      <c r="RSH200" s="1"/>
      <c r="RSI200" s="1"/>
      <c r="RSJ200" s="1"/>
      <c r="RSK200" s="1"/>
      <c r="RSL200" s="1"/>
      <c r="RSM200" s="1"/>
      <c r="RSN200" s="1"/>
      <c r="RSO200" s="1"/>
      <c r="RSP200" s="1"/>
      <c r="RSQ200" s="1"/>
      <c r="RSR200" s="1"/>
      <c r="RSS200" s="1"/>
      <c r="RST200" s="1"/>
      <c r="RSU200" s="1"/>
      <c r="RSV200" s="1"/>
      <c r="RSW200" s="1"/>
      <c r="RSX200" s="1"/>
      <c r="RSY200" s="1"/>
      <c r="RSZ200" s="1"/>
      <c r="RTA200" s="1"/>
      <c r="RTB200" s="1"/>
      <c r="RTC200" s="1"/>
      <c r="RTD200" s="1"/>
      <c r="RTE200" s="1"/>
      <c r="RTF200" s="1"/>
      <c r="RTG200" s="1"/>
      <c r="RTH200" s="1"/>
      <c r="RTI200" s="1"/>
      <c r="RTJ200" s="1"/>
      <c r="RTK200" s="1"/>
      <c r="RTL200" s="1"/>
      <c r="RTM200" s="1"/>
      <c r="RTN200" s="1"/>
      <c r="RTO200" s="1"/>
      <c r="RTP200" s="1"/>
      <c r="RTQ200" s="1"/>
      <c r="RTR200" s="1"/>
      <c r="RTS200" s="1"/>
      <c r="RTT200" s="1"/>
      <c r="RTU200" s="1"/>
      <c r="RTV200" s="1"/>
      <c r="RTW200" s="1"/>
      <c r="RTX200" s="1"/>
      <c r="RTY200" s="1"/>
      <c r="RTZ200" s="1"/>
      <c r="RUA200" s="1"/>
      <c r="RUB200" s="1"/>
      <c r="RUC200" s="1"/>
      <c r="RUD200" s="1"/>
      <c r="RUE200" s="1"/>
      <c r="RUF200" s="1"/>
      <c r="RUG200" s="1"/>
      <c r="RUH200" s="1"/>
      <c r="RUI200" s="1"/>
      <c r="RUJ200" s="1"/>
      <c r="RUK200" s="1"/>
      <c r="RUL200" s="1"/>
      <c r="RUM200" s="1"/>
      <c r="RUN200" s="1"/>
      <c r="RUO200" s="1"/>
      <c r="RUP200" s="1"/>
      <c r="RUQ200" s="1"/>
      <c r="RUR200" s="1"/>
      <c r="RUS200" s="1"/>
      <c r="RUT200" s="1"/>
      <c r="RUU200" s="1"/>
      <c r="RUV200" s="1"/>
      <c r="RUW200" s="1"/>
      <c r="RUX200" s="1"/>
      <c r="RUY200" s="1"/>
      <c r="RUZ200" s="1"/>
      <c r="RVA200" s="1"/>
      <c r="RVB200" s="1"/>
      <c r="RVC200" s="1"/>
      <c r="RVD200" s="1"/>
      <c r="RVE200" s="1"/>
      <c r="RVF200" s="1"/>
      <c r="RVG200" s="1"/>
      <c r="RVH200" s="1"/>
      <c r="RVI200" s="1"/>
      <c r="RVJ200" s="1"/>
      <c r="RVK200" s="1"/>
      <c r="RVL200" s="1"/>
      <c r="RVM200" s="1"/>
      <c r="RVN200" s="1"/>
      <c r="RVO200" s="1"/>
      <c r="RVP200" s="1"/>
      <c r="RVQ200" s="1"/>
      <c r="RVR200" s="1"/>
      <c r="RVS200" s="1"/>
      <c r="RVT200" s="1"/>
      <c r="RVU200" s="1"/>
      <c r="RVV200" s="1"/>
      <c r="RVW200" s="1"/>
      <c r="RVX200" s="1"/>
      <c r="RVY200" s="1"/>
      <c r="RVZ200" s="1"/>
      <c r="RWA200" s="1"/>
      <c r="RWB200" s="1"/>
      <c r="RWC200" s="1"/>
      <c r="RWD200" s="1"/>
      <c r="RWE200" s="1"/>
      <c r="RWF200" s="1"/>
      <c r="RWG200" s="1"/>
      <c r="RWH200" s="1"/>
      <c r="RWI200" s="1"/>
      <c r="RWJ200" s="1"/>
      <c r="RWK200" s="1"/>
      <c r="RWL200" s="1"/>
      <c r="RWM200" s="1"/>
      <c r="RWN200" s="1"/>
      <c r="RWO200" s="1"/>
      <c r="RWP200" s="1"/>
      <c r="RWQ200" s="1"/>
      <c r="RWR200" s="1"/>
      <c r="RWS200" s="1"/>
      <c r="RWT200" s="1"/>
      <c r="RWU200" s="1"/>
      <c r="RWV200" s="1"/>
      <c r="RWW200" s="1"/>
      <c r="RWX200" s="1"/>
      <c r="RWY200" s="1"/>
      <c r="RWZ200" s="1"/>
      <c r="RXA200" s="1"/>
      <c r="RXB200" s="1"/>
      <c r="RXC200" s="1"/>
      <c r="RXD200" s="1"/>
      <c r="RXE200" s="1"/>
      <c r="RXF200" s="1"/>
      <c r="RXG200" s="1"/>
      <c r="RXH200" s="1"/>
      <c r="RXI200" s="1"/>
      <c r="RXJ200" s="1"/>
      <c r="RXK200" s="1"/>
      <c r="RXL200" s="1"/>
      <c r="RXM200" s="1"/>
      <c r="RXN200" s="1"/>
      <c r="RXO200" s="1"/>
      <c r="RXP200" s="1"/>
      <c r="RXQ200" s="1"/>
      <c r="RXR200" s="1"/>
      <c r="RXS200" s="1"/>
      <c r="RXT200" s="1"/>
      <c r="RXU200" s="1"/>
      <c r="RXV200" s="1"/>
      <c r="RXW200" s="1"/>
      <c r="RXX200" s="1"/>
      <c r="RXY200" s="1"/>
      <c r="RXZ200" s="1"/>
      <c r="RYA200" s="1"/>
      <c r="RYB200" s="1"/>
      <c r="RYC200" s="1"/>
      <c r="RYD200" s="1"/>
      <c r="RYE200" s="1"/>
      <c r="RYF200" s="1"/>
      <c r="RYG200" s="1"/>
      <c r="RYH200" s="1"/>
      <c r="RYI200" s="1"/>
      <c r="RYJ200" s="1"/>
      <c r="RYK200" s="1"/>
      <c r="RYL200" s="1"/>
      <c r="RYM200" s="1"/>
      <c r="RYN200" s="1"/>
      <c r="RYO200" s="1"/>
      <c r="RYP200" s="1"/>
      <c r="RYQ200" s="1"/>
      <c r="RYR200" s="1"/>
      <c r="RYS200" s="1"/>
      <c r="RYT200" s="1"/>
      <c r="RYU200" s="1"/>
      <c r="RYV200" s="1"/>
      <c r="RYW200" s="1"/>
      <c r="RYX200" s="1"/>
      <c r="RYY200" s="1"/>
      <c r="RYZ200" s="1"/>
      <c r="RZA200" s="1"/>
      <c r="RZB200" s="1"/>
      <c r="RZC200" s="1"/>
      <c r="RZD200" s="1"/>
      <c r="RZE200" s="1"/>
      <c r="RZF200" s="1"/>
      <c r="RZG200" s="1"/>
      <c r="RZH200" s="1"/>
      <c r="RZI200" s="1"/>
      <c r="RZJ200" s="1"/>
      <c r="RZK200" s="1"/>
      <c r="RZL200" s="1"/>
      <c r="RZM200" s="1"/>
      <c r="RZN200" s="1"/>
      <c r="RZO200" s="1"/>
      <c r="RZP200" s="1"/>
      <c r="RZQ200" s="1"/>
      <c r="RZR200" s="1"/>
      <c r="RZS200" s="1"/>
      <c r="RZT200" s="1"/>
      <c r="RZU200" s="1"/>
      <c r="RZV200" s="1"/>
      <c r="RZW200" s="1"/>
      <c r="RZX200" s="1"/>
      <c r="RZY200" s="1"/>
      <c r="RZZ200" s="1"/>
      <c r="SAA200" s="1"/>
      <c r="SAB200" s="1"/>
      <c r="SAC200" s="1"/>
      <c r="SAD200" s="1"/>
      <c r="SAE200" s="1"/>
      <c r="SAF200" s="1"/>
      <c r="SAG200" s="1"/>
      <c r="SAH200" s="1"/>
      <c r="SAI200" s="1"/>
      <c r="SAJ200" s="1"/>
      <c r="SAK200" s="1"/>
      <c r="SAL200" s="1"/>
      <c r="SAM200" s="1"/>
      <c r="SAN200" s="1"/>
      <c r="SAO200" s="1"/>
      <c r="SAP200" s="1"/>
      <c r="SAQ200" s="1"/>
      <c r="SAR200" s="1"/>
      <c r="SAS200" s="1"/>
      <c r="SAT200" s="1"/>
      <c r="SAU200" s="1"/>
      <c r="SAV200" s="1"/>
      <c r="SAW200" s="1"/>
      <c r="SAX200" s="1"/>
      <c r="SAY200" s="1"/>
      <c r="SAZ200" s="1"/>
      <c r="SBA200" s="1"/>
      <c r="SBB200" s="1"/>
      <c r="SBC200" s="1"/>
      <c r="SBD200" s="1"/>
      <c r="SBE200" s="1"/>
      <c r="SBF200" s="1"/>
      <c r="SBG200" s="1"/>
      <c r="SBH200" s="1"/>
      <c r="SBI200" s="1"/>
      <c r="SBJ200" s="1"/>
      <c r="SBK200" s="1"/>
      <c r="SBL200" s="1"/>
      <c r="SBM200" s="1"/>
      <c r="SBN200" s="1"/>
      <c r="SBO200" s="1"/>
      <c r="SBP200" s="1"/>
      <c r="SBQ200" s="1"/>
      <c r="SBR200" s="1"/>
      <c r="SBS200" s="1"/>
      <c r="SBT200" s="1"/>
      <c r="SBU200" s="1"/>
      <c r="SBV200" s="1"/>
      <c r="SBW200" s="1"/>
      <c r="SBX200" s="1"/>
      <c r="SBY200" s="1"/>
      <c r="SBZ200" s="1"/>
      <c r="SCA200" s="1"/>
      <c r="SCB200" s="1"/>
      <c r="SCC200" s="1"/>
      <c r="SCD200" s="1"/>
      <c r="SCE200" s="1"/>
      <c r="SCF200" s="1"/>
      <c r="SCG200" s="1"/>
      <c r="SCH200" s="1"/>
      <c r="SCI200" s="1"/>
      <c r="SCJ200" s="1"/>
      <c r="SCK200" s="1"/>
      <c r="SCL200" s="1"/>
      <c r="SCM200" s="1"/>
      <c r="SCN200" s="1"/>
      <c r="SCO200" s="1"/>
      <c r="SCP200" s="1"/>
      <c r="SCQ200" s="1"/>
      <c r="SCR200" s="1"/>
      <c r="SCS200" s="1"/>
      <c r="SCT200" s="1"/>
      <c r="SCU200" s="1"/>
      <c r="SCV200" s="1"/>
      <c r="SCW200" s="1"/>
      <c r="SCX200" s="1"/>
      <c r="SCY200" s="1"/>
      <c r="SCZ200" s="1"/>
      <c r="SDA200" s="1"/>
      <c r="SDB200" s="1"/>
      <c r="SDC200" s="1"/>
      <c r="SDD200" s="1"/>
      <c r="SDE200" s="1"/>
      <c r="SDF200" s="1"/>
      <c r="SDG200" s="1"/>
      <c r="SDH200" s="1"/>
      <c r="SDI200" s="1"/>
      <c r="SDJ200" s="1"/>
      <c r="SDK200" s="1"/>
      <c r="SDL200" s="1"/>
      <c r="SDM200" s="1"/>
      <c r="SDN200" s="1"/>
      <c r="SDO200" s="1"/>
      <c r="SDP200" s="1"/>
      <c r="SDQ200" s="1"/>
      <c r="SDR200" s="1"/>
      <c r="SDS200" s="1"/>
      <c r="SDT200" s="1"/>
      <c r="SDU200" s="1"/>
      <c r="SDV200" s="1"/>
      <c r="SDW200" s="1"/>
      <c r="SDX200" s="1"/>
      <c r="SDY200" s="1"/>
      <c r="SDZ200" s="1"/>
      <c r="SEA200" s="1"/>
      <c r="SEB200" s="1"/>
      <c r="SEC200" s="1"/>
      <c r="SED200" s="1"/>
      <c r="SEE200" s="1"/>
      <c r="SEF200" s="1"/>
      <c r="SEG200" s="1"/>
      <c r="SEH200" s="1"/>
      <c r="SEI200" s="1"/>
      <c r="SEJ200" s="1"/>
      <c r="SEK200" s="1"/>
      <c r="SEL200" s="1"/>
      <c r="SEM200" s="1"/>
      <c r="SEN200" s="1"/>
      <c r="SEO200" s="1"/>
      <c r="SEP200" s="1"/>
      <c r="SEQ200" s="1"/>
      <c r="SER200" s="1"/>
      <c r="SES200" s="1"/>
      <c r="SET200" s="1"/>
      <c r="SEU200" s="1"/>
      <c r="SEV200" s="1"/>
      <c r="SEW200" s="1"/>
      <c r="SEX200" s="1"/>
      <c r="SEY200" s="1"/>
      <c r="SEZ200" s="1"/>
      <c r="SFA200" s="1"/>
      <c r="SFB200" s="1"/>
      <c r="SFC200" s="1"/>
      <c r="SFD200" s="1"/>
      <c r="SFE200" s="1"/>
      <c r="SFF200" s="1"/>
      <c r="SFG200" s="1"/>
      <c r="SFH200" s="1"/>
      <c r="SFI200" s="1"/>
      <c r="SFJ200" s="1"/>
      <c r="SFK200" s="1"/>
      <c r="SFL200" s="1"/>
      <c r="SFM200" s="1"/>
      <c r="SFN200" s="1"/>
      <c r="SFO200" s="1"/>
      <c r="SFP200" s="1"/>
      <c r="SFQ200" s="1"/>
      <c r="SFR200" s="1"/>
      <c r="SFS200" s="1"/>
      <c r="SFT200" s="1"/>
      <c r="SFU200" s="1"/>
      <c r="SFV200" s="1"/>
      <c r="SFW200" s="1"/>
      <c r="SFX200" s="1"/>
      <c r="SFY200" s="1"/>
      <c r="SFZ200" s="1"/>
      <c r="SGA200" s="1"/>
      <c r="SGB200" s="1"/>
      <c r="SGC200" s="1"/>
      <c r="SGD200" s="1"/>
      <c r="SGE200" s="1"/>
      <c r="SGF200" s="1"/>
      <c r="SGG200" s="1"/>
      <c r="SGH200" s="1"/>
      <c r="SGI200" s="1"/>
      <c r="SGJ200" s="1"/>
      <c r="SGK200" s="1"/>
      <c r="SGL200" s="1"/>
      <c r="SGM200" s="1"/>
      <c r="SGN200" s="1"/>
      <c r="SGO200" s="1"/>
      <c r="SGP200" s="1"/>
      <c r="SGQ200" s="1"/>
      <c r="SGR200" s="1"/>
      <c r="SGS200" s="1"/>
      <c r="SGT200" s="1"/>
      <c r="SGU200" s="1"/>
      <c r="SGV200" s="1"/>
      <c r="SGW200" s="1"/>
      <c r="SGX200" s="1"/>
      <c r="SGY200" s="1"/>
      <c r="SGZ200" s="1"/>
      <c r="SHA200" s="1"/>
      <c r="SHB200" s="1"/>
      <c r="SHC200" s="1"/>
      <c r="SHD200" s="1"/>
      <c r="SHE200" s="1"/>
      <c r="SHF200" s="1"/>
      <c r="SHG200" s="1"/>
      <c r="SHH200" s="1"/>
      <c r="SHI200" s="1"/>
      <c r="SHJ200" s="1"/>
      <c r="SHK200" s="1"/>
      <c r="SHL200" s="1"/>
      <c r="SHM200" s="1"/>
      <c r="SHN200" s="1"/>
      <c r="SHO200" s="1"/>
      <c r="SHP200" s="1"/>
      <c r="SHQ200" s="1"/>
      <c r="SHR200" s="1"/>
      <c r="SHS200" s="1"/>
      <c r="SHT200" s="1"/>
      <c r="SHU200" s="1"/>
      <c r="SHV200" s="1"/>
      <c r="SHW200" s="1"/>
      <c r="SHX200" s="1"/>
      <c r="SHY200" s="1"/>
      <c r="SHZ200" s="1"/>
      <c r="SIA200" s="1"/>
      <c r="SIB200" s="1"/>
      <c r="SIC200" s="1"/>
      <c r="SID200" s="1"/>
      <c r="SIE200" s="1"/>
      <c r="SIF200" s="1"/>
      <c r="SIG200" s="1"/>
      <c r="SIH200" s="1"/>
      <c r="SII200" s="1"/>
      <c r="SIJ200" s="1"/>
      <c r="SIK200" s="1"/>
      <c r="SIL200" s="1"/>
      <c r="SIM200" s="1"/>
      <c r="SIN200" s="1"/>
      <c r="SIO200" s="1"/>
      <c r="SIP200" s="1"/>
      <c r="SIQ200" s="1"/>
      <c r="SIR200" s="1"/>
      <c r="SIS200" s="1"/>
      <c r="SIT200" s="1"/>
      <c r="SIU200" s="1"/>
      <c r="SIV200" s="1"/>
      <c r="SIW200" s="1"/>
      <c r="SIX200" s="1"/>
      <c r="SIY200" s="1"/>
      <c r="SIZ200" s="1"/>
      <c r="SJA200" s="1"/>
      <c r="SJB200" s="1"/>
      <c r="SJC200" s="1"/>
      <c r="SJD200" s="1"/>
      <c r="SJE200" s="1"/>
      <c r="SJF200" s="1"/>
      <c r="SJG200" s="1"/>
      <c r="SJH200" s="1"/>
      <c r="SJI200" s="1"/>
      <c r="SJJ200" s="1"/>
      <c r="SJK200" s="1"/>
      <c r="SJL200" s="1"/>
      <c r="SJM200" s="1"/>
      <c r="SJN200" s="1"/>
      <c r="SJO200" s="1"/>
      <c r="SJP200" s="1"/>
      <c r="SJQ200" s="1"/>
      <c r="SJR200" s="1"/>
      <c r="SJS200" s="1"/>
      <c r="SJT200" s="1"/>
      <c r="SJU200" s="1"/>
      <c r="SJV200" s="1"/>
      <c r="SJW200" s="1"/>
      <c r="SJX200" s="1"/>
      <c r="SJY200" s="1"/>
      <c r="SJZ200" s="1"/>
      <c r="SKA200" s="1"/>
      <c r="SKB200" s="1"/>
      <c r="SKC200" s="1"/>
      <c r="SKD200" s="1"/>
      <c r="SKE200" s="1"/>
      <c r="SKF200" s="1"/>
      <c r="SKG200" s="1"/>
      <c r="SKH200" s="1"/>
      <c r="SKI200" s="1"/>
      <c r="SKJ200" s="1"/>
      <c r="SKK200" s="1"/>
      <c r="SKL200" s="1"/>
      <c r="SKM200" s="1"/>
      <c r="SKN200" s="1"/>
      <c r="SKO200" s="1"/>
      <c r="SKP200" s="1"/>
      <c r="SKQ200" s="1"/>
      <c r="SKR200" s="1"/>
      <c r="SKS200" s="1"/>
      <c r="SKT200" s="1"/>
      <c r="SKU200" s="1"/>
      <c r="SKV200" s="1"/>
      <c r="SKW200" s="1"/>
      <c r="SKX200" s="1"/>
      <c r="SKY200" s="1"/>
      <c r="SKZ200" s="1"/>
      <c r="SLA200" s="1"/>
      <c r="SLB200" s="1"/>
      <c r="SLC200" s="1"/>
      <c r="SLD200" s="1"/>
      <c r="SLE200" s="1"/>
      <c r="SLF200" s="1"/>
      <c r="SLG200" s="1"/>
      <c r="SLH200" s="1"/>
      <c r="SLI200" s="1"/>
      <c r="SLJ200" s="1"/>
      <c r="SLK200" s="1"/>
      <c r="SLL200" s="1"/>
      <c r="SLM200" s="1"/>
      <c r="SLN200" s="1"/>
      <c r="SLO200" s="1"/>
      <c r="SLP200" s="1"/>
      <c r="SLQ200" s="1"/>
      <c r="SLR200" s="1"/>
      <c r="SLS200" s="1"/>
      <c r="SLT200" s="1"/>
      <c r="SLU200" s="1"/>
      <c r="SLV200" s="1"/>
      <c r="SLW200" s="1"/>
      <c r="SLX200" s="1"/>
      <c r="SLY200" s="1"/>
      <c r="SLZ200" s="1"/>
      <c r="SMA200" s="1"/>
      <c r="SMB200" s="1"/>
      <c r="SMC200" s="1"/>
      <c r="SMD200" s="1"/>
      <c r="SME200" s="1"/>
      <c r="SMF200" s="1"/>
      <c r="SMG200" s="1"/>
      <c r="SMH200" s="1"/>
      <c r="SMI200" s="1"/>
      <c r="SMJ200" s="1"/>
      <c r="SMK200" s="1"/>
      <c r="SML200" s="1"/>
      <c r="SMM200" s="1"/>
      <c r="SMN200" s="1"/>
      <c r="SMO200" s="1"/>
      <c r="SMP200" s="1"/>
      <c r="SMQ200" s="1"/>
      <c r="SMR200" s="1"/>
      <c r="SMS200" s="1"/>
      <c r="SMT200" s="1"/>
      <c r="SMU200" s="1"/>
      <c r="SMV200" s="1"/>
      <c r="SMW200" s="1"/>
      <c r="SMX200" s="1"/>
      <c r="SMY200" s="1"/>
      <c r="SMZ200" s="1"/>
      <c r="SNA200" s="1"/>
      <c r="SNB200" s="1"/>
      <c r="SNC200" s="1"/>
      <c r="SND200" s="1"/>
      <c r="SNE200" s="1"/>
      <c r="SNF200" s="1"/>
      <c r="SNG200" s="1"/>
      <c r="SNH200" s="1"/>
      <c r="SNI200" s="1"/>
      <c r="SNJ200" s="1"/>
      <c r="SNK200" s="1"/>
      <c r="SNL200" s="1"/>
      <c r="SNM200" s="1"/>
      <c r="SNN200" s="1"/>
      <c r="SNO200" s="1"/>
      <c r="SNP200" s="1"/>
      <c r="SNQ200" s="1"/>
      <c r="SNR200" s="1"/>
      <c r="SNS200" s="1"/>
      <c r="SNT200" s="1"/>
      <c r="SNU200" s="1"/>
      <c r="SNV200" s="1"/>
      <c r="SNW200" s="1"/>
      <c r="SNX200" s="1"/>
      <c r="SNY200" s="1"/>
      <c r="SNZ200" s="1"/>
      <c r="SOA200" s="1"/>
      <c r="SOB200" s="1"/>
      <c r="SOC200" s="1"/>
      <c r="SOD200" s="1"/>
      <c r="SOE200" s="1"/>
      <c r="SOF200" s="1"/>
      <c r="SOG200" s="1"/>
      <c r="SOH200" s="1"/>
      <c r="SOI200" s="1"/>
      <c r="SOJ200" s="1"/>
      <c r="SOK200" s="1"/>
      <c r="SOL200" s="1"/>
      <c r="SOM200" s="1"/>
      <c r="SON200" s="1"/>
      <c r="SOO200" s="1"/>
      <c r="SOP200" s="1"/>
      <c r="SOQ200" s="1"/>
      <c r="SOR200" s="1"/>
      <c r="SOS200" s="1"/>
      <c r="SOT200" s="1"/>
      <c r="SOU200" s="1"/>
      <c r="SOV200" s="1"/>
      <c r="SOW200" s="1"/>
      <c r="SOX200" s="1"/>
      <c r="SOY200" s="1"/>
      <c r="SOZ200" s="1"/>
      <c r="SPA200" s="1"/>
      <c r="SPB200" s="1"/>
      <c r="SPC200" s="1"/>
      <c r="SPD200" s="1"/>
      <c r="SPE200" s="1"/>
      <c r="SPF200" s="1"/>
      <c r="SPG200" s="1"/>
      <c r="SPH200" s="1"/>
      <c r="SPI200" s="1"/>
      <c r="SPJ200" s="1"/>
      <c r="SPK200" s="1"/>
      <c r="SPL200" s="1"/>
      <c r="SPM200" s="1"/>
      <c r="SPN200" s="1"/>
      <c r="SPO200" s="1"/>
      <c r="SPP200" s="1"/>
      <c r="SPQ200" s="1"/>
      <c r="SPR200" s="1"/>
      <c r="SPS200" s="1"/>
      <c r="SPT200" s="1"/>
      <c r="SPU200" s="1"/>
      <c r="SPV200" s="1"/>
      <c r="SPW200" s="1"/>
      <c r="SPX200" s="1"/>
      <c r="SPY200" s="1"/>
      <c r="SPZ200" s="1"/>
      <c r="SQA200" s="1"/>
      <c r="SQB200" s="1"/>
      <c r="SQC200" s="1"/>
      <c r="SQD200" s="1"/>
      <c r="SQE200" s="1"/>
      <c r="SQF200" s="1"/>
      <c r="SQG200" s="1"/>
      <c r="SQH200" s="1"/>
      <c r="SQI200" s="1"/>
      <c r="SQJ200" s="1"/>
      <c r="SQK200" s="1"/>
      <c r="SQL200" s="1"/>
      <c r="SQM200" s="1"/>
      <c r="SQN200" s="1"/>
      <c r="SQO200" s="1"/>
      <c r="SQP200" s="1"/>
      <c r="SQQ200" s="1"/>
      <c r="SQR200" s="1"/>
      <c r="SQS200" s="1"/>
      <c r="SQT200" s="1"/>
      <c r="SQU200" s="1"/>
      <c r="SQV200" s="1"/>
      <c r="SQW200" s="1"/>
      <c r="SQX200" s="1"/>
      <c r="SQY200" s="1"/>
      <c r="SQZ200" s="1"/>
      <c r="SRA200" s="1"/>
      <c r="SRB200" s="1"/>
      <c r="SRC200" s="1"/>
      <c r="SRD200" s="1"/>
      <c r="SRE200" s="1"/>
      <c r="SRF200" s="1"/>
      <c r="SRG200" s="1"/>
      <c r="SRH200" s="1"/>
      <c r="SRI200" s="1"/>
      <c r="SRJ200" s="1"/>
      <c r="SRK200" s="1"/>
      <c r="SRL200" s="1"/>
      <c r="SRM200" s="1"/>
      <c r="SRN200" s="1"/>
      <c r="SRO200" s="1"/>
      <c r="SRP200" s="1"/>
      <c r="SRQ200" s="1"/>
      <c r="SRR200" s="1"/>
      <c r="SRS200" s="1"/>
      <c r="SRT200" s="1"/>
      <c r="SRU200" s="1"/>
      <c r="SRV200" s="1"/>
      <c r="SRW200" s="1"/>
      <c r="SRX200" s="1"/>
      <c r="SRY200" s="1"/>
      <c r="SRZ200" s="1"/>
      <c r="SSA200" s="1"/>
      <c r="SSB200" s="1"/>
      <c r="SSC200" s="1"/>
      <c r="SSD200" s="1"/>
      <c r="SSE200" s="1"/>
      <c r="SSF200" s="1"/>
      <c r="SSG200" s="1"/>
      <c r="SSH200" s="1"/>
      <c r="SSI200" s="1"/>
      <c r="SSJ200" s="1"/>
      <c r="SSK200" s="1"/>
      <c r="SSL200" s="1"/>
      <c r="SSM200" s="1"/>
      <c r="SSN200" s="1"/>
      <c r="SSO200" s="1"/>
      <c r="SSP200" s="1"/>
      <c r="SSQ200" s="1"/>
      <c r="SSR200" s="1"/>
      <c r="SSS200" s="1"/>
      <c r="SST200" s="1"/>
      <c r="SSU200" s="1"/>
      <c r="SSV200" s="1"/>
      <c r="SSW200" s="1"/>
      <c r="SSX200" s="1"/>
      <c r="SSY200" s="1"/>
      <c r="SSZ200" s="1"/>
      <c r="STA200" s="1"/>
      <c r="STB200" s="1"/>
      <c r="STC200" s="1"/>
      <c r="STD200" s="1"/>
      <c r="STE200" s="1"/>
      <c r="STF200" s="1"/>
      <c r="STG200" s="1"/>
      <c r="STH200" s="1"/>
      <c r="STI200" s="1"/>
      <c r="STJ200" s="1"/>
      <c r="STK200" s="1"/>
      <c r="STL200" s="1"/>
      <c r="STM200" s="1"/>
      <c r="STN200" s="1"/>
      <c r="STO200" s="1"/>
      <c r="STP200" s="1"/>
      <c r="STQ200" s="1"/>
      <c r="STR200" s="1"/>
      <c r="STS200" s="1"/>
      <c r="STT200" s="1"/>
      <c r="STU200" s="1"/>
      <c r="STV200" s="1"/>
      <c r="STW200" s="1"/>
      <c r="STX200" s="1"/>
      <c r="STY200" s="1"/>
      <c r="STZ200" s="1"/>
      <c r="SUA200" s="1"/>
      <c r="SUB200" s="1"/>
      <c r="SUC200" s="1"/>
      <c r="SUD200" s="1"/>
      <c r="SUE200" s="1"/>
      <c r="SUF200" s="1"/>
      <c r="SUG200" s="1"/>
      <c r="SUH200" s="1"/>
      <c r="SUI200" s="1"/>
      <c r="SUJ200" s="1"/>
      <c r="SUK200" s="1"/>
      <c r="SUL200" s="1"/>
      <c r="SUM200" s="1"/>
      <c r="SUN200" s="1"/>
      <c r="SUO200" s="1"/>
      <c r="SUP200" s="1"/>
      <c r="SUQ200" s="1"/>
      <c r="SUR200" s="1"/>
      <c r="SUS200" s="1"/>
      <c r="SUT200" s="1"/>
      <c r="SUU200" s="1"/>
      <c r="SUV200" s="1"/>
      <c r="SUW200" s="1"/>
      <c r="SUX200" s="1"/>
      <c r="SUY200" s="1"/>
      <c r="SUZ200" s="1"/>
      <c r="SVA200" s="1"/>
      <c r="SVB200" s="1"/>
      <c r="SVC200" s="1"/>
      <c r="SVD200" s="1"/>
      <c r="SVE200" s="1"/>
      <c r="SVF200" s="1"/>
      <c r="SVG200" s="1"/>
      <c r="SVH200" s="1"/>
      <c r="SVI200" s="1"/>
      <c r="SVJ200" s="1"/>
      <c r="SVK200" s="1"/>
      <c r="SVL200" s="1"/>
      <c r="SVM200" s="1"/>
      <c r="SVN200" s="1"/>
      <c r="SVO200" s="1"/>
      <c r="SVP200" s="1"/>
      <c r="SVQ200" s="1"/>
      <c r="SVR200" s="1"/>
      <c r="SVS200" s="1"/>
      <c r="SVT200" s="1"/>
      <c r="SVU200" s="1"/>
      <c r="SVV200" s="1"/>
      <c r="SVW200" s="1"/>
      <c r="SVX200" s="1"/>
      <c r="SVY200" s="1"/>
      <c r="SVZ200" s="1"/>
      <c r="SWA200" s="1"/>
      <c r="SWB200" s="1"/>
      <c r="SWC200" s="1"/>
      <c r="SWD200" s="1"/>
      <c r="SWE200" s="1"/>
      <c r="SWF200" s="1"/>
      <c r="SWG200" s="1"/>
      <c r="SWH200" s="1"/>
      <c r="SWI200" s="1"/>
      <c r="SWJ200" s="1"/>
      <c r="SWK200" s="1"/>
      <c r="SWL200" s="1"/>
      <c r="SWM200" s="1"/>
      <c r="SWN200" s="1"/>
      <c r="SWO200" s="1"/>
      <c r="SWP200" s="1"/>
      <c r="SWQ200" s="1"/>
      <c r="SWR200" s="1"/>
      <c r="SWS200" s="1"/>
      <c r="SWT200" s="1"/>
      <c r="SWU200" s="1"/>
      <c r="SWV200" s="1"/>
      <c r="SWW200" s="1"/>
      <c r="SWX200" s="1"/>
      <c r="SWY200" s="1"/>
      <c r="SWZ200" s="1"/>
      <c r="SXA200" s="1"/>
      <c r="SXB200" s="1"/>
      <c r="SXC200" s="1"/>
      <c r="SXD200" s="1"/>
      <c r="SXE200" s="1"/>
      <c r="SXF200" s="1"/>
      <c r="SXG200" s="1"/>
      <c r="SXH200" s="1"/>
      <c r="SXI200" s="1"/>
      <c r="SXJ200" s="1"/>
      <c r="SXK200" s="1"/>
      <c r="SXL200" s="1"/>
      <c r="SXM200" s="1"/>
      <c r="SXN200" s="1"/>
      <c r="SXO200" s="1"/>
      <c r="SXP200" s="1"/>
      <c r="SXQ200" s="1"/>
      <c r="SXR200" s="1"/>
      <c r="SXS200" s="1"/>
      <c r="SXT200" s="1"/>
      <c r="SXU200" s="1"/>
      <c r="SXV200" s="1"/>
      <c r="SXW200" s="1"/>
      <c r="SXX200" s="1"/>
      <c r="SXY200" s="1"/>
      <c r="SXZ200" s="1"/>
      <c r="SYA200" s="1"/>
      <c r="SYB200" s="1"/>
      <c r="SYC200" s="1"/>
      <c r="SYD200" s="1"/>
      <c r="SYE200" s="1"/>
      <c r="SYF200" s="1"/>
      <c r="SYG200" s="1"/>
      <c r="SYH200" s="1"/>
      <c r="SYI200" s="1"/>
      <c r="SYJ200" s="1"/>
      <c r="SYK200" s="1"/>
      <c r="SYL200" s="1"/>
      <c r="SYM200" s="1"/>
      <c r="SYN200" s="1"/>
      <c r="SYO200" s="1"/>
      <c r="SYP200" s="1"/>
      <c r="SYQ200" s="1"/>
      <c r="SYR200" s="1"/>
      <c r="SYS200" s="1"/>
      <c r="SYT200" s="1"/>
      <c r="SYU200" s="1"/>
      <c r="SYV200" s="1"/>
      <c r="SYW200" s="1"/>
      <c r="SYX200" s="1"/>
      <c r="SYY200" s="1"/>
      <c r="SYZ200" s="1"/>
      <c r="SZA200" s="1"/>
      <c r="SZB200" s="1"/>
      <c r="SZC200" s="1"/>
      <c r="SZD200" s="1"/>
      <c r="SZE200" s="1"/>
      <c r="SZF200" s="1"/>
      <c r="SZG200" s="1"/>
      <c r="SZH200" s="1"/>
      <c r="SZI200" s="1"/>
      <c r="SZJ200" s="1"/>
      <c r="SZK200" s="1"/>
      <c r="SZL200" s="1"/>
      <c r="SZM200" s="1"/>
      <c r="SZN200" s="1"/>
      <c r="SZO200" s="1"/>
      <c r="SZP200" s="1"/>
      <c r="SZQ200" s="1"/>
      <c r="SZR200" s="1"/>
      <c r="SZS200" s="1"/>
      <c r="SZT200" s="1"/>
      <c r="SZU200" s="1"/>
      <c r="SZV200" s="1"/>
      <c r="SZW200" s="1"/>
      <c r="SZX200" s="1"/>
      <c r="SZY200" s="1"/>
      <c r="SZZ200" s="1"/>
      <c r="TAA200" s="1"/>
      <c r="TAB200" s="1"/>
      <c r="TAC200" s="1"/>
      <c r="TAD200" s="1"/>
      <c r="TAE200" s="1"/>
      <c r="TAF200" s="1"/>
      <c r="TAG200" s="1"/>
      <c r="TAH200" s="1"/>
      <c r="TAI200" s="1"/>
      <c r="TAJ200" s="1"/>
      <c r="TAK200" s="1"/>
      <c r="TAL200" s="1"/>
      <c r="TAM200" s="1"/>
      <c r="TAN200" s="1"/>
      <c r="TAO200" s="1"/>
      <c r="TAP200" s="1"/>
      <c r="TAQ200" s="1"/>
      <c r="TAR200" s="1"/>
      <c r="TAS200" s="1"/>
      <c r="TAT200" s="1"/>
      <c r="TAU200" s="1"/>
      <c r="TAV200" s="1"/>
      <c r="TAW200" s="1"/>
      <c r="TAX200" s="1"/>
      <c r="TAY200" s="1"/>
      <c r="TAZ200" s="1"/>
      <c r="TBA200" s="1"/>
      <c r="TBB200" s="1"/>
      <c r="TBC200" s="1"/>
      <c r="TBD200" s="1"/>
      <c r="TBE200" s="1"/>
      <c r="TBF200" s="1"/>
      <c r="TBG200" s="1"/>
      <c r="TBH200" s="1"/>
      <c r="TBI200" s="1"/>
      <c r="TBJ200" s="1"/>
      <c r="TBK200" s="1"/>
      <c r="TBL200" s="1"/>
      <c r="TBM200" s="1"/>
      <c r="TBN200" s="1"/>
      <c r="TBO200" s="1"/>
      <c r="TBP200" s="1"/>
      <c r="TBQ200" s="1"/>
      <c r="TBR200" s="1"/>
      <c r="TBS200" s="1"/>
      <c r="TBT200" s="1"/>
      <c r="TBU200" s="1"/>
      <c r="TBV200" s="1"/>
      <c r="TBW200" s="1"/>
      <c r="TBX200" s="1"/>
      <c r="TBY200" s="1"/>
      <c r="TBZ200" s="1"/>
      <c r="TCA200" s="1"/>
      <c r="TCB200" s="1"/>
      <c r="TCC200" s="1"/>
      <c r="TCD200" s="1"/>
      <c r="TCE200" s="1"/>
      <c r="TCF200" s="1"/>
      <c r="TCG200" s="1"/>
      <c r="TCH200" s="1"/>
      <c r="TCI200" s="1"/>
      <c r="TCJ200" s="1"/>
      <c r="TCK200" s="1"/>
      <c r="TCL200" s="1"/>
      <c r="TCM200" s="1"/>
      <c r="TCN200" s="1"/>
      <c r="TCO200" s="1"/>
      <c r="TCP200" s="1"/>
      <c r="TCQ200" s="1"/>
      <c r="TCR200" s="1"/>
      <c r="TCS200" s="1"/>
      <c r="TCT200" s="1"/>
      <c r="TCU200" s="1"/>
      <c r="TCV200" s="1"/>
      <c r="TCW200" s="1"/>
      <c r="TCX200" s="1"/>
      <c r="TCY200" s="1"/>
      <c r="TCZ200" s="1"/>
      <c r="TDA200" s="1"/>
      <c r="TDB200" s="1"/>
      <c r="TDC200" s="1"/>
      <c r="TDD200" s="1"/>
      <c r="TDE200" s="1"/>
      <c r="TDF200" s="1"/>
      <c r="TDG200" s="1"/>
      <c r="TDH200" s="1"/>
      <c r="TDI200" s="1"/>
      <c r="TDJ200" s="1"/>
      <c r="TDK200" s="1"/>
      <c r="TDL200" s="1"/>
      <c r="TDM200" s="1"/>
      <c r="TDN200" s="1"/>
      <c r="TDO200" s="1"/>
      <c r="TDP200" s="1"/>
      <c r="TDQ200" s="1"/>
      <c r="TDR200" s="1"/>
      <c r="TDS200" s="1"/>
      <c r="TDT200" s="1"/>
      <c r="TDU200" s="1"/>
      <c r="TDV200" s="1"/>
      <c r="TDW200" s="1"/>
      <c r="TDX200" s="1"/>
      <c r="TDY200" s="1"/>
      <c r="TDZ200" s="1"/>
      <c r="TEA200" s="1"/>
      <c r="TEB200" s="1"/>
      <c r="TEC200" s="1"/>
      <c r="TED200" s="1"/>
      <c r="TEE200" s="1"/>
      <c r="TEF200" s="1"/>
      <c r="TEG200" s="1"/>
      <c r="TEH200" s="1"/>
      <c r="TEI200" s="1"/>
      <c r="TEJ200" s="1"/>
      <c r="TEK200" s="1"/>
      <c r="TEL200" s="1"/>
      <c r="TEM200" s="1"/>
      <c r="TEN200" s="1"/>
      <c r="TEO200" s="1"/>
      <c r="TEP200" s="1"/>
      <c r="TEQ200" s="1"/>
      <c r="TER200" s="1"/>
      <c r="TES200" s="1"/>
      <c r="TET200" s="1"/>
      <c r="TEU200" s="1"/>
      <c r="TEV200" s="1"/>
      <c r="TEW200" s="1"/>
      <c r="TEX200" s="1"/>
      <c r="TEY200" s="1"/>
      <c r="TEZ200" s="1"/>
      <c r="TFA200" s="1"/>
      <c r="TFB200" s="1"/>
      <c r="TFC200" s="1"/>
      <c r="TFD200" s="1"/>
      <c r="TFE200" s="1"/>
      <c r="TFF200" s="1"/>
      <c r="TFG200" s="1"/>
      <c r="TFH200" s="1"/>
      <c r="TFI200" s="1"/>
      <c r="TFJ200" s="1"/>
      <c r="TFK200" s="1"/>
      <c r="TFL200" s="1"/>
      <c r="TFM200" s="1"/>
      <c r="TFN200" s="1"/>
      <c r="TFO200" s="1"/>
      <c r="TFP200" s="1"/>
      <c r="TFQ200" s="1"/>
      <c r="TFR200" s="1"/>
      <c r="TFS200" s="1"/>
      <c r="TFT200" s="1"/>
      <c r="TFU200" s="1"/>
      <c r="TFV200" s="1"/>
      <c r="TFW200" s="1"/>
      <c r="TFX200" s="1"/>
      <c r="TFY200" s="1"/>
      <c r="TFZ200" s="1"/>
      <c r="TGA200" s="1"/>
      <c r="TGB200" s="1"/>
      <c r="TGC200" s="1"/>
      <c r="TGD200" s="1"/>
      <c r="TGE200" s="1"/>
      <c r="TGF200" s="1"/>
      <c r="TGG200" s="1"/>
      <c r="TGH200" s="1"/>
      <c r="TGI200" s="1"/>
      <c r="TGJ200" s="1"/>
      <c r="TGK200" s="1"/>
      <c r="TGL200" s="1"/>
      <c r="TGM200" s="1"/>
      <c r="TGN200" s="1"/>
      <c r="TGO200" s="1"/>
      <c r="TGP200" s="1"/>
      <c r="TGQ200" s="1"/>
      <c r="TGR200" s="1"/>
      <c r="TGS200" s="1"/>
      <c r="TGT200" s="1"/>
      <c r="TGU200" s="1"/>
      <c r="TGV200" s="1"/>
      <c r="TGW200" s="1"/>
      <c r="TGX200" s="1"/>
      <c r="TGY200" s="1"/>
      <c r="TGZ200" s="1"/>
      <c r="THA200" s="1"/>
      <c r="THB200" s="1"/>
      <c r="THC200" s="1"/>
      <c r="THD200" s="1"/>
      <c r="THE200" s="1"/>
      <c r="THF200" s="1"/>
      <c r="THG200" s="1"/>
      <c r="THH200" s="1"/>
      <c r="THI200" s="1"/>
      <c r="THJ200" s="1"/>
      <c r="THK200" s="1"/>
      <c r="THL200" s="1"/>
      <c r="THM200" s="1"/>
      <c r="THN200" s="1"/>
      <c r="THO200" s="1"/>
      <c r="THP200" s="1"/>
      <c r="THQ200" s="1"/>
      <c r="THR200" s="1"/>
      <c r="THS200" s="1"/>
      <c r="THT200" s="1"/>
      <c r="THU200" s="1"/>
      <c r="THV200" s="1"/>
      <c r="THW200" s="1"/>
      <c r="THX200" s="1"/>
      <c r="THY200" s="1"/>
      <c r="THZ200" s="1"/>
      <c r="TIA200" s="1"/>
      <c r="TIB200" s="1"/>
      <c r="TIC200" s="1"/>
      <c r="TID200" s="1"/>
      <c r="TIE200" s="1"/>
      <c r="TIF200" s="1"/>
      <c r="TIG200" s="1"/>
      <c r="TIH200" s="1"/>
      <c r="TII200" s="1"/>
      <c r="TIJ200" s="1"/>
      <c r="TIK200" s="1"/>
      <c r="TIL200" s="1"/>
      <c r="TIM200" s="1"/>
      <c r="TIN200" s="1"/>
      <c r="TIO200" s="1"/>
      <c r="TIP200" s="1"/>
      <c r="TIQ200" s="1"/>
      <c r="TIR200" s="1"/>
      <c r="TIS200" s="1"/>
      <c r="TIT200" s="1"/>
      <c r="TIU200" s="1"/>
      <c r="TIV200" s="1"/>
      <c r="TIW200" s="1"/>
      <c r="TIX200" s="1"/>
      <c r="TIY200" s="1"/>
      <c r="TIZ200" s="1"/>
      <c r="TJA200" s="1"/>
      <c r="TJB200" s="1"/>
      <c r="TJC200" s="1"/>
      <c r="TJD200" s="1"/>
      <c r="TJE200" s="1"/>
      <c r="TJF200" s="1"/>
      <c r="TJG200" s="1"/>
      <c r="TJH200" s="1"/>
      <c r="TJI200" s="1"/>
      <c r="TJJ200" s="1"/>
      <c r="TJK200" s="1"/>
      <c r="TJL200" s="1"/>
      <c r="TJM200" s="1"/>
      <c r="TJN200" s="1"/>
      <c r="TJO200" s="1"/>
      <c r="TJP200" s="1"/>
      <c r="TJQ200" s="1"/>
      <c r="TJR200" s="1"/>
      <c r="TJS200" s="1"/>
      <c r="TJT200" s="1"/>
      <c r="TJU200" s="1"/>
      <c r="TJV200" s="1"/>
      <c r="TJW200" s="1"/>
      <c r="TJX200" s="1"/>
      <c r="TJY200" s="1"/>
      <c r="TJZ200" s="1"/>
      <c r="TKA200" s="1"/>
      <c r="TKB200" s="1"/>
      <c r="TKC200" s="1"/>
      <c r="TKD200" s="1"/>
      <c r="TKE200" s="1"/>
      <c r="TKF200" s="1"/>
      <c r="TKG200" s="1"/>
      <c r="TKH200" s="1"/>
      <c r="TKI200" s="1"/>
      <c r="TKJ200" s="1"/>
      <c r="TKK200" s="1"/>
      <c r="TKL200" s="1"/>
      <c r="TKM200" s="1"/>
      <c r="TKN200" s="1"/>
      <c r="TKO200" s="1"/>
      <c r="TKP200" s="1"/>
      <c r="TKQ200" s="1"/>
      <c r="TKR200" s="1"/>
      <c r="TKS200" s="1"/>
      <c r="TKT200" s="1"/>
      <c r="TKU200" s="1"/>
      <c r="TKV200" s="1"/>
      <c r="TKW200" s="1"/>
      <c r="TKX200" s="1"/>
      <c r="TKY200" s="1"/>
      <c r="TKZ200" s="1"/>
      <c r="TLA200" s="1"/>
      <c r="TLB200" s="1"/>
      <c r="TLC200" s="1"/>
      <c r="TLD200" s="1"/>
      <c r="TLE200" s="1"/>
      <c r="TLF200" s="1"/>
      <c r="TLG200" s="1"/>
      <c r="TLH200" s="1"/>
      <c r="TLI200" s="1"/>
      <c r="TLJ200" s="1"/>
      <c r="TLK200" s="1"/>
      <c r="TLL200" s="1"/>
      <c r="TLM200" s="1"/>
      <c r="TLN200" s="1"/>
      <c r="TLO200" s="1"/>
      <c r="TLP200" s="1"/>
      <c r="TLQ200" s="1"/>
      <c r="TLR200" s="1"/>
      <c r="TLS200" s="1"/>
      <c r="TLT200" s="1"/>
      <c r="TLU200" s="1"/>
      <c r="TLV200" s="1"/>
      <c r="TLW200" s="1"/>
      <c r="TLX200" s="1"/>
      <c r="TLY200" s="1"/>
      <c r="TLZ200" s="1"/>
      <c r="TMA200" s="1"/>
      <c r="TMB200" s="1"/>
      <c r="TMC200" s="1"/>
      <c r="TMD200" s="1"/>
      <c r="TME200" s="1"/>
      <c r="TMF200" s="1"/>
      <c r="TMG200" s="1"/>
      <c r="TMH200" s="1"/>
      <c r="TMI200" s="1"/>
      <c r="TMJ200" s="1"/>
      <c r="TMK200" s="1"/>
      <c r="TML200" s="1"/>
      <c r="TMM200" s="1"/>
      <c r="TMN200" s="1"/>
      <c r="TMO200" s="1"/>
      <c r="TMP200" s="1"/>
      <c r="TMQ200" s="1"/>
      <c r="TMR200" s="1"/>
      <c r="TMS200" s="1"/>
      <c r="TMT200" s="1"/>
      <c r="TMU200" s="1"/>
      <c r="TMV200" s="1"/>
      <c r="TMW200" s="1"/>
      <c r="TMX200" s="1"/>
      <c r="TMY200" s="1"/>
      <c r="TMZ200" s="1"/>
      <c r="TNA200" s="1"/>
      <c r="TNB200" s="1"/>
      <c r="TNC200" s="1"/>
      <c r="TND200" s="1"/>
      <c r="TNE200" s="1"/>
      <c r="TNF200" s="1"/>
      <c r="TNG200" s="1"/>
      <c r="TNH200" s="1"/>
      <c r="TNI200" s="1"/>
      <c r="TNJ200" s="1"/>
      <c r="TNK200" s="1"/>
      <c r="TNL200" s="1"/>
      <c r="TNM200" s="1"/>
      <c r="TNN200" s="1"/>
      <c r="TNO200" s="1"/>
      <c r="TNP200" s="1"/>
      <c r="TNQ200" s="1"/>
      <c r="TNR200" s="1"/>
      <c r="TNS200" s="1"/>
      <c r="TNT200" s="1"/>
      <c r="TNU200" s="1"/>
      <c r="TNV200" s="1"/>
      <c r="TNW200" s="1"/>
      <c r="TNX200" s="1"/>
      <c r="TNY200" s="1"/>
      <c r="TNZ200" s="1"/>
      <c r="TOA200" s="1"/>
      <c r="TOB200" s="1"/>
      <c r="TOC200" s="1"/>
      <c r="TOD200" s="1"/>
      <c r="TOE200" s="1"/>
      <c r="TOF200" s="1"/>
      <c r="TOG200" s="1"/>
      <c r="TOH200" s="1"/>
      <c r="TOI200" s="1"/>
      <c r="TOJ200" s="1"/>
      <c r="TOK200" s="1"/>
      <c r="TOL200" s="1"/>
      <c r="TOM200" s="1"/>
      <c r="TON200" s="1"/>
      <c r="TOO200" s="1"/>
      <c r="TOP200" s="1"/>
      <c r="TOQ200" s="1"/>
      <c r="TOR200" s="1"/>
      <c r="TOS200" s="1"/>
      <c r="TOT200" s="1"/>
      <c r="TOU200" s="1"/>
      <c r="TOV200" s="1"/>
      <c r="TOW200" s="1"/>
      <c r="TOX200" s="1"/>
      <c r="TOY200" s="1"/>
      <c r="TOZ200" s="1"/>
      <c r="TPA200" s="1"/>
      <c r="TPB200" s="1"/>
      <c r="TPC200" s="1"/>
      <c r="TPD200" s="1"/>
      <c r="TPE200" s="1"/>
      <c r="TPF200" s="1"/>
      <c r="TPG200" s="1"/>
      <c r="TPH200" s="1"/>
      <c r="TPI200" s="1"/>
      <c r="TPJ200" s="1"/>
      <c r="TPK200" s="1"/>
      <c r="TPL200" s="1"/>
      <c r="TPM200" s="1"/>
      <c r="TPN200" s="1"/>
      <c r="TPO200" s="1"/>
      <c r="TPP200" s="1"/>
      <c r="TPQ200" s="1"/>
      <c r="TPR200" s="1"/>
      <c r="TPS200" s="1"/>
      <c r="TPT200" s="1"/>
      <c r="TPU200" s="1"/>
      <c r="TPV200" s="1"/>
      <c r="TPW200" s="1"/>
      <c r="TPX200" s="1"/>
      <c r="TPY200" s="1"/>
      <c r="TPZ200" s="1"/>
      <c r="TQA200" s="1"/>
      <c r="TQB200" s="1"/>
      <c r="TQC200" s="1"/>
      <c r="TQD200" s="1"/>
      <c r="TQE200" s="1"/>
      <c r="TQF200" s="1"/>
      <c r="TQG200" s="1"/>
      <c r="TQH200" s="1"/>
      <c r="TQI200" s="1"/>
      <c r="TQJ200" s="1"/>
      <c r="TQK200" s="1"/>
      <c r="TQL200" s="1"/>
      <c r="TQM200" s="1"/>
      <c r="TQN200" s="1"/>
      <c r="TQO200" s="1"/>
      <c r="TQP200" s="1"/>
      <c r="TQQ200" s="1"/>
      <c r="TQR200" s="1"/>
      <c r="TQS200" s="1"/>
      <c r="TQT200" s="1"/>
      <c r="TQU200" s="1"/>
      <c r="TQV200" s="1"/>
      <c r="TQW200" s="1"/>
      <c r="TQX200" s="1"/>
      <c r="TQY200" s="1"/>
      <c r="TQZ200" s="1"/>
      <c r="TRA200" s="1"/>
      <c r="TRB200" s="1"/>
      <c r="TRC200" s="1"/>
      <c r="TRD200" s="1"/>
      <c r="TRE200" s="1"/>
      <c r="TRF200" s="1"/>
      <c r="TRG200" s="1"/>
      <c r="TRH200" s="1"/>
      <c r="TRI200" s="1"/>
      <c r="TRJ200" s="1"/>
      <c r="TRK200" s="1"/>
      <c r="TRL200" s="1"/>
      <c r="TRM200" s="1"/>
      <c r="TRN200" s="1"/>
      <c r="TRO200" s="1"/>
      <c r="TRP200" s="1"/>
      <c r="TRQ200" s="1"/>
      <c r="TRR200" s="1"/>
      <c r="TRS200" s="1"/>
      <c r="TRT200" s="1"/>
      <c r="TRU200" s="1"/>
      <c r="TRV200" s="1"/>
      <c r="TRW200" s="1"/>
      <c r="TRX200" s="1"/>
      <c r="TRY200" s="1"/>
      <c r="TRZ200" s="1"/>
      <c r="TSA200" s="1"/>
      <c r="TSB200" s="1"/>
      <c r="TSC200" s="1"/>
      <c r="TSD200" s="1"/>
      <c r="TSE200" s="1"/>
      <c r="TSF200" s="1"/>
      <c r="TSG200" s="1"/>
      <c r="TSH200" s="1"/>
      <c r="TSI200" s="1"/>
      <c r="TSJ200" s="1"/>
      <c r="TSK200" s="1"/>
      <c r="TSL200" s="1"/>
      <c r="TSM200" s="1"/>
      <c r="TSN200" s="1"/>
      <c r="TSO200" s="1"/>
      <c r="TSP200" s="1"/>
      <c r="TSQ200" s="1"/>
      <c r="TSR200" s="1"/>
      <c r="TSS200" s="1"/>
      <c r="TST200" s="1"/>
      <c r="TSU200" s="1"/>
      <c r="TSV200" s="1"/>
      <c r="TSW200" s="1"/>
      <c r="TSX200" s="1"/>
      <c r="TSY200" s="1"/>
      <c r="TSZ200" s="1"/>
      <c r="TTA200" s="1"/>
      <c r="TTB200" s="1"/>
      <c r="TTC200" s="1"/>
      <c r="TTD200" s="1"/>
      <c r="TTE200" s="1"/>
      <c r="TTF200" s="1"/>
      <c r="TTG200" s="1"/>
      <c r="TTH200" s="1"/>
      <c r="TTI200" s="1"/>
      <c r="TTJ200" s="1"/>
      <c r="TTK200" s="1"/>
      <c r="TTL200" s="1"/>
      <c r="TTM200" s="1"/>
      <c r="TTN200" s="1"/>
      <c r="TTO200" s="1"/>
      <c r="TTP200" s="1"/>
      <c r="TTQ200" s="1"/>
      <c r="TTR200" s="1"/>
      <c r="TTS200" s="1"/>
      <c r="TTT200" s="1"/>
      <c r="TTU200" s="1"/>
      <c r="TTV200" s="1"/>
      <c r="TTW200" s="1"/>
      <c r="TTX200" s="1"/>
      <c r="TTY200" s="1"/>
      <c r="TTZ200" s="1"/>
      <c r="TUA200" s="1"/>
      <c r="TUB200" s="1"/>
      <c r="TUC200" s="1"/>
      <c r="TUD200" s="1"/>
      <c r="TUE200" s="1"/>
      <c r="TUF200" s="1"/>
      <c r="TUG200" s="1"/>
      <c r="TUH200" s="1"/>
      <c r="TUI200" s="1"/>
      <c r="TUJ200" s="1"/>
      <c r="TUK200" s="1"/>
      <c r="TUL200" s="1"/>
      <c r="TUM200" s="1"/>
      <c r="TUN200" s="1"/>
      <c r="TUO200" s="1"/>
      <c r="TUP200" s="1"/>
      <c r="TUQ200" s="1"/>
      <c r="TUR200" s="1"/>
      <c r="TUS200" s="1"/>
      <c r="TUT200" s="1"/>
      <c r="TUU200" s="1"/>
      <c r="TUV200" s="1"/>
      <c r="TUW200" s="1"/>
      <c r="TUX200" s="1"/>
      <c r="TUY200" s="1"/>
      <c r="TUZ200" s="1"/>
      <c r="TVA200" s="1"/>
      <c r="TVB200" s="1"/>
      <c r="TVC200" s="1"/>
      <c r="TVD200" s="1"/>
      <c r="TVE200" s="1"/>
      <c r="TVF200" s="1"/>
      <c r="TVG200" s="1"/>
      <c r="TVH200" s="1"/>
      <c r="TVI200" s="1"/>
      <c r="TVJ200" s="1"/>
      <c r="TVK200" s="1"/>
      <c r="TVL200" s="1"/>
      <c r="TVM200" s="1"/>
      <c r="TVN200" s="1"/>
      <c r="TVO200" s="1"/>
      <c r="TVP200" s="1"/>
      <c r="TVQ200" s="1"/>
      <c r="TVR200" s="1"/>
      <c r="TVS200" s="1"/>
      <c r="TVT200" s="1"/>
      <c r="TVU200" s="1"/>
      <c r="TVV200" s="1"/>
      <c r="TVW200" s="1"/>
      <c r="TVX200" s="1"/>
      <c r="TVY200" s="1"/>
      <c r="TVZ200" s="1"/>
      <c r="TWA200" s="1"/>
      <c r="TWB200" s="1"/>
      <c r="TWC200" s="1"/>
      <c r="TWD200" s="1"/>
      <c r="TWE200" s="1"/>
      <c r="TWF200" s="1"/>
      <c r="TWG200" s="1"/>
      <c r="TWH200" s="1"/>
      <c r="TWI200" s="1"/>
      <c r="TWJ200" s="1"/>
      <c r="TWK200" s="1"/>
      <c r="TWL200" s="1"/>
      <c r="TWM200" s="1"/>
      <c r="TWN200" s="1"/>
      <c r="TWO200" s="1"/>
      <c r="TWP200" s="1"/>
      <c r="TWQ200" s="1"/>
      <c r="TWR200" s="1"/>
      <c r="TWS200" s="1"/>
      <c r="TWT200" s="1"/>
      <c r="TWU200" s="1"/>
      <c r="TWV200" s="1"/>
      <c r="TWW200" s="1"/>
      <c r="TWX200" s="1"/>
      <c r="TWY200" s="1"/>
      <c r="TWZ200" s="1"/>
      <c r="TXA200" s="1"/>
      <c r="TXB200" s="1"/>
      <c r="TXC200" s="1"/>
      <c r="TXD200" s="1"/>
      <c r="TXE200" s="1"/>
      <c r="TXF200" s="1"/>
      <c r="TXG200" s="1"/>
      <c r="TXH200" s="1"/>
      <c r="TXI200" s="1"/>
      <c r="TXJ200" s="1"/>
      <c r="TXK200" s="1"/>
      <c r="TXL200" s="1"/>
      <c r="TXM200" s="1"/>
      <c r="TXN200" s="1"/>
      <c r="TXO200" s="1"/>
      <c r="TXP200" s="1"/>
      <c r="TXQ200" s="1"/>
      <c r="TXR200" s="1"/>
      <c r="TXS200" s="1"/>
      <c r="TXT200" s="1"/>
      <c r="TXU200" s="1"/>
      <c r="TXV200" s="1"/>
      <c r="TXW200" s="1"/>
      <c r="TXX200" s="1"/>
      <c r="TXY200" s="1"/>
      <c r="TXZ200" s="1"/>
      <c r="TYA200" s="1"/>
      <c r="TYB200" s="1"/>
      <c r="TYC200" s="1"/>
      <c r="TYD200" s="1"/>
      <c r="TYE200" s="1"/>
      <c r="TYF200" s="1"/>
      <c r="TYG200" s="1"/>
      <c r="TYH200" s="1"/>
      <c r="TYI200" s="1"/>
      <c r="TYJ200" s="1"/>
      <c r="TYK200" s="1"/>
      <c r="TYL200" s="1"/>
      <c r="TYM200" s="1"/>
      <c r="TYN200" s="1"/>
      <c r="TYO200" s="1"/>
      <c r="TYP200" s="1"/>
      <c r="TYQ200" s="1"/>
      <c r="TYR200" s="1"/>
      <c r="TYS200" s="1"/>
      <c r="TYT200" s="1"/>
      <c r="TYU200" s="1"/>
      <c r="TYV200" s="1"/>
      <c r="TYW200" s="1"/>
      <c r="TYX200" s="1"/>
      <c r="TYY200" s="1"/>
      <c r="TYZ200" s="1"/>
      <c r="TZA200" s="1"/>
      <c r="TZB200" s="1"/>
      <c r="TZC200" s="1"/>
      <c r="TZD200" s="1"/>
      <c r="TZE200" s="1"/>
      <c r="TZF200" s="1"/>
      <c r="TZG200" s="1"/>
      <c r="TZH200" s="1"/>
      <c r="TZI200" s="1"/>
      <c r="TZJ200" s="1"/>
      <c r="TZK200" s="1"/>
      <c r="TZL200" s="1"/>
      <c r="TZM200" s="1"/>
      <c r="TZN200" s="1"/>
      <c r="TZO200" s="1"/>
      <c r="TZP200" s="1"/>
      <c r="TZQ200" s="1"/>
      <c r="TZR200" s="1"/>
      <c r="TZS200" s="1"/>
      <c r="TZT200" s="1"/>
      <c r="TZU200" s="1"/>
      <c r="TZV200" s="1"/>
      <c r="TZW200" s="1"/>
      <c r="TZX200" s="1"/>
      <c r="TZY200" s="1"/>
      <c r="TZZ200" s="1"/>
      <c r="UAA200" s="1"/>
      <c r="UAB200" s="1"/>
      <c r="UAC200" s="1"/>
      <c r="UAD200" s="1"/>
      <c r="UAE200" s="1"/>
      <c r="UAF200" s="1"/>
      <c r="UAG200" s="1"/>
      <c r="UAH200" s="1"/>
      <c r="UAI200" s="1"/>
      <c r="UAJ200" s="1"/>
      <c r="UAK200" s="1"/>
      <c r="UAL200" s="1"/>
      <c r="UAM200" s="1"/>
      <c r="UAN200" s="1"/>
      <c r="UAO200" s="1"/>
      <c r="UAP200" s="1"/>
      <c r="UAQ200" s="1"/>
      <c r="UAR200" s="1"/>
      <c r="UAS200" s="1"/>
      <c r="UAT200" s="1"/>
      <c r="UAU200" s="1"/>
      <c r="UAV200" s="1"/>
      <c r="UAW200" s="1"/>
      <c r="UAX200" s="1"/>
      <c r="UAY200" s="1"/>
      <c r="UAZ200" s="1"/>
      <c r="UBA200" s="1"/>
      <c r="UBB200" s="1"/>
      <c r="UBC200" s="1"/>
      <c r="UBD200" s="1"/>
      <c r="UBE200" s="1"/>
      <c r="UBF200" s="1"/>
      <c r="UBG200" s="1"/>
      <c r="UBH200" s="1"/>
      <c r="UBI200" s="1"/>
      <c r="UBJ200" s="1"/>
      <c r="UBK200" s="1"/>
      <c r="UBL200" s="1"/>
      <c r="UBM200" s="1"/>
      <c r="UBN200" s="1"/>
      <c r="UBO200" s="1"/>
      <c r="UBP200" s="1"/>
      <c r="UBQ200" s="1"/>
      <c r="UBR200" s="1"/>
      <c r="UBS200" s="1"/>
      <c r="UBT200" s="1"/>
      <c r="UBU200" s="1"/>
      <c r="UBV200" s="1"/>
      <c r="UBW200" s="1"/>
      <c r="UBX200" s="1"/>
      <c r="UBY200" s="1"/>
      <c r="UBZ200" s="1"/>
      <c r="UCA200" s="1"/>
      <c r="UCB200" s="1"/>
      <c r="UCC200" s="1"/>
      <c r="UCD200" s="1"/>
      <c r="UCE200" s="1"/>
      <c r="UCF200" s="1"/>
      <c r="UCG200" s="1"/>
      <c r="UCH200" s="1"/>
      <c r="UCI200" s="1"/>
      <c r="UCJ200" s="1"/>
      <c r="UCK200" s="1"/>
      <c r="UCL200" s="1"/>
      <c r="UCM200" s="1"/>
      <c r="UCN200" s="1"/>
      <c r="UCO200" s="1"/>
      <c r="UCP200" s="1"/>
      <c r="UCQ200" s="1"/>
      <c r="UCR200" s="1"/>
      <c r="UCS200" s="1"/>
      <c r="UCT200" s="1"/>
      <c r="UCU200" s="1"/>
      <c r="UCV200" s="1"/>
      <c r="UCW200" s="1"/>
      <c r="UCX200" s="1"/>
      <c r="UCY200" s="1"/>
      <c r="UCZ200" s="1"/>
      <c r="UDA200" s="1"/>
      <c r="UDB200" s="1"/>
      <c r="UDC200" s="1"/>
      <c r="UDD200" s="1"/>
      <c r="UDE200" s="1"/>
      <c r="UDF200" s="1"/>
      <c r="UDG200" s="1"/>
      <c r="UDH200" s="1"/>
      <c r="UDI200" s="1"/>
      <c r="UDJ200" s="1"/>
      <c r="UDK200" s="1"/>
      <c r="UDL200" s="1"/>
      <c r="UDM200" s="1"/>
      <c r="UDN200" s="1"/>
      <c r="UDO200" s="1"/>
      <c r="UDP200" s="1"/>
      <c r="UDQ200" s="1"/>
      <c r="UDR200" s="1"/>
      <c r="UDS200" s="1"/>
      <c r="UDT200" s="1"/>
      <c r="UDU200" s="1"/>
      <c r="UDV200" s="1"/>
      <c r="UDW200" s="1"/>
      <c r="UDX200" s="1"/>
      <c r="UDY200" s="1"/>
      <c r="UDZ200" s="1"/>
      <c r="UEA200" s="1"/>
      <c r="UEB200" s="1"/>
      <c r="UEC200" s="1"/>
      <c r="UED200" s="1"/>
      <c r="UEE200" s="1"/>
      <c r="UEF200" s="1"/>
      <c r="UEG200" s="1"/>
      <c r="UEH200" s="1"/>
      <c r="UEI200" s="1"/>
      <c r="UEJ200" s="1"/>
      <c r="UEK200" s="1"/>
      <c r="UEL200" s="1"/>
      <c r="UEM200" s="1"/>
      <c r="UEN200" s="1"/>
      <c r="UEO200" s="1"/>
      <c r="UEP200" s="1"/>
      <c r="UEQ200" s="1"/>
      <c r="UER200" s="1"/>
      <c r="UES200" s="1"/>
      <c r="UET200" s="1"/>
      <c r="UEU200" s="1"/>
      <c r="UEV200" s="1"/>
      <c r="UEW200" s="1"/>
      <c r="UEX200" s="1"/>
      <c r="UEY200" s="1"/>
      <c r="UEZ200" s="1"/>
      <c r="UFA200" s="1"/>
      <c r="UFB200" s="1"/>
      <c r="UFC200" s="1"/>
      <c r="UFD200" s="1"/>
      <c r="UFE200" s="1"/>
      <c r="UFF200" s="1"/>
      <c r="UFG200" s="1"/>
      <c r="UFH200" s="1"/>
      <c r="UFI200" s="1"/>
      <c r="UFJ200" s="1"/>
      <c r="UFK200" s="1"/>
      <c r="UFL200" s="1"/>
      <c r="UFM200" s="1"/>
      <c r="UFN200" s="1"/>
      <c r="UFO200" s="1"/>
      <c r="UFP200" s="1"/>
      <c r="UFQ200" s="1"/>
      <c r="UFR200" s="1"/>
      <c r="UFS200" s="1"/>
      <c r="UFT200" s="1"/>
      <c r="UFU200" s="1"/>
      <c r="UFV200" s="1"/>
      <c r="UFW200" s="1"/>
      <c r="UFX200" s="1"/>
      <c r="UFY200" s="1"/>
      <c r="UFZ200" s="1"/>
      <c r="UGA200" s="1"/>
      <c r="UGB200" s="1"/>
      <c r="UGC200" s="1"/>
      <c r="UGD200" s="1"/>
      <c r="UGE200" s="1"/>
      <c r="UGF200" s="1"/>
      <c r="UGG200" s="1"/>
      <c r="UGH200" s="1"/>
      <c r="UGI200" s="1"/>
      <c r="UGJ200" s="1"/>
      <c r="UGK200" s="1"/>
      <c r="UGL200" s="1"/>
      <c r="UGM200" s="1"/>
      <c r="UGN200" s="1"/>
      <c r="UGO200" s="1"/>
      <c r="UGP200" s="1"/>
      <c r="UGQ200" s="1"/>
      <c r="UGR200" s="1"/>
      <c r="UGS200" s="1"/>
      <c r="UGT200" s="1"/>
      <c r="UGU200" s="1"/>
      <c r="UGV200" s="1"/>
      <c r="UGW200" s="1"/>
      <c r="UGX200" s="1"/>
      <c r="UGY200" s="1"/>
      <c r="UGZ200" s="1"/>
      <c r="UHA200" s="1"/>
      <c r="UHB200" s="1"/>
      <c r="UHC200" s="1"/>
      <c r="UHD200" s="1"/>
      <c r="UHE200" s="1"/>
      <c r="UHF200" s="1"/>
      <c r="UHG200" s="1"/>
      <c r="UHH200" s="1"/>
      <c r="UHI200" s="1"/>
      <c r="UHJ200" s="1"/>
      <c r="UHK200" s="1"/>
      <c r="UHL200" s="1"/>
      <c r="UHM200" s="1"/>
      <c r="UHN200" s="1"/>
      <c r="UHO200" s="1"/>
      <c r="UHP200" s="1"/>
      <c r="UHQ200" s="1"/>
      <c r="UHR200" s="1"/>
      <c r="UHS200" s="1"/>
      <c r="UHT200" s="1"/>
      <c r="UHU200" s="1"/>
      <c r="UHV200" s="1"/>
      <c r="UHW200" s="1"/>
      <c r="UHX200" s="1"/>
      <c r="UHY200" s="1"/>
      <c r="UHZ200" s="1"/>
      <c r="UIA200" s="1"/>
      <c r="UIB200" s="1"/>
      <c r="UIC200" s="1"/>
      <c r="UID200" s="1"/>
      <c r="UIE200" s="1"/>
      <c r="UIF200" s="1"/>
      <c r="UIG200" s="1"/>
      <c r="UIH200" s="1"/>
      <c r="UII200" s="1"/>
      <c r="UIJ200" s="1"/>
      <c r="UIK200" s="1"/>
      <c r="UIL200" s="1"/>
      <c r="UIM200" s="1"/>
      <c r="UIN200" s="1"/>
      <c r="UIO200" s="1"/>
      <c r="UIP200" s="1"/>
      <c r="UIQ200" s="1"/>
      <c r="UIR200" s="1"/>
      <c r="UIS200" s="1"/>
      <c r="UIT200" s="1"/>
      <c r="UIU200" s="1"/>
      <c r="UIV200" s="1"/>
      <c r="UIW200" s="1"/>
      <c r="UIX200" s="1"/>
      <c r="UIY200" s="1"/>
      <c r="UIZ200" s="1"/>
      <c r="UJA200" s="1"/>
      <c r="UJB200" s="1"/>
      <c r="UJC200" s="1"/>
      <c r="UJD200" s="1"/>
      <c r="UJE200" s="1"/>
      <c r="UJF200" s="1"/>
      <c r="UJG200" s="1"/>
      <c r="UJH200" s="1"/>
      <c r="UJI200" s="1"/>
      <c r="UJJ200" s="1"/>
      <c r="UJK200" s="1"/>
      <c r="UJL200" s="1"/>
      <c r="UJM200" s="1"/>
      <c r="UJN200" s="1"/>
      <c r="UJO200" s="1"/>
      <c r="UJP200" s="1"/>
      <c r="UJQ200" s="1"/>
      <c r="UJR200" s="1"/>
      <c r="UJS200" s="1"/>
      <c r="UJT200" s="1"/>
      <c r="UJU200" s="1"/>
      <c r="UJV200" s="1"/>
      <c r="UJW200" s="1"/>
      <c r="UJX200" s="1"/>
      <c r="UJY200" s="1"/>
      <c r="UJZ200" s="1"/>
      <c r="UKA200" s="1"/>
      <c r="UKB200" s="1"/>
      <c r="UKC200" s="1"/>
      <c r="UKD200" s="1"/>
      <c r="UKE200" s="1"/>
      <c r="UKF200" s="1"/>
      <c r="UKG200" s="1"/>
      <c r="UKH200" s="1"/>
      <c r="UKI200" s="1"/>
      <c r="UKJ200" s="1"/>
      <c r="UKK200" s="1"/>
      <c r="UKL200" s="1"/>
      <c r="UKM200" s="1"/>
      <c r="UKN200" s="1"/>
      <c r="UKO200" s="1"/>
      <c r="UKP200" s="1"/>
      <c r="UKQ200" s="1"/>
      <c r="UKR200" s="1"/>
      <c r="UKS200" s="1"/>
      <c r="UKT200" s="1"/>
      <c r="UKU200" s="1"/>
      <c r="UKV200" s="1"/>
      <c r="UKW200" s="1"/>
      <c r="UKX200" s="1"/>
      <c r="UKY200" s="1"/>
      <c r="UKZ200" s="1"/>
      <c r="ULA200" s="1"/>
      <c r="ULB200" s="1"/>
      <c r="ULC200" s="1"/>
      <c r="ULD200" s="1"/>
      <c r="ULE200" s="1"/>
      <c r="ULF200" s="1"/>
      <c r="ULG200" s="1"/>
      <c r="ULH200" s="1"/>
      <c r="ULI200" s="1"/>
      <c r="ULJ200" s="1"/>
      <c r="ULK200" s="1"/>
      <c r="ULL200" s="1"/>
      <c r="ULM200" s="1"/>
      <c r="ULN200" s="1"/>
      <c r="ULO200" s="1"/>
      <c r="ULP200" s="1"/>
      <c r="ULQ200" s="1"/>
      <c r="ULR200" s="1"/>
      <c r="ULS200" s="1"/>
      <c r="ULT200" s="1"/>
      <c r="ULU200" s="1"/>
      <c r="ULV200" s="1"/>
      <c r="ULW200" s="1"/>
      <c r="ULX200" s="1"/>
      <c r="ULY200" s="1"/>
      <c r="ULZ200" s="1"/>
      <c r="UMA200" s="1"/>
      <c r="UMB200" s="1"/>
      <c r="UMC200" s="1"/>
      <c r="UMD200" s="1"/>
      <c r="UME200" s="1"/>
      <c r="UMF200" s="1"/>
      <c r="UMG200" s="1"/>
      <c r="UMH200" s="1"/>
      <c r="UMI200" s="1"/>
      <c r="UMJ200" s="1"/>
      <c r="UMK200" s="1"/>
      <c r="UML200" s="1"/>
      <c r="UMM200" s="1"/>
      <c r="UMN200" s="1"/>
      <c r="UMO200" s="1"/>
      <c r="UMP200" s="1"/>
      <c r="UMQ200" s="1"/>
      <c r="UMR200" s="1"/>
      <c r="UMS200" s="1"/>
      <c r="UMT200" s="1"/>
      <c r="UMU200" s="1"/>
      <c r="UMV200" s="1"/>
      <c r="UMW200" s="1"/>
      <c r="UMX200" s="1"/>
      <c r="UMY200" s="1"/>
      <c r="UMZ200" s="1"/>
      <c r="UNA200" s="1"/>
      <c r="UNB200" s="1"/>
      <c r="UNC200" s="1"/>
      <c r="UND200" s="1"/>
      <c r="UNE200" s="1"/>
      <c r="UNF200" s="1"/>
      <c r="UNG200" s="1"/>
      <c r="UNH200" s="1"/>
      <c r="UNI200" s="1"/>
      <c r="UNJ200" s="1"/>
      <c r="UNK200" s="1"/>
      <c r="UNL200" s="1"/>
      <c r="UNM200" s="1"/>
      <c r="UNN200" s="1"/>
      <c r="UNO200" s="1"/>
      <c r="UNP200" s="1"/>
      <c r="UNQ200" s="1"/>
      <c r="UNR200" s="1"/>
      <c r="UNS200" s="1"/>
      <c r="UNT200" s="1"/>
      <c r="UNU200" s="1"/>
      <c r="UNV200" s="1"/>
      <c r="UNW200" s="1"/>
      <c r="UNX200" s="1"/>
      <c r="UNY200" s="1"/>
      <c r="UNZ200" s="1"/>
      <c r="UOA200" s="1"/>
      <c r="UOB200" s="1"/>
      <c r="UOC200" s="1"/>
      <c r="UOD200" s="1"/>
      <c r="UOE200" s="1"/>
      <c r="UOF200" s="1"/>
      <c r="UOG200" s="1"/>
      <c r="UOH200" s="1"/>
      <c r="UOI200" s="1"/>
      <c r="UOJ200" s="1"/>
      <c r="UOK200" s="1"/>
      <c r="UOL200" s="1"/>
      <c r="UOM200" s="1"/>
      <c r="UON200" s="1"/>
      <c r="UOO200" s="1"/>
      <c r="UOP200" s="1"/>
      <c r="UOQ200" s="1"/>
      <c r="UOR200" s="1"/>
      <c r="UOS200" s="1"/>
      <c r="UOT200" s="1"/>
      <c r="UOU200" s="1"/>
      <c r="UOV200" s="1"/>
      <c r="UOW200" s="1"/>
      <c r="UOX200" s="1"/>
      <c r="UOY200" s="1"/>
      <c r="UOZ200" s="1"/>
      <c r="UPA200" s="1"/>
      <c r="UPB200" s="1"/>
      <c r="UPC200" s="1"/>
      <c r="UPD200" s="1"/>
      <c r="UPE200" s="1"/>
      <c r="UPF200" s="1"/>
      <c r="UPG200" s="1"/>
      <c r="UPH200" s="1"/>
      <c r="UPI200" s="1"/>
      <c r="UPJ200" s="1"/>
      <c r="UPK200" s="1"/>
      <c r="UPL200" s="1"/>
      <c r="UPM200" s="1"/>
      <c r="UPN200" s="1"/>
      <c r="UPO200" s="1"/>
      <c r="UPP200" s="1"/>
      <c r="UPQ200" s="1"/>
      <c r="UPR200" s="1"/>
      <c r="UPS200" s="1"/>
      <c r="UPT200" s="1"/>
      <c r="UPU200" s="1"/>
      <c r="UPV200" s="1"/>
      <c r="UPW200" s="1"/>
      <c r="UPX200" s="1"/>
      <c r="UPY200" s="1"/>
      <c r="UPZ200" s="1"/>
      <c r="UQA200" s="1"/>
      <c r="UQB200" s="1"/>
      <c r="UQC200" s="1"/>
      <c r="UQD200" s="1"/>
      <c r="UQE200" s="1"/>
      <c r="UQF200" s="1"/>
      <c r="UQG200" s="1"/>
      <c r="UQH200" s="1"/>
      <c r="UQI200" s="1"/>
      <c r="UQJ200" s="1"/>
      <c r="UQK200" s="1"/>
      <c r="UQL200" s="1"/>
      <c r="UQM200" s="1"/>
      <c r="UQN200" s="1"/>
      <c r="UQO200" s="1"/>
      <c r="UQP200" s="1"/>
      <c r="UQQ200" s="1"/>
      <c r="UQR200" s="1"/>
      <c r="UQS200" s="1"/>
      <c r="UQT200" s="1"/>
      <c r="UQU200" s="1"/>
      <c r="UQV200" s="1"/>
      <c r="UQW200" s="1"/>
      <c r="UQX200" s="1"/>
      <c r="UQY200" s="1"/>
      <c r="UQZ200" s="1"/>
      <c r="URA200" s="1"/>
      <c r="URB200" s="1"/>
      <c r="URC200" s="1"/>
      <c r="URD200" s="1"/>
      <c r="URE200" s="1"/>
      <c r="URF200" s="1"/>
      <c r="URG200" s="1"/>
      <c r="URH200" s="1"/>
      <c r="URI200" s="1"/>
      <c r="URJ200" s="1"/>
      <c r="URK200" s="1"/>
      <c r="URL200" s="1"/>
      <c r="URM200" s="1"/>
      <c r="URN200" s="1"/>
      <c r="URO200" s="1"/>
      <c r="URP200" s="1"/>
      <c r="URQ200" s="1"/>
      <c r="URR200" s="1"/>
      <c r="URS200" s="1"/>
      <c r="URT200" s="1"/>
      <c r="URU200" s="1"/>
      <c r="URV200" s="1"/>
      <c r="URW200" s="1"/>
      <c r="URX200" s="1"/>
      <c r="URY200" s="1"/>
      <c r="URZ200" s="1"/>
      <c r="USA200" s="1"/>
      <c r="USB200" s="1"/>
      <c r="USC200" s="1"/>
      <c r="USD200" s="1"/>
      <c r="USE200" s="1"/>
      <c r="USF200" s="1"/>
      <c r="USG200" s="1"/>
      <c r="USH200" s="1"/>
      <c r="USI200" s="1"/>
      <c r="USJ200" s="1"/>
      <c r="USK200" s="1"/>
      <c r="USL200" s="1"/>
      <c r="USM200" s="1"/>
      <c r="USN200" s="1"/>
      <c r="USO200" s="1"/>
      <c r="USP200" s="1"/>
      <c r="USQ200" s="1"/>
      <c r="USR200" s="1"/>
      <c r="USS200" s="1"/>
      <c r="UST200" s="1"/>
      <c r="USU200" s="1"/>
      <c r="USV200" s="1"/>
      <c r="USW200" s="1"/>
      <c r="USX200" s="1"/>
      <c r="USY200" s="1"/>
      <c r="USZ200" s="1"/>
      <c r="UTA200" s="1"/>
      <c r="UTB200" s="1"/>
      <c r="UTC200" s="1"/>
      <c r="UTD200" s="1"/>
      <c r="UTE200" s="1"/>
      <c r="UTF200" s="1"/>
      <c r="UTG200" s="1"/>
      <c r="UTH200" s="1"/>
      <c r="UTI200" s="1"/>
      <c r="UTJ200" s="1"/>
      <c r="UTK200" s="1"/>
      <c r="UTL200" s="1"/>
      <c r="UTM200" s="1"/>
      <c r="UTN200" s="1"/>
      <c r="UTO200" s="1"/>
      <c r="UTP200" s="1"/>
      <c r="UTQ200" s="1"/>
      <c r="UTR200" s="1"/>
      <c r="UTS200" s="1"/>
      <c r="UTT200" s="1"/>
      <c r="UTU200" s="1"/>
      <c r="UTV200" s="1"/>
      <c r="UTW200" s="1"/>
      <c r="UTX200" s="1"/>
      <c r="UTY200" s="1"/>
      <c r="UTZ200" s="1"/>
      <c r="UUA200" s="1"/>
      <c r="UUB200" s="1"/>
      <c r="UUC200" s="1"/>
      <c r="UUD200" s="1"/>
      <c r="UUE200" s="1"/>
      <c r="UUF200" s="1"/>
      <c r="UUG200" s="1"/>
      <c r="UUH200" s="1"/>
      <c r="UUI200" s="1"/>
      <c r="UUJ200" s="1"/>
      <c r="UUK200" s="1"/>
      <c r="UUL200" s="1"/>
      <c r="UUM200" s="1"/>
      <c r="UUN200" s="1"/>
      <c r="UUO200" s="1"/>
      <c r="UUP200" s="1"/>
      <c r="UUQ200" s="1"/>
      <c r="UUR200" s="1"/>
      <c r="UUS200" s="1"/>
      <c r="UUT200" s="1"/>
      <c r="UUU200" s="1"/>
      <c r="UUV200" s="1"/>
      <c r="UUW200" s="1"/>
      <c r="UUX200" s="1"/>
      <c r="UUY200" s="1"/>
      <c r="UUZ200" s="1"/>
      <c r="UVA200" s="1"/>
      <c r="UVB200" s="1"/>
      <c r="UVC200" s="1"/>
      <c r="UVD200" s="1"/>
      <c r="UVE200" s="1"/>
      <c r="UVF200" s="1"/>
      <c r="UVG200" s="1"/>
      <c r="UVH200" s="1"/>
      <c r="UVI200" s="1"/>
      <c r="UVJ200" s="1"/>
      <c r="UVK200" s="1"/>
      <c r="UVL200" s="1"/>
      <c r="UVM200" s="1"/>
      <c r="UVN200" s="1"/>
      <c r="UVO200" s="1"/>
      <c r="UVP200" s="1"/>
      <c r="UVQ200" s="1"/>
      <c r="UVR200" s="1"/>
      <c r="UVS200" s="1"/>
      <c r="UVT200" s="1"/>
      <c r="UVU200" s="1"/>
      <c r="UVV200" s="1"/>
      <c r="UVW200" s="1"/>
      <c r="UVX200" s="1"/>
      <c r="UVY200" s="1"/>
      <c r="UVZ200" s="1"/>
      <c r="UWA200" s="1"/>
      <c r="UWB200" s="1"/>
      <c r="UWC200" s="1"/>
      <c r="UWD200" s="1"/>
      <c r="UWE200" s="1"/>
      <c r="UWF200" s="1"/>
      <c r="UWG200" s="1"/>
      <c r="UWH200" s="1"/>
      <c r="UWI200" s="1"/>
      <c r="UWJ200" s="1"/>
      <c r="UWK200" s="1"/>
      <c r="UWL200" s="1"/>
      <c r="UWM200" s="1"/>
      <c r="UWN200" s="1"/>
      <c r="UWO200" s="1"/>
      <c r="UWP200" s="1"/>
      <c r="UWQ200" s="1"/>
      <c r="UWR200" s="1"/>
      <c r="UWS200" s="1"/>
      <c r="UWT200" s="1"/>
      <c r="UWU200" s="1"/>
      <c r="UWV200" s="1"/>
      <c r="UWW200" s="1"/>
      <c r="UWX200" s="1"/>
      <c r="UWY200" s="1"/>
      <c r="UWZ200" s="1"/>
      <c r="UXA200" s="1"/>
      <c r="UXB200" s="1"/>
      <c r="UXC200" s="1"/>
      <c r="UXD200" s="1"/>
      <c r="UXE200" s="1"/>
      <c r="UXF200" s="1"/>
      <c r="UXG200" s="1"/>
      <c r="UXH200" s="1"/>
      <c r="UXI200" s="1"/>
      <c r="UXJ200" s="1"/>
      <c r="UXK200" s="1"/>
      <c r="UXL200" s="1"/>
      <c r="UXM200" s="1"/>
      <c r="UXN200" s="1"/>
      <c r="UXO200" s="1"/>
      <c r="UXP200" s="1"/>
      <c r="UXQ200" s="1"/>
      <c r="UXR200" s="1"/>
      <c r="UXS200" s="1"/>
      <c r="UXT200" s="1"/>
      <c r="UXU200" s="1"/>
      <c r="UXV200" s="1"/>
      <c r="UXW200" s="1"/>
      <c r="UXX200" s="1"/>
      <c r="UXY200" s="1"/>
      <c r="UXZ200" s="1"/>
      <c r="UYA200" s="1"/>
      <c r="UYB200" s="1"/>
      <c r="UYC200" s="1"/>
      <c r="UYD200" s="1"/>
      <c r="UYE200" s="1"/>
      <c r="UYF200" s="1"/>
      <c r="UYG200" s="1"/>
      <c r="UYH200" s="1"/>
      <c r="UYI200" s="1"/>
      <c r="UYJ200" s="1"/>
      <c r="UYK200" s="1"/>
      <c r="UYL200" s="1"/>
      <c r="UYM200" s="1"/>
      <c r="UYN200" s="1"/>
      <c r="UYO200" s="1"/>
      <c r="UYP200" s="1"/>
      <c r="UYQ200" s="1"/>
      <c r="UYR200" s="1"/>
      <c r="UYS200" s="1"/>
      <c r="UYT200" s="1"/>
      <c r="UYU200" s="1"/>
      <c r="UYV200" s="1"/>
      <c r="UYW200" s="1"/>
      <c r="UYX200" s="1"/>
      <c r="UYY200" s="1"/>
      <c r="UYZ200" s="1"/>
      <c r="UZA200" s="1"/>
      <c r="UZB200" s="1"/>
      <c r="UZC200" s="1"/>
      <c r="UZD200" s="1"/>
      <c r="UZE200" s="1"/>
      <c r="UZF200" s="1"/>
      <c r="UZG200" s="1"/>
      <c r="UZH200" s="1"/>
      <c r="UZI200" s="1"/>
      <c r="UZJ200" s="1"/>
      <c r="UZK200" s="1"/>
      <c r="UZL200" s="1"/>
      <c r="UZM200" s="1"/>
      <c r="UZN200" s="1"/>
      <c r="UZO200" s="1"/>
      <c r="UZP200" s="1"/>
      <c r="UZQ200" s="1"/>
      <c r="UZR200" s="1"/>
      <c r="UZS200" s="1"/>
      <c r="UZT200" s="1"/>
      <c r="UZU200" s="1"/>
      <c r="UZV200" s="1"/>
      <c r="UZW200" s="1"/>
      <c r="UZX200" s="1"/>
      <c r="UZY200" s="1"/>
      <c r="UZZ200" s="1"/>
      <c r="VAA200" s="1"/>
      <c r="VAB200" s="1"/>
      <c r="VAC200" s="1"/>
      <c r="VAD200" s="1"/>
      <c r="VAE200" s="1"/>
      <c r="VAF200" s="1"/>
      <c r="VAG200" s="1"/>
      <c r="VAH200" s="1"/>
      <c r="VAI200" s="1"/>
      <c r="VAJ200" s="1"/>
      <c r="VAK200" s="1"/>
      <c r="VAL200" s="1"/>
      <c r="VAM200" s="1"/>
      <c r="VAN200" s="1"/>
      <c r="VAO200" s="1"/>
      <c r="VAP200" s="1"/>
      <c r="VAQ200" s="1"/>
      <c r="VAR200" s="1"/>
      <c r="VAS200" s="1"/>
      <c r="VAT200" s="1"/>
      <c r="VAU200" s="1"/>
      <c r="VAV200" s="1"/>
      <c r="VAW200" s="1"/>
      <c r="VAX200" s="1"/>
      <c r="VAY200" s="1"/>
      <c r="VAZ200" s="1"/>
      <c r="VBA200" s="1"/>
      <c r="VBB200" s="1"/>
      <c r="VBC200" s="1"/>
      <c r="VBD200" s="1"/>
      <c r="VBE200" s="1"/>
      <c r="VBF200" s="1"/>
      <c r="VBG200" s="1"/>
      <c r="VBH200" s="1"/>
      <c r="VBI200" s="1"/>
      <c r="VBJ200" s="1"/>
      <c r="VBK200" s="1"/>
      <c r="VBL200" s="1"/>
      <c r="VBM200" s="1"/>
      <c r="VBN200" s="1"/>
      <c r="VBO200" s="1"/>
      <c r="VBP200" s="1"/>
      <c r="VBQ200" s="1"/>
      <c r="VBR200" s="1"/>
      <c r="VBS200" s="1"/>
      <c r="VBT200" s="1"/>
      <c r="VBU200" s="1"/>
      <c r="VBV200" s="1"/>
      <c r="VBW200" s="1"/>
      <c r="VBX200" s="1"/>
      <c r="VBY200" s="1"/>
      <c r="VBZ200" s="1"/>
      <c r="VCA200" s="1"/>
      <c r="VCB200" s="1"/>
      <c r="VCC200" s="1"/>
      <c r="VCD200" s="1"/>
      <c r="VCE200" s="1"/>
      <c r="VCF200" s="1"/>
      <c r="VCG200" s="1"/>
      <c r="VCH200" s="1"/>
      <c r="VCI200" s="1"/>
      <c r="VCJ200" s="1"/>
      <c r="VCK200" s="1"/>
      <c r="VCL200" s="1"/>
      <c r="VCM200" s="1"/>
      <c r="VCN200" s="1"/>
      <c r="VCO200" s="1"/>
      <c r="VCP200" s="1"/>
      <c r="VCQ200" s="1"/>
      <c r="VCR200" s="1"/>
      <c r="VCS200" s="1"/>
      <c r="VCT200" s="1"/>
      <c r="VCU200" s="1"/>
      <c r="VCV200" s="1"/>
      <c r="VCW200" s="1"/>
      <c r="VCX200" s="1"/>
      <c r="VCY200" s="1"/>
      <c r="VCZ200" s="1"/>
      <c r="VDA200" s="1"/>
      <c r="VDB200" s="1"/>
      <c r="VDC200" s="1"/>
      <c r="VDD200" s="1"/>
      <c r="VDE200" s="1"/>
      <c r="VDF200" s="1"/>
      <c r="VDG200" s="1"/>
      <c r="VDH200" s="1"/>
      <c r="VDI200" s="1"/>
      <c r="VDJ200" s="1"/>
      <c r="VDK200" s="1"/>
      <c r="VDL200" s="1"/>
      <c r="VDM200" s="1"/>
      <c r="VDN200" s="1"/>
      <c r="VDO200" s="1"/>
      <c r="VDP200" s="1"/>
      <c r="VDQ200" s="1"/>
      <c r="VDR200" s="1"/>
      <c r="VDS200" s="1"/>
      <c r="VDT200" s="1"/>
      <c r="VDU200" s="1"/>
      <c r="VDV200" s="1"/>
      <c r="VDW200" s="1"/>
      <c r="VDX200" s="1"/>
      <c r="VDY200" s="1"/>
      <c r="VDZ200" s="1"/>
      <c r="VEA200" s="1"/>
      <c r="VEB200" s="1"/>
      <c r="VEC200" s="1"/>
      <c r="VED200" s="1"/>
      <c r="VEE200" s="1"/>
      <c r="VEF200" s="1"/>
      <c r="VEG200" s="1"/>
      <c r="VEH200" s="1"/>
      <c r="VEI200" s="1"/>
      <c r="VEJ200" s="1"/>
      <c r="VEK200" s="1"/>
      <c r="VEL200" s="1"/>
      <c r="VEM200" s="1"/>
      <c r="VEN200" s="1"/>
      <c r="VEO200" s="1"/>
      <c r="VEP200" s="1"/>
      <c r="VEQ200" s="1"/>
      <c r="VER200" s="1"/>
      <c r="VES200" s="1"/>
      <c r="VET200" s="1"/>
      <c r="VEU200" s="1"/>
      <c r="VEV200" s="1"/>
      <c r="VEW200" s="1"/>
      <c r="VEX200" s="1"/>
      <c r="VEY200" s="1"/>
      <c r="VEZ200" s="1"/>
      <c r="VFA200" s="1"/>
      <c r="VFB200" s="1"/>
      <c r="VFC200" s="1"/>
      <c r="VFD200" s="1"/>
      <c r="VFE200" s="1"/>
      <c r="VFF200" s="1"/>
      <c r="VFG200" s="1"/>
      <c r="VFH200" s="1"/>
      <c r="VFI200" s="1"/>
      <c r="VFJ200" s="1"/>
      <c r="VFK200" s="1"/>
      <c r="VFL200" s="1"/>
      <c r="VFM200" s="1"/>
      <c r="VFN200" s="1"/>
      <c r="VFO200" s="1"/>
      <c r="VFP200" s="1"/>
      <c r="VFQ200" s="1"/>
      <c r="VFR200" s="1"/>
      <c r="VFS200" s="1"/>
      <c r="VFT200" s="1"/>
      <c r="VFU200" s="1"/>
      <c r="VFV200" s="1"/>
      <c r="VFW200" s="1"/>
      <c r="VFX200" s="1"/>
      <c r="VFY200" s="1"/>
      <c r="VFZ200" s="1"/>
      <c r="VGA200" s="1"/>
      <c r="VGB200" s="1"/>
      <c r="VGC200" s="1"/>
      <c r="VGD200" s="1"/>
      <c r="VGE200" s="1"/>
      <c r="VGF200" s="1"/>
      <c r="VGG200" s="1"/>
      <c r="VGH200" s="1"/>
      <c r="VGI200" s="1"/>
      <c r="VGJ200" s="1"/>
      <c r="VGK200" s="1"/>
      <c r="VGL200" s="1"/>
      <c r="VGM200" s="1"/>
      <c r="VGN200" s="1"/>
      <c r="VGO200" s="1"/>
      <c r="VGP200" s="1"/>
      <c r="VGQ200" s="1"/>
      <c r="VGR200" s="1"/>
      <c r="VGS200" s="1"/>
      <c r="VGT200" s="1"/>
      <c r="VGU200" s="1"/>
      <c r="VGV200" s="1"/>
      <c r="VGW200" s="1"/>
      <c r="VGX200" s="1"/>
      <c r="VGY200" s="1"/>
      <c r="VGZ200" s="1"/>
      <c r="VHA200" s="1"/>
      <c r="VHB200" s="1"/>
      <c r="VHC200" s="1"/>
      <c r="VHD200" s="1"/>
      <c r="VHE200" s="1"/>
      <c r="VHF200" s="1"/>
      <c r="VHG200" s="1"/>
      <c r="VHH200" s="1"/>
      <c r="VHI200" s="1"/>
      <c r="VHJ200" s="1"/>
      <c r="VHK200" s="1"/>
      <c r="VHL200" s="1"/>
      <c r="VHM200" s="1"/>
      <c r="VHN200" s="1"/>
      <c r="VHO200" s="1"/>
      <c r="VHP200" s="1"/>
      <c r="VHQ200" s="1"/>
      <c r="VHR200" s="1"/>
      <c r="VHS200" s="1"/>
      <c r="VHT200" s="1"/>
      <c r="VHU200" s="1"/>
      <c r="VHV200" s="1"/>
      <c r="VHW200" s="1"/>
      <c r="VHX200" s="1"/>
      <c r="VHY200" s="1"/>
      <c r="VHZ200" s="1"/>
      <c r="VIA200" s="1"/>
      <c r="VIB200" s="1"/>
      <c r="VIC200" s="1"/>
      <c r="VID200" s="1"/>
      <c r="VIE200" s="1"/>
      <c r="VIF200" s="1"/>
      <c r="VIG200" s="1"/>
      <c r="VIH200" s="1"/>
      <c r="VII200" s="1"/>
      <c r="VIJ200" s="1"/>
      <c r="VIK200" s="1"/>
      <c r="VIL200" s="1"/>
      <c r="VIM200" s="1"/>
      <c r="VIN200" s="1"/>
      <c r="VIO200" s="1"/>
      <c r="VIP200" s="1"/>
      <c r="VIQ200" s="1"/>
      <c r="VIR200" s="1"/>
      <c r="VIS200" s="1"/>
      <c r="VIT200" s="1"/>
      <c r="VIU200" s="1"/>
      <c r="VIV200" s="1"/>
      <c r="VIW200" s="1"/>
      <c r="VIX200" s="1"/>
      <c r="VIY200" s="1"/>
      <c r="VIZ200" s="1"/>
      <c r="VJA200" s="1"/>
      <c r="VJB200" s="1"/>
      <c r="VJC200" s="1"/>
      <c r="VJD200" s="1"/>
      <c r="VJE200" s="1"/>
      <c r="VJF200" s="1"/>
      <c r="VJG200" s="1"/>
      <c r="VJH200" s="1"/>
      <c r="VJI200" s="1"/>
      <c r="VJJ200" s="1"/>
      <c r="VJK200" s="1"/>
      <c r="VJL200" s="1"/>
      <c r="VJM200" s="1"/>
      <c r="VJN200" s="1"/>
      <c r="VJO200" s="1"/>
      <c r="VJP200" s="1"/>
      <c r="VJQ200" s="1"/>
      <c r="VJR200" s="1"/>
      <c r="VJS200" s="1"/>
      <c r="VJT200" s="1"/>
      <c r="VJU200" s="1"/>
      <c r="VJV200" s="1"/>
      <c r="VJW200" s="1"/>
      <c r="VJX200" s="1"/>
      <c r="VJY200" s="1"/>
      <c r="VJZ200" s="1"/>
      <c r="VKA200" s="1"/>
      <c r="VKB200" s="1"/>
      <c r="VKC200" s="1"/>
      <c r="VKD200" s="1"/>
      <c r="VKE200" s="1"/>
      <c r="VKF200" s="1"/>
      <c r="VKG200" s="1"/>
      <c r="VKH200" s="1"/>
      <c r="VKI200" s="1"/>
      <c r="VKJ200" s="1"/>
      <c r="VKK200" s="1"/>
      <c r="VKL200" s="1"/>
      <c r="VKM200" s="1"/>
      <c r="VKN200" s="1"/>
      <c r="VKO200" s="1"/>
      <c r="VKP200" s="1"/>
      <c r="VKQ200" s="1"/>
      <c r="VKR200" s="1"/>
      <c r="VKS200" s="1"/>
      <c r="VKT200" s="1"/>
      <c r="VKU200" s="1"/>
      <c r="VKV200" s="1"/>
      <c r="VKW200" s="1"/>
      <c r="VKX200" s="1"/>
      <c r="VKY200" s="1"/>
      <c r="VKZ200" s="1"/>
      <c r="VLA200" s="1"/>
      <c r="VLB200" s="1"/>
      <c r="VLC200" s="1"/>
      <c r="VLD200" s="1"/>
      <c r="VLE200" s="1"/>
      <c r="VLF200" s="1"/>
      <c r="VLG200" s="1"/>
      <c r="VLH200" s="1"/>
      <c r="VLI200" s="1"/>
      <c r="VLJ200" s="1"/>
      <c r="VLK200" s="1"/>
      <c r="VLL200" s="1"/>
      <c r="VLM200" s="1"/>
      <c r="VLN200" s="1"/>
      <c r="VLO200" s="1"/>
      <c r="VLP200" s="1"/>
      <c r="VLQ200" s="1"/>
      <c r="VLR200" s="1"/>
      <c r="VLS200" s="1"/>
      <c r="VLT200" s="1"/>
      <c r="VLU200" s="1"/>
      <c r="VLV200" s="1"/>
      <c r="VLW200" s="1"/>
      <c r="VLX200" s="1"/>
      <c r="VLY200" s="1"/>
      <c r="VLZ200" s="1"/>
      <c r="VMA200" s="1"/>
      <c r="VMB200" s="1"/>
      <c r="VMC200" s="1"/>
      <c r="VMD200" s="1"/>
      <c r="VME200" s="1"/>
      <c r="VMF200" s="1"/>
      <c r="VMG200" s="1"/>
      <c r="VMH200" s="1"/>
      <c r="VMI200" s="1"/>
      <c r="VMJ200" s="1"/>
      <c r="VMK200" s="1"/>
      <c r="VML200" s="1"/>
      <c r="VMM200" s="1"/>
      <c r="VMN200" s="1"/>
      <c r="VMO200" s="1"/>
      <c r="VMP200" s="1"/>
      <c r="VMQ200" s="1"/>
      <c r="VMR200" s="1"/>
      <c r="VMS200" s="1"/>
      <c r="VMT200" s="1"/>
      <c r="VMU200" s="1"/>
      <c r="VMV200" s="1"/>
      <c r="VMW200" s="1"/>
      <c r="VMX200" s="1"/>
      <c r="VMY200" s="1"/>
      <c r="VMZ200" s="1"/>
      <c r="VNA200" s="1"/>
      <c r="VNB200" s="1"/>
      <c r="VNC200" s="1"/>
      <c r="VND200" s="1"/>
      <c r="VNE200" s="1"/>
      <c r="VNF200" s="1"/>
      <c r="VNG200" s="1"/>
      <c r="VNH200" s="1"/>
      <c r="VNI200" s="1"/>
      <c r="VNJ200" s="1"/>
      <c r="VNK200" s="1"/>
      <c r="VNL200" s="1"/>
      <c r="VNM200" s="1"/>
      <c r="VNN200" s="1"/>
      <c r="VNO200" s="1"/>
      <c r="VNP200" s="1"/>
      <c r="VNQ200" s="1"/>
      <c r="VNR200" s="1"/>
      <c r="VNS200" s="1"/>
      <c r="VNT200" s="1"/>
      <c r="VNU200" s="1"/>
      <c r="VNV200" s="1"/>
      <c r="VNW200" s="1"/>
      <c r="VNX200" s="1"/>
      <c r="VNY200" s="1"/>
      <c r="VNZ200" s="1"/>
      <c r="VOA200" s="1"/>
      <c r="VOB200" s="1"/>
      <c r="VOC200" s="1"/>
      <c r="VOD200" s="1"/>
      <c r="VOE200" s="1"/>
      <c r="VOF200" s="1"/>
      <c r="VOG200" s="1"/>
      <c r="VOH200" s="1"/>
      <c r="VOI200" s="1"/>
      <c r="VOJ200" s="1"/>
      <c r="VOK200" s="1"/>
      <c r="VOL200" s="1"/>
      <c r="VOM200" s="1"/>
      <c r="VON200" s="1"/>
      <c r="VOO200" s="1"/>
      <c r="VOP200" s="1"/>
      <c r="VOQ200" s="1"/>
      <c r="VOR200" s="1"/>
      <c r="VOS200" s="1"/>
      <c r="VOT200" s="1"/>
      <c r="VOU200" s="1"/>
      <c r="VOV200" s="1"/>
      <c r="VOW200" s="1"/>
      <c r="VOX200" s="1"/>
      <c r="VOY200" s="1"/>
      <c r="VOZ200" s="1"/>
      <c r="VPA200" s="1"/>
      <c r="VPB200" s="1"/>
      <c r="VPC200" s="1"/>
      <c r="VPD200" s="1"/>
      <c r="VPE200" s="1"/>
      <c r="VPF200" s="1"/>
      <c r="VPG200" s="1"/>
      <c r="VPH200" s="1"/>
      <c r="VPI200" s="1"/>
      <c r="VPJ200" s="1"/>
      <c r="VPK200" s="1"/>
      <c r="VPL200" s="1"/>
      <c r="VPM200" s="1"/>
      <c r="VPN200" s="1"/>
      <c r="VPO200" s="1"/>
      <c r="VPP200" s="1"/>
      <c r="VPQ200" s="1"/>
      <c r="VPR200" s="1"/>
      <c r="VPS200" s="1"/>
      <c r="VPT200" s="1"/>
      <c r="VPU200" s="1"/>
      <c r="VPV200" s="1"/>
      <c r="VPW200" s="1"/>
      <c r="VPX200" s="1"/>
      <c r="VPY200" s="1"/>
      <c r="VPZ200" s="1"/>
      <c r="VQA200" s="1"/>
      <c r="VQB200" s="1"/>
      <c r="VQC200" s="1"/>
      <c r="VQD200" s="1"/>
      <c r="VQE200" s="1"/>
      <c r="VQF200" s="1"/>
      <c r="VQG200" s="1"/>
      <c r="VQH200" s="1"/>
      <c r="VQI200" s="1"/>
      <c r="VQJ200" s="1"/>
      <c r="VQK200" s="1"/>
      <c r="VQL200" s="1"/>
      <c r="VQM200" s="1"/>
      <c r="VQN200" s="1"/>
      <c r="VQO200" s="1"/>
      <c r="VQP200" s="1"/>
      <c r="VQQ200" s="1"/>
      <c r="VQR200" s="1"/>
      <c r="VQS200" s="1"/>
      <c r="VQT200" s="1"/>
      <c r="VQU200" s="1"/>
      <c r="VQV200" s="1"/>
      <c r="VQW200" s="1"/>
      <c r="VQX200" s="1"/>
      <c r="VQY200" s="1"/>
      <c r="VQZ200" s="1"/>
      <c r="VRA200" s="1"/>
      <c r="VRB200" s="1"/>
      <c r="VRC200" s="1"/>
      <c r="VRD200" s="1"/>
      <c r="VRE200" s="1"/>
      <c r="VRF200" s="1"/>
      <c r="VRG200" s="1"/>
      <c r="VRH200" s="1"/>
      <c r="VRI200" s="1"/>
      <c r="VRJ200" s="1"/>
      <c r="VRK200" s="1"/>
      <c r="VRL200" s="1"/>
      <c r="VRM200" s="1"/>
      <c r="VRN200" s="1"/>
      <c r="VRO200" s="1"/>
      <c r="VRP200" s="1"/>
      <c r="VRQ200" s="1"/>
      <c r="VRR200" s="1"/>
      <c r="VRS200" s="1"/>
      <c r="VRT200" s="1"/>
      <c r="VRU200" s="1"/>
      <c r="VRV200" s="1"/>
      <c r="VRW200" s="1"/>
      <c r="VRX200" s="1"/>
      <c r="VRY200" s="1"/>
      <c r="VRZ200" s="1"/>
      <c r="VSA200" s="1"/>
      <c r="VSB200" s="1"/>
      <c r="VSC200" s="1"/>
      <c r="VSD200" s="1"/>
      <c r="VSE200" s="1"/>
      <c r="VSF200" s="1"/>
      <c r="VSG200" s="1"/>
      <c r="VSH200" s="1"/>
      <c r="VSI200" s="1"/>
      <c r="VSJ200" s="1"/>
      <c r="VSK200" s="1"/>
      <c r="VSL200" s="1"/>
      <c r="VSM200" s="1"/>
      <c r="VSN200" s="1"/>
      <c r="VSO200" s="1"/>
      <c r="VSP200" s="1"/>
      <c r="VSQ200" s="1"/>
      <c r="VSR200" s="1"/>
      <c r="VSS200" s="1"/>
      <c r="VST200" s="1"/>
      <c r="VSU200" s="1"/>
      <c r="VSV200" s="1"/>
      <c r="VSW200" s="1"/>
      <c r="VSX200" s="1"/>
      <c r="VSY200" s="1"/>
      <c r="VSZ200" s="1"/>
      <c r="VTA200" s="1"/>
      <c r="VTB200" s="1"/>
      <c r="VTC200" s="1"/>
      <c r="VTD200" s="1"/>
      <c r="VTE200" s="1"/>
      <c r="VTF200" s="1"/>
      <c r="VTG200" s="1"/>
      <c r="VTH200" s="1"/>
      <c r="VTI200" s="1"/>
      <c r="VTJ200" s="1"/>
      <c r="VTK200" s="1"/>
      <c r="VTL200" s="1"/>
      <c r="VTM200" s="1"/>
      <c r="VTN200" s="1"/>
      <c r="VTO200" s="1"/>
      <c r="VTP200" s="1"/>
      <c r="VTQ200" s="1"/>
      <c r="VTR200" s="1"/>
      <c r="VTS200" s="1"/>
      <c r="VTT200" s="1"/>
      <c r="VTU200" s="1"/>
      <c r="VTV200" s="1"/>
      <c r="VTW200" s="1"/>
      <c r="VTX200" s="1"/>
      <c r="VTY200" s="1"/>
      <c r="VTZ200" s="1"/>
      <c r="VUA200" s="1"/>
      <c r="VUB200" s="1"/>
      <c r="VUC200" s="1"/>
      <c r="VUD200" s="1"/>
      <c r="VUE200" s="1"/>
      <c r="VUF200" s="1"/>
      <c r="VUG200" s="1"/>
      <c r="VUH200" s="1"/>
      <c r="VUI200" s="1"/>
      <c r="VUJ200" s="1"/>
      <c r="VUK200" s="1"/>
      <c r="VUL200" s="1"/>
      <c r="VUM200" s="1"/>
      <c r="VUN200" s="1"/>
      <c r="VUO200" s="1"/>
      <c r="VUP200" s="1"/>
      <c r="VUQ200" s="1"/>
      <c r="VUR200" s="1"/>
      <c r="VUS200" s="1"/>
      <c r="VUT200" s="1"/>
      <c r="VUU200" s="1"/>
      <c r="VUV200" s="1"/>
      <c r="VUW200" s="1"/>
      <c r="VUX200" s="1"/>
      <c r="VUY200" s="1"/>
      <c r="VUZ200" s="1"/>
      <c r="VVA200" s="1"/>
      <c r="VVB200" s="1"/>
      <c r="VVC200" s="1"/>
      <c r="VVD200" s="1"/>
      <c r="VVE200" s="1"/>
      <c r="VVF200" s="1"/>
      <c r="VVG200" s="1"/>
      <c r="VVH200" s="1"/>
      <c r="VVI200" s="1"/>
      <c r="VVJ200" s="1"/>
      <c r="VVK200" s="1"/>
      <c r="VVL200" s="1"/>
      <c r="VVM200" s="1"/>
      <c r="VVN200" s="1"/>
      <c r="VVO200" s="1"/>
      <c r="VVP200" s="1"/>
      <c r="VVQ200" s="1"/>
      <c r="VVR200" s="1"/>
      <c r="VVS200" s="1"/>
      <c r="VVT200" s="1"/>
      <c r="VVU200" s="1"/>
      <c r="VVV200" s="1"/>
      <c r="VVW200" s="1"/>
      <c r="VVX200" s="1"/>
      <c r="VVY200" s="1"/>
      <c r="VVZ200" s="1"/>
      <c r="VWA200" s="1"/>
      <c r="VWB200" s="1"/>
      <c r="VWC200" s="1"/>
      <c r="VWD200" s="1"/>
      <c r="VWE200" s="1"/>
      <c r="VWF200" s="1"/>
      <c r="VWG200" s="1"/>
      <c r="VWH200" s="1"/>
      <c r="VWI200" s="1"/>
      <c r="VWJ200" s="1"/>
      <c r="VWK200" s="1"/>
      <c r="VWL200" s="1"/>
      <c r="VWM200" s="1"/>
      <c r="VWN200" s="1"/>
      <c r="VWO200" s="1"/>
      <c r="VWP200" s="1"/>
      <c r="VWQ200" s="1"/>
      <c r="VWR200" s="1"/>
      <c r="VWS200" s="1"/>
      <c r="VWT200" s="1"/>
      <c r="VWU200" s="1"/>
      <c r="VWV200" s="1"/>
      <c r="VWW200" s="1"/>
      <c r="VWX200" s="1"/>
      <c r="VWY200" s="1"/>
      <c r="VWZ200" s="1"/>
      <c r="VXA200" s="1"/>
      <c r="VXB200" s="1"/>
      <c r="VXC200" s="1"/>
      <c r="VXD200" s="1"/>
      <c r="VXE200" s="1"/>
      <c r="VXF200" s="1"/>
      <c r="VXG200" s="1"/>
      <c r="VXH200" s="1"/>
      <c r="VXI200" s="1"/>
      <c r="VXJ200" s="1"/>
      <c r="VXK200" s="1"/>
      <c r="VXL200" s="1"/>
      <c r="VXM200" s="1"/>
      <c r="VXN200" s="1"/>
      <c r="VXO200" s="1"/>
      <c r="VXP200" s="1"/>
      <c r="VXQ200" s="1"/>
      <c r="VXR200" s="1"/>
      <c r="VXS200" s="1"/>
      <c r="VXT200" s="1"/>
      <c r="VXU200" s="1"/>
      <c r="VXV200" s="1"/>
      <c r="VXW200" s="1"/>
      <c r="VXX200" s="1"/>
      <c r="VXY200" s="1"/>
      <c r="VXZ200" s="1"/>
      <c r="VYA200" s="1"/>
      <c r="VYB200" s="1"/>
      <c r="VYC200" s="1"/>
      <c r="VYD200" s="1"/>
      <c r="VYE200" s="1"/>
      <c r="VYF200" s="1"/>
      <c r="VYG200" s="1"/>
      <c r="VYH200" s="1"/>
      <c r="VYI200" s="1"/>
      <c r="VYJ200" s="1"/>
      <c r="VYK200" s="1"/>
      <c r="VYL200" s="1"/>
      <c r="VYM200" s="1"/>
      <c r="VYN200" s="1"/>
      <c r="VYO200" s="1"/>
      <c r="VYP200" s="1"/>
      <c r="VYQ200" s="1"/>
      <c r="VYR200" s="1"/>
      <c r="VYS200" s="1"/>
      <c r="VYT200" s="1"/>
      <c r="VYU200" s="1"/>
      <c r="VYV200" s="1"/>
      <c r="VYW200" s="1"/>
      <c r="VYX200" s="1"/>
      <c r="VYY200" s="1"/>
      <c r="VYZ200" s="1"/>
      <c r="VZA200" s="1"/>
      <c r="VZB200" s="1"/>
      <c r="VZC200" s="1"/>
      <c r="VZD200" s="1"/>
      <c r="VZE200" s="1"/>
      <c r="VZF200" s="1"/>
      <c r="VZG200" s="1"/>
      <c r="VZH200" s="1"/>
      <c r="VZI200" s="1"/>
      <c r="VZJ200" s="1"/>
      <c r="VZK200" s="1"/>
      <c r="VZL200" s="1"/>
      <c r="VZM200" s="1"/>
      <c r="VZN200" s="1"/>
      <c r="VZO200" s="1"/>
      <c r="VZP200" s="1"/>
      <c r="VZQ200" s="1"/>
      <c r="VZR200" s="1"/>
      <c r="VZS200" s="1"/>
      <c r="VZT200" s="1"/>
      <c r="VZU200" s="1"/>
      <c r="VZV200" s="1"/>
      <c r="VZW200" s="1"/>
      <c r="VZX200" s="1"/>
      <c r="VZY200" s="1"/>
      <c r="VZZ200" s="1"/>
      <c r="WAA200" s="1"/>
      <c r="WAB200" s="1"/>
      <c r="WAC200" s="1"/>
      <c r="WAD200" s="1"/>
      <c r="WAE200" s="1"/>
      <c r="WAF200" s="1"/>
      <c r="WAG200" s="1"/>
      <c r="WAH200" s="1"/>
      <c r="WAI200" s="1"/>
      <c r="WAJ200" s="1"/>
      <c r="WAK200" s="1"/>
      <c r="WAL200" s="1"/>
      <c r="WAM200" s="1"/>
      <c r="WAN200" s="1"/>
      <c r="WAO200" s="1"/>
      <c r="WAP200" s="1"/>
      <c r="WAQ200" s="1"/>
      <c r="WAR200" s="1"/>
      <c r="WAS200" s="1"/>
      <c r="WAT200" s="1"/>
      <c r="WAU200" s="1"/>
      <c r="WAV200" s="1"/>
      <c r="WAW200" s="1"/>
      <c r="WAX200" s="1"/>
      <c r="WAY200" s="1"/>
      <c r="WAZ200" s="1"/>
      <c r="WBA200" s="1"/>
      <c r="WBB200" s="1"/>
      <c r="WBC200" s="1"/>
      <c r="WBD200" s="1"/>
      <c r="WBE200" s="1"/>
      <c r="WBF200" s="1"/>
      <c r="WBG200" s="1"/>
      <c r="WBH200" s="1"/>
      <c r="WBI200" s="1"/>
      <c r="WBJ200" s="1"/>
      <c r="WBK200" s="1"/>
      <c r="WBL200" s="1"/>
      <c r="WBM200" s="1"/>
      <c r="WBN200" s="1"/>
      <c r="WBO200" s="1"/>
      <c r="WBP200" s="1"/>
      <c r="WBQ200" s="1"/>
      <c r="WBR200" s="1"/>
      <c r="WBS200" s="1"/>
      <c r="WBT200" s="1"/>
      <c r="WBU200" s="1"/>
      <c r="WBV200" s="1"/>
      <c r="WBW200" s="1"/>
      <c r="WBX200" s="1"/>
      <c r="WBY200" s="1"/>
      <c r="WBZ200" s="1"/>
      <c r="WCA200" s="1"/>
      <c r="WCB200" s="1"/>
      <c r="WCC200" s="1"/>
      <c r="WCD200" s="1"/>
      <c r="WCE200" s="1"/>
      <c r="WCF200" s="1"/>
      <c r="WCG200" s="1"/>
      <c r="WCH200" s="1"/>
      <c r="WCI200" s="1"/>
      <c r="WCJ200" s="1"/>
      <c r="WCK200" s="1"/>
      <c r="WCL200" s="1"/>
      <c r="WCM200" s="1"/>
      <c r="WCN200" s="1"/>
      <c r="WCO200" s="1"/>
      <c r="WCP200" s="1"/>
      <c r="WCQ200" s="1"/>
      <c r="WCR200" s="1"/>
      <c r="WCS200" s="1"/>
      <c r="WCT200" s="1"/>
      <c r="WCU200" s="1"/>
      <c r="WCV200" s="1"/>
      <c r="WCW200" s="1"/>
      <c r="WCX200" s="1"/>
      <c r="WCY200" s="1"/>
      <c r="WCZ200" s="1"/>
      <c r="WDA200" s="1"/>
      <c r="WDB200" s="1"/>
      <c r="WDC200" s="1"/>
      <c r="WDD200" s="1"/>
      <c r="WDE200" s="1"/>
      <c r="WDF200" s="1"/>
      <c r="WDG200" s="1"/>
      <c r="WDH200" s="1"/>
      <c r="WDI200" s="1"/>
      <c r="WDJ200" s="1"/>
      <c r="WDK200" s="1"/>
      <c r="WDL200" s="1"/>
      <c r="WDM200" s="1"/>
      <c r="WDN200" s="1"/>
      <c r="WDO200" s="1"/>
      <c r="WDP200" s="1"/>
      <c r="WDQ200" s="1"/>
      <c r="WDR200" s="1"/>
      <c r="WDS200" s="1"/>
      <c r="WDT200" s="1"/>
      <c r="WDU200" s="1"/>
      <c r="WDV200" s="1"/>
      <c r="WDW200" s="1"/>
      <c r="WDX200" s="1"/>
      <c r="WDY200" s="1"/>
      <c r="WDZ200" s="1"/>
      <c r="WEA200" s="1"/>
      <c r="WEB200" s="1"/>
      <c r="WEC200" s="1"/>
      <c r="WED200" s="1"/>
      <c r="WEE200" s="1"/>
      <c r="WEF200" s="1"/>
      <c r="WEG200" s="1"/>
      <c r="WEH200" s="1"/>
      <c r="WEI200" s="1"/>
      <c r="WEJ200" s="1"/>
      <c r="WEK200" s="1"/>
      <c r="WEL200" s="1"/>
      <c r="WEM200" s="1"/>
      <c r="WEN200" s="1"/>
      <c r="WEO200" s="1"/>
      <c r="WEP200" s="1"/>
      <c r="WEQ200" s="1"/>
      <c r="WER200" s="1"/>
      <c r="WES200" s="1"/>
      <c r="WET200" s="1"/>
      <c r="WEU200" s="1"/>
      <c r="WEV200" s="1"/>
      <c r="WEW200" s="1"/>
      <c r="WEX200" s="1"/>
      <c r="WEY200" s="1"/>
      <c r="WEZ200" s="1"/>
      <c r="WFA200" s="1"/>
      <c r="WFB200" s="1"/>
      <c r="WFC200" s="1"/>
      <c r="WFD200" s="1"/>
      <c r="WFE200" s="1"/>
      <c r="WFF200" s="1"/>
      <c r="WFG200" s="1"/>
      <c r="WFH200" s="1"/>
      <c r="WFI200" s="1"/>
      <c r="WFJ200" s="1"/>
      <c r="WFK200" s="1"/>
      <c r="WFL200" s="1"/>
      <c r="WFM200" s="1"/>
      <c r="WFN200" s="1"/>
      <c r="WFO200" s="1"/>
      <c r="WFP200" s="1"/>
      <c r="WFQ200" s="1"/>
      <c r="WFR200" s="1"/>
      <c r="WFS200" s="1"/>
      <c r="WFT200" s="1"/>
      <c r="WFU200" s="1"/>
      <c r="WFV200" s="1"/>
      <c r="WFW200" s="1"/>
      <c r="WFX200" s="1"/>
      <c r="WFY200" s="1"/>
      <c r="WFZ200" s="1"/>
      <c r="WGA200" s="1"/>
      <c r="WGB200" s="1"/>
      <c r="WGC200" s="1"/>
      <c r="WGD200" s="1"/>
      <c r="WGE200" s="1"/>
      <c r="WGF200" s="1"/>
      <c r="WGG200" s="1"/>
      <c r="WGH200" s="1"/>
      <c r="WGI200" s="1"/>
      <c r="WGJ200" s="1"/>
      <c r="WGK200" s="1"/>
      <c r="WGL200" s="1"/>
      <c r="WGM200" s="1"/>
      <c r="WGN200" s="1"/>
      <c r="WGO200" s="1"/>
      <c r="WGP200" s="1"/>
      <c r="WGQ200" s="1"/>
      <c r="WGR200" s="1"/>
      <c r="WGS200" s="1"/>
      <c r="WGT200" s="1"/>
      <c r="WGU200" s="1"/>
      <c r="WGV200" s="1"/>
      <c r="WGW200" s="1"/>
      <c r="WGX200" s="1"/>
      <c r="WGY200" s="1"/>
      <c r="WGZ200" s="1"/>
      <c r="WHA200" s="1"/>
      <c r="WHB200" s="1"/>
      <c r="WHC200" s="1"/>
      <c r="WHD200" s="1"/>
      <c r="WHE200" s="1"/>
      <c r="WHF200" s="1"/>
      <c r="WHG200" s="1"/>
      <c r="WHH200" s="1"/>
      <c r="WHI200" s="1"/>
      <c r="WHJ200" s="1"/>
      <c r="WHK200" s="1"/>
      <c r="WHL200" s="1"/>
      <c r="WHM200" s="1"/>
      <c r="WHN200" s="1"/>
      <c r="WHO200" s="1"/>
      <c r="WHP200" s="1"/>
      <c r="WHQ200" s="1"/>
      <c r="WHR200" s="1"/>
      <c r="WHS200" s="1"/>
      <c r="WHT200" s="1"/>
      <c r="WHU200" s="1"/>
      <c r="WHV200" s="1"/>
      <c r="WHW200" s="1"/>
      <c r="WHX200" s="1"/>
      <c r="WHY200" s="1"/>
      <c r="WHZ200" s="1"/>
      <c r="WIA200" s="1"/>
      <c r="WIB200" s="1"/>
      <c r="WIC200" s="1"/>
      <c r="WID200" s="1"/>
      <c r="WIE200" s="1"/>
      <c r="WIF200" s="1"/>
      <c r="WIG200" s="1"/>
      <c r="WIH200" s="1"/>
      <c r="WII200" s="1"/>
      <c r="WIJ200" s="1"/>
      <c r="WIK200" s="1"/>
      <c r="WIL200" s="1"/>
      <c r="WIM200" s="1"/>
      <c r="WIN200" s="1"/>
      <c r="WIO200" s="1"/>
      <c r="WIP200" s="1"/>
      <c r="WIQ200" s="1"/>
      <c r="WIR200" s="1"/>
      <c r="WIS200" s="1"/>
      <c r="WIT200" s="1"/>
      <c r="WIU200" s="1"/>
      <c r="WIV200" s="1"/>
      <c r="WIW200" s="1"/>
      <c r="WIX200" s="1"/>
      <c r="WIY200" s="1"/>
      <c r="WIZ200" s="1"/>
      <c r="WJA200" s="1"/>
      <c r="WJB200" s="1"/>
      <c r="WJC200" s="1"/>
      <c r="WJD200" s="1"/>
      <c r="WJE200" s="1"/>
      <c r="WJF200" s="1"/>
      <c r="WJG200" s="1"/>
      <c r="WJH200" s="1"/>
      <c r="WJI200" s="1"/>
      <c r="WJJ200" s="1"/>
      <c r="WJK200" s="1"/>
      <c r="WJL200" s="1"/>
      <c r="WJM200" s="1"/>
      <c r="WJN200" s="1"/>
      <c r="WJO200" s="1"/>
      <c r="WJP200" s="1"/>
      <c r="WJQ200" s="1"/>
      <c r="WJR200" s="1"/>
      <c r="WJS200" s="1"/>
      <c r="WJT200" s="1"/>
      <c r="WJU200" s="1"/>
      <c r="WJV200" s="1"/>
      <c r="WJW200" s="1"/>
      <c r="WJX200" s="1"/>
      <c r="WJY200" s="1"/>
      <c r="WJZ200" s="1"/>
      <c r="WKA200" s="1"/>
      <c r="WKB200" s="1"/>
      <c r="WKC200" s="1"/>
      <c r="WKD200" s="1"/>
      <c r="WKE200" s="1"/>
      <c r="WKF200" s="1"/>
      <c r="WKG200" s="1"/>
      <c r="WKH200" s="1"/>
      <c r="WKI200" s="1"/>
      <c r="WKJ200" s="1"/>
      <c r="WKK200" s="1"/>
      <c r="WKL200" s="1"/>
      <c r="WKM200" s="1"/>
      <c r="WKN200" s="1"/>
      <c r="WKO200" s="1"/>
      <c r="WKP200" s="1"/>
      <c r="WKQ200" s="1"/>
      <c r="WKR200" s="1"/>
      <c r="WKS200" s="1"/>
      <c r="WKT200" s="1"/>
      <c r="WKU200" s="1"/>
      <c r="WKV200" s="1"/>
      <c r="WKW200" s="1"/>
      <c r="WKX200" s="1"/>
      <c r="WKY200" s="1"/>
      <c r="WKZ200" s="1"/>
      <c r="WLA200" s="1"/>
      <c r="WLB200" s="1"/>
      <c r="WLC200" s="1"/>
      <c r="WLD200" s="1"/>
      <c r="WLE200" s="1"/>
      <c r="WLF200" s="1"/>
      <c r="WLG200" s="1"/>
      <c r="WLH200" s="1"/>
      <c r="WLI200" s="1"/>
      <c r="WLJ200" s="1"/>
      <c r="WLK200" s="1"/>
      <c r="WLL200" s="1"/>
      <c r="WLM200" s="1"/>
      <c r="WLN200" s="1"/>
      <c r="WLO200" s="1"/>
      <c r="WLP200" s="1"/>
      <c r="WLQ200" s="1"/>
      <c r="WLR200" s="1"/>
      <c r="WLS200" s="1"/>
      <c r="WLT200" s="1"/>
      <c r="WLU200" s="1"/>
      <c r="WLV200" s="1"/>
      <c r="WLW200" s="1"/>
      <c r="WLX200" s="1"/>
      <c r="WLY200" s="1"/>
      <c r="WLZ200" s="1"/>
      <c r="WMA200" s="1"/>
      <c r="WMB200" s="1"/>
      <c r="WMC200" s="1"/>
      <c r="WMD200" s="1"/>
      <c r="WME200" s="1"/>
      <c r="WMF200" s="1"/>
      <c r="WMG200" s="1"/>
      <c r="WMH200" s="1"/>
      <c r="WMI200" s="1"/>
      <c r="WMJ200" s="1"/>
      <c r="WMK200" s="1"/>
      <c r="WML200" s="1"/>
      <c r="WMM200" s="1"/>
      <c r="WMN200" s="1"/>
      <c r="WMO200" s="1"/>
      <c r="WMP200" s="1"/>
      <c r="WMQ200" s="1"/>
      <c r="WMR200" s="1"/>
      <c r="WMS200" s="1"/>
      <c r="WMT200" s="1"/>
      <c r="WMU200" s="1"/>
      <c r="WMV200" s="1"/>
      <c r="WMW200" s="1"/>
      <c r="WMX200" s="1"/>
      <c r="WMY200" s="1"/>
      <c r="WMZ200" s="1"/>
      <c r="WNA200" s="1"/>
      <c r="WNB200" s="1"/>
      <c r="WNC200" s="1"/>
      <c r="WND200" s="1"/>
      <c r="WNE200" s="1"/>
      <c r="WNF200" s="1"/>
      <c r="WNG200" s="1"/>
      <c r="WNH200" s="1"/>
      <c r="WNI200" s="1"/>
      <c r="WNJ200" s="1"/>
      <c r="WNK200" s="1"/>
      <c r="WNL200" s="1"/>
      <c r="WNM200" s="1"/>
      <c r="WNN200" s="1"/>
      <c r="WNO200" s="1"/>
      <c r="WNP200" s="1"/>
      <c r="WNQ200" s="1"/>
      <c r="WNR200" s="1"/>
      <c r="WNS200" s="1"/>
      <c r="WNT200" s="1"/>
      <c r="WNU200" s="1"/>
      <c r="WNV200" s="1"/>
      <c r="WNW200" s="1"/>
      <c r="WNX200" s="1"/>
      <c r="WNY200" s="1"/>
      <c r="WNZ200" s="1"/>
      <c r="WOA200" s="1"/>
      <c r="WOB200" s="1"/>
      <c r="WOC200" s="1"/>
      <c r="WOD200" s="1"/>
      <c r="WOE200" s="1"/>
      <c r="WOF200" s="1"/>
      <c r="WOG200" s="1"/>
      <c r="WOH200" s="1"/>
      <c r="WOI200" s="1"/>
      <c r="WOJ200" s="1"/>
      <c r="WOK200" s="1"/>
      <c r="WOL200" s="1"/>
      <c r="WOM200" s="1"/>
      <c r="WON200" s="1"/>
      <c r="WOO200" s="1"/>
      <c r="WOP200" s="1"/>
      <c r="WOQ200" s="1"/>
      <c r="WOR200" s="1"/>
      <c r="WOS200" s="1"/>
      <c r="WOT200" s="1"/>
      <c r="WOU200" s="1"/>
      <c r="WOV200" s="1"/>
      <c r="WOW200" s="1"/>
      <c r="WOX200" s="1"/>
      <c r="WOY200" s="1"/>
      <c r="WOZ200" s="1"/>
      <c r="WPA200" s="1"/>
      <c r="WPB200" s="1"/>
      <c r="WPC200" s="1"/>
      <c r="WPD200" s="1"/>
      <c r="WPE200" s="1"/>
      <c r="WPF200" s="1"/>
      <c r="WPG200" s="1"/>
      <c r="WPH200" s="1"/>
      <c r="WPI200" s="1"/>
      <c r="WPJ200" s="1"/>
      <c r="WPK200" s="1"/>
      <c r="WPL200" s="1"/>
      <c r="WPM200" s="1"/>
      <c r="WPN200" s="1"/>
      <c r="WPO200" s="1"/>
      <c r="WPP200" s="1"/>
      <c r="WPQ200" s="1"/>
      <c r="WPR200" s="1"/>
      <c r="WPS200" s="1"/>
      <c r="WPT200" s="1"/>
      <c r="WPU200" s="1"/>
      <c r="WPV200" s="1"/>
      <c r="WPW200" s="1"/>
      <c r="WPX200" s="1"/>
      <c r="WPY200" s="1"/>
      <c r="WPZ200" s="1"/>
      <c r="WQA200" s="1"/>
      <c r="WQB200" s="1"/>
      <c r="WQC200" s="1"/>
      <c r="WQD200" s="1"/>
      <c r="WQE200" s="1"/>
      <c r="WQF200" s="1"/>
      <c r="WQG200" s="1"/>
      <c r="WQH200" s="1"/>
      <c r="WQI200" s="1"/>
      <c r="WQJ200" s="1"/>
      <c r="WQK200" s="1"/>
      <c r="WQL200" s="1"/>
      <c r="WQM200" s="1"/>
      <c r="WQN200" s="1"/>
      <c r="WQO200" s="1"/>
      <c r="WQP200" s="1"/>
      <c r="WQQ200" s="1"/>
      <c r="WQR200" s="1"/>
      <c r="WQS200" s="1"/>
      <c r="WQT200" s="1"/>
      <c r="WQU200" s="1"/>
      <c r="WQV200" s="1"/>
      <c r="WQW200" s="1"/>
      <c r="WQX200" s="1"/>
      <c r="WQY200" s="1"/>
      <c r="WQZ200" s="1"/>
      <c r="WRA200" s="1"/>
      <c r="WRB200" s="1"/>
      <c r="WRC200" s="1"/>
      <c r="WRD200" s="1"/>
      <c r="WRE200" s="1"/>
      <c r="WRF200" s="1"/>
      <c r="WRG200" s="1"/>
      <c r="WRH200" s="1"/>
      <c r="WRI200" s="1"/>
      <c r="WRJ200" s="1"/>
      <c r="WRK200" s="1"/>
      <c r="WRL200" s="1"/>
      <c r="WRM200" s="1"/>
      <c r="WRN200" s="1"/>
      <c r="WRO200" s="1"/>
      <c r="WRP200" s="1"/>
      <c r="WRQ200" s="1"/>
      <c r="WRR200" s="1"/>
      <c r="WRS200" s="1"/>
      <c r="WRT200" s="1"/>
      <c r="WRU200" s="1"/>
      <c r="WRV200" s="1"/>
      <c r="WRW200" s="1"/>
      <c r="WRX200" s="1"/>
      <c r="WRY200" s="1"/>
      <c r="WRZ200" s="1"/>
      <c r="WSA200" s="1"/>
      <c r="WSB200" s="1"/>
      <c r="WSC200" s="1"/>
      <c r="WSD200" s="1"/>
      <c r="WSE200" s="1"/>
      <c r="WSF200" s="1"/>
      <c r="WSG200" s="1"/>
      <c r="WSH200" s="1"/>
      <c r="WSI200" s="1"/>
      <c r="WSJ200" s="1"/>
      <c r="WSK200" s="1"/>
      <c r="WSL200" s="1"/>
      <c r="WSM200" s="1"/>
      <c r="WSN200" s="1"/>
      <c r="WSO200" s="1"/>
      <c r="WSP200" s="1"/>
      <c r="WSQ200" s="1"/>
      <c r="WSR200" s="1"/>
      <c r="WSS200" s="1"/>
      <c r="WST200" s="1"/>
      <c r="WSU200" s="1"/>
      <c r="WSV200" s="1"/>
      <c r="WSW200" s="1"/>
      <c r="WSX200" s="1"/>
      <c r="WSY200" s="1"/>
      <c r="WSZ200" s="1"/>
      <c r="WTA200" s="1"/>
      <c r="WTB200" s="1"/>
      <c r="WTC200" s="1"/>
      <c r="WTD200" s="1"/>
      <c r="WTE200" s="1"/>
      <c r="WTF200" s="1"/>
      <c r="WTG200" s="1"/>
      <c r="WTH200" s="1"/>
      <c r="WTI200" s="1"/>
      <c r="WTJ200" s="1"/>
      <c r="WTK200" s="1"/>
      <c r="WTL200" s="1"/>
      <c r="WTM200" s="1"/>
      <c r="WTN200" s="1"/>
      <c r="WTO200" s="1"/>
      <c r="WTP200" s="1"/>
      <c r="WTQ200" s="1"/>
      <c r="WTR200" s="1"/>
      <c r="WTS200" s="1"/>
      <c r="WTT200" s="1"/>
      <c r="WTU200" s="1"/>
      <c r="WTV200" s="1"/>
      <c r="WTW200" s="1"/>
      <c r="WTX200" s="1"/>
      <c r="WTY200" s="1"/>
      <c r="WTZ200" s="1"/>
      <c r="WUA200" s="1"/>
      <c r="WUB200" s="1"/>
      <c r="WUC200" s="1"/>
      <c r="WUD200" s="1"/>
      <c r="WUE200" s="1"/>
      <c r="WUF200" s="1"/>
      <c r="WUG200" s="1"/>
      <c r="WUH200" s="1"/>
      <c r="WUI200" s="1"/>
      <c r="WUJ200" s="1"/>
      <c r="WUK200" s="1"/>
      <c r="WUL200" s="1"/>
      <c r="WUM200" s="1"/>
      <c r="WUN200" s="1"/>
      <c r="WUO200" s="1"/>
      <c r="WUP200" s="1"/>
      <c r="WUQ200" s="1"/>
      <c r="WUR200" s="1"/>
      <c r="WUS200" s="1"/>
      <c r="WUT200" s="1"/>
      <c r="WUU200" s="1"/>
      <c r="WUV200" s="1"/>
      <c r="WUW200" s="1"/>
      <c r="WUX200" s="1"/>
      <c r="WUY200" s="1"/>
      <c r="WUZ200" s="1"/>
      <c r="WVA200" s="1"/>
      <c r="WVB200" s="1"/>
      <c r="WVC200" s="1"/>
      <c r="WVD200" s="1"/>
      <c r="WVE200" s="1"/>
      <c r="WVF200" s="1"/>
      <c r="WVG200" s="1"/>
      <c r="WVH200" s="1"/>
      <c r="WVI200" s="1"/>
      <c r="WVJ200" s="1"/>
      <c r="WVK200" s="1"/>
      <c r="WVL200" s="1"/>
      <c r="WVM200" s="1"/>
      <c r="WVN200" s="1"/>
      <c r="WVO200" s="1"/>
      <c r="WVP200" s="1"/>
      <c r="WVQ200" s="1"/>
      <c r="WVR200" s="1"/>
      <c r="WVS200" s="1"/>
      <c r="WVT200" s="1"/>
      <c r="WVU200" s="1"/>
      <c r="WVV200" s="1"/>
      <c r="WVW200" s="1"/>
      <c r="WVX200" s="1"/>
      <c r="WVY200" s="1"/>
      <c r="WVZ200" s="1"/>
      <c r="WWA200" s="1"/>
      <c r="WWB200" s="1"/>
      <c r="WWC200" s="1"/>
      <c r="WWD200" s="1"/>
      <c r="WWE200" s="1"/>
      <c r="WWF200" s="1"/>
      <c r="WWG200" s="1"/>
      <c r="WWH200" s="1"/>
      <c r="WWI200" s="1"/>
      <c r="WWJ200" s="1"/>
      <c r="WWK200" s="1"/>
      <c r="WWL200" s="1"/>
    </row>
  </sheetData>
  <mergeCells count="1">
    <mergeCell ref="R101:S101"/>
  </mergeCells>
  <conditionalFormatting sqref="AE108:AE110">
    <cfRule type="expression" dxfId="9" priority="6" stopIfTrue="1">
      <formula>AE108&lt;3.5</formula>
    </cfRule>
  </conditionalFormatting>
  <conditionalFormatting sqref="AE112">
    <cfRule type="expression" dxfId="8" priority="5" stopIfTrue="1">
      <formula>AE112&lt;3.5</formula>
    </cfRule>
  </conditionalFormatting>
  <conditionalFormatting sqref="AE116:AE118">
    <cfRule type="expression" dxfId="7" priority="4" stopIfTrue="1">
      <formula>AE116&lt;3.5</formula>
    </cfRule>
  </conditionalFormatting>
  <conditionalFormatting sqref="AE120">
    <cfRule type="expression" dxfId="6" priority="3" stopIfTrue="1">
      <formula>AE120&lt;3.5</formula>
    </cfRule>
  </conditionalFormatting>
  <conditionalFormatting sqref="AE125">
    <cfRule type="expression" dxfId="5" priority="1">
      <formula>AE125&lt;4</formula>
    </cfRule>
  </conditionalFormatting>
  <pageMargins left="0.5" right="0.5" top="0.75" bottom="0.5" header="0.5" footer="0.5"/>
  <pageSetup scale="51" orientation="landscape" r:id="rId1"/>
  <headerFooter alignWithMargins="0">
    <oddHeader xml:space="preserve">&amp;L&amp;"Arial"&amp;10STORM SEWER CALCULATIONS &amp;R&amp;"Arial"&amp;10 PAGE: &amp;P of &amp;N </oddHeader>
  </headerFooter>
  <rowBreaks count="3" manualBreakCount="3">
    <brk id="74" max="27" man="1"/>
    <brk id="121" min="1" max="27" man="1"/>
    <brk id="158" min="1" max="27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E8C9AF-49E0-4BDF-9CFC-8E045FA0D648}">
  <dimension ref="A1:WWL203"/>
  <sheetViews>
    <sheetView showGridLines="0" topLeftCell="B100" zoomScaleNormal="100" zoomScaleSheetLayoutView="100" workbookViewId="0">
      <pane ySplit="6" topLeftCell="A106" activePane="bottomLeft" state="frozenSplit"/>
      <selection pane="bottomLeft" activeCell="P118" sqref="P118"/>
    </sheetView>
  </sheetViews>
  <sheetFormatPr defaultRowHeight="12.75" x14ac:dyDescent="0.2"/>
  <cols>
    <col min="1" max="1" width="1.7109375" style="1" hidden="1" customWidth="1"/>
    <col min="2" max="2" width="6.85546875" style="2" bestFit="1" customWidth="1"/>
    <col min="3" max="3" width="48.5703125" style="1" bestFit="1" customWidth="1"/>
    <col min="4" max="4" width="6.7109375" style="1" customWidth="1"/>
    <col min="5" max="5" width="7.7109375" style="1" customWidth="1"/>
    <col min="6" max="7" width="6.7109375" style="1" customWidth="1"/>
    <col min="8" max="8" width="5.7109375" style="1" customWidth="1"/>
    <col min="9" max="9" width="6.7109375" style="1" customWidth="1"/>
    <col min="10" max="10" width="6.42578125" style="1" customWidth="1"/>
    <col min="11" max="11" width="8.7109375" style="1" customWidth="1"/>
    <col min="12" max="12" width="4.7109375" style="1" customWidth="1"/>
    <col min="13" max="13" width="5.7109375" style="1" customWidth="1"/>
    <col min="14" max="14" width="10.5703125" style="1" customWidth="1"/>
    <col min="15" max="15" width="9.7109375" style="1" customWidth="1"/>
    <col min="16" max="16" width="10.7109375" style="1" customWidth="1"/>
    <col min="17" max="18" width="7.7109375" style="1" customWidth="1"/>
    <col min="19" max="19" width="5.7109375" style="1" customWidth="1"/>
    <col min="20" max="20" width="7.7109375" style="1" customWidth="1"/>
    <col min="21" max="21" width="6.7109375" style="1" customWidth="1"/>
    <col min="22" max="22" width="8.7109375" style="1" customWidth="1"/>
    <col min="23" max="23" width="7.7109375" style="1" customWidth="1"/>
    <col min="24" max="24" width="4" style="1" customWidth="1"/>
    <col min="25" max="25" width="8.7109375" style="1" customWidth="1"/>
    <col min="26" max="27" width="9.7109375" style="1" customWidth="1"/>
    <col min="28" max="28" width="14.7109375" style="1" bestFit="1" customWidth="1"/>
    <col min="29" max="29" width="9.140625" style="3"/>
    <col min="30" max="30" width="12.140625" style="3" bestFit="1" customWidth="1"/>
    <col min="31" max="31" width="14.140625" style="3" bestFit="1" customWidth="1"/>
    <col min="32" max="256" width="9.140625" style="1"/>
    <col min="257" max="257" width="0" style="1" hidden="1" customWidth="1"/>
    <col min="258" max="258" width="6.85546875" style="1" bestFit="1" customWidth="1"/>
    <col min="259" max="259" width="23.28515625" style="1" customWidth="1"/>
    <col min="260" max="260" width="6.7109375" style="1" customWidth="1"/>
    <col min="261" max="261" width="7.7109375" style="1" customWidth="1"/>
    <col min="262" max="263" width="6.7109375" style="1" customWidth="1"/>
    <col min="264" max="264" width="5.7109375" style="1" customWidth="1"/>
    <col min="265" max="265" width="6.7109375" style="1" customWidth="1"/>
    <col min="266" max="266" width="6.42578125" style="1" customWidth="1"/>
    <col min="267" max="267" width="8.7109375" style="1" customWidth="1"/>
    <col min="268" max="268" width="4.7109375" style="1" customWidth="1"/>
    <col min="269" max="269" width="5.7109375" style="1" customWidth="1"/>
    <col min="270" max="270" width="10.5703125" style="1" customWidth="1"/>
    <col min="271" max="271" width="9.7109375" style="1" customWidth="1"/>
    <col min="272" max="272" width="10.7109375" style="1" customWidth="1"/>
    <col min="273" max="274" width="7.7109375" style="1" customWidth="1"/>
    <col min="275" max="275" width="5.7109375" style="1" customWidth="1"/>
    <col min="276" max="276" width="7.7109375" style="1" customWidth="1"/>
    <col min="277" max="277" width="6.7109375" style="1" customWidth="1"/>
    <col min="278" max="278" width="8.7109375" style="1" customWidth="1"/>
    <col min="279" max="279" width="7.7109375" style="1" customWidth="1"/>
    <col min="280" max="280" width="3.7109375" style="1" customWidth="1"/>
    <col min="281" max="281" width="8.7109375" style="1" customWidth="1"/>
    <col min="282" max="283" width="9.7109375" style="1" customWidth="1"/>
    <col min="284" max="284" width="13.5703125" style="1" bestFit="1" customWidth="1"/>
    <col min="285" max="285" width="9.140625" style="1"/>
    <col min="286" max="286" width="12.140625" style="1" bestFit="1" customWidth="1"/>
    <col min="287" max="512" width="9.140625" style="1"/>
    <col min="513" max="513" width="0" style="1" hidden="1" customWidth="1"/>
    <col min="514" max="514" width="6.85546875" style="1" bestFit="1" customWidth="1"/>
    <col min="515" max="515" width="23.28515625" style="1" customWidth="1"/>
    <col min="516" max="516" width="6.7109375" style="1" customWidth="1"/>
    <col min="517" max="517" width="7.7109375" style="1" customWidth="1"/>
    <col min="518" max="519" width="6.7109375" style="1" customWidth="1"/>
    <col min="520" max="520" width="5.7109375" style="1" customWidth="1"/>
    <col min="521" max="521" width="6.7109375" style="1" customWidth="1"/>
    <col min="522" max="522" width="6.42578125" style="1" customWidth="1"/>
    <col min="523" max="523" width="8.7109375" style="1" customWidth="1"/>
    <col min="524" max="524" width="4.7109375" style="1" customWidth="1"/>
    <col min="525" max="525" width="5.7109375" style="1" customWidth="1"/>
    <col min="526" max="526" width="10.5703125" style="1" customWidth="1"/>
    <col min="527" max="527" width="9.7109375" style="1" customWidth="1"/>
    <col min="528" max="528" width="10.7109375" style="1" customWidth="1"/>
    <col min="529" max="530" width="7.7109375" style="1" customWidth="1"/>
    <col min="531" max="531" width="5.7109375" style="1" customWidth="1"/>
    <col min="532" max="532" width="7.7109375" style="1" customWidth="1"/>
    <col min="533" max="533" width="6.7109375" style="1" customWidth="1"/>
    <col min="534" max="534" width="8.7109375" style="1" customWidth="1"/>
    <col min="535" max="535" width="7.7109375" style="1" customWidth="1"/>
    <col min="536" max="536" width="3.7109375" style="1" customWidth="1"/>
    <col min="537" max="537" width="8.7109375" style="1" customWidth="1"/>
    <col min="538" max="539" width="9.7109375" style="1" customWidth="1"/>
    <col min="540" max="540" width="13.5703125" style="1" bestFit="1" customWidth="1"/>
    <col min="541" max="541" width="9.140625" style="1"/>
    <col min="542" max="542" width="12.140625" style="1" bestFit="1" customWidth="1"/>
    <col min="543" max="768" width="9.140625" style="1"/>
    <col min="769" max="769" width="0" style="1" hidden="1" customWidth="1"/>
    <col min="770" max="770" width="6.85546875" style="1" bestFit="1" customWidth="1"/>
    <col min="771" max="771" width="23.28515625" style="1" customWidth="1"/>
    <col min="772" max="772" width="6.7109375" style="1" customWidth="1"/>
    <col min="773" max="773" width="7.7109375" style="1" customWidth="1"/>
    <col min="774" max="775" width="6.7109375" style="1" customWidth="1"/>
    <col min="776" max="776" width="5.7109375" style="1" customWidth="1"/>
    <col min="777" max="777" width="6.7109375" style="1" customWidth="1"/>
    <col min="778" max="778" width="6.42578125" style="1" customWidth="1"/>
    <col min="779" max="779" width="8.7109375" style="1" customWidth="1"/>
    <col min="780" max="780" width="4.7109375" style="1" customWidth="1"/>
    <col min="781" max="781" width="5.7109375" style="1" customWidth="1"/>
    <col min="782" max="782" width="10.5703125" style="1" customWidth="1"/>
    <col min="783" max="783" width="9.7109375" style="1" customWidth="1"/>
    <col min="784" max="784" width="10.7109375" style="1" customWidth="1"/>
    <col min="785" max="786" width="7.7109375" style="1" customWidth="1"/>
    <col min="787" max="787" width="5.7109375" style="1" customWidth="1"/>
    <col min="788" max="788" width="7.7109375" style="1" customWidth="1"/>
    <col min="789" max="789" width="6.7109375" style="1" customWidth="1"/>
    <col min="790" max="790" width="8.7109375" style="1" customWidth="1"/>
    <col min="791" max="791" width="7.7109375" style="1" customWidth="1"/>
    <col min="792" max="792" width="3.7109375" style="1" customWidth="1"/>
    <col min="793" max="793" width="8.7109375" style="1" customWidth="1"/>
    <col min="794" max="795" width="9.7109375" style="1" customWidth="1"/>
    <col min="796" max="796" width="13.5703125" style="1" bestFit="1" customWidth="1"/>
    <col min="797" max="797" width="9.140625" style="1"/>
    <col min="798" max="798" width="12.140625" style="1" bestFit="1" customWidth="1"/>
    <col min="799" max="1024" width="9.140625" style="1"/>
    <col min="1025" max="1025" width="0" style="1" hidden="1" customWidth="1"/>
    <col min="1026" max="1026" width="6.85546875" style="1" bestFit="1" customWidth="1"/>
    <col min="1027" max="1027" width="23.28515625" style="1" customWidth="1"/>
    <col min="1028" max="1028" width="6.7109375" style="1" customWidth="1"/>
    <col min="1029" max="1029" width="7.7109375" style="1" customWidth="1"/>
    <col min="1030" max="1031" width="6.7109375" style="1" customWidth="1"/>
    <col min="1032" max="1032" width="5.7109375" style="1" customWidth="1"/>
    <col min="1033" max="1033" width="6.7109375" style="1" customWidth="1"/>
    <col min="1034" max="1034" width="6.42578125" style="1" customWidth="1"/>
    <col min="1035" max="1035" width="8.7109375" style="1" customWidth="1"/>
    <col min="1036" max="1036" width="4.7109375" style="1" customWidth="1"/>
    <col min="1037" max="1037" width="5.7109375" style="1" customWidth="1"/>
    <col min="1038" max="1038" width="10.5703125" style="1" customWidth="1"/>
    <col min="1039" max="1039" width="9.7109375" style="1" customWidth="1"/>
    <col min="1040" max="1040" width="10.7109375" style="1" customWidth="1"/>
    <col min="1041" max="1042" width="7.7109375" style="1" customWidth="1"/>
    <col min="1043" max="1043" width="5.7109375" style="1" customWidth="1"/>
    <col min="1044" max="1044" width="7.7109375" style="1" customWidth="1"/>
    <col min="1045" max="1045" width="6.7109375" style="1" customWidth="1"/>
    <col min="1046" max="1046" width="8.7109375" style="1" customWidth="1"/>
    <col min="1047" max="1047" width="7.7109375" style="1" customWidth="1"/>
    <col min="1048" max="1048" width="3.7109375" style="1" customWidth="1"/>
    <col min="1049" max="1049" width="8.7109375" style="1" customWidth="1"/>
    <col min="1050" max="1051" width="9.7109375" style="1" customWidth="1"/>
    <col min="1052" max="1052" width="13.5703125" style="1" bestFit="1" customWidth="1"/>
    <col min="1053" max="1053" width="9.140625" style="1"/>
    <col min="1054" max="1054" width="12.140625" style="1" bestFit="1" customWidth="1"/>
    <col min="1055" max="1280" width="9.140625" style="1"/>
    <col min="1281" max="1281" width="0" style="1" hidden="1" customWidth="1"/>
    <col min="1282" max="1282" width="6.85546875" style="1" bestFit="1" customWidth="1"/>
    <col min="1283" max="1283" width="23.28515625" style="1" customWidth="1"/>
    <col min="1284" max="1284" width="6.7109375" style="1" customWidth="1"/>
    <col min="1285" max="1285" width="7.7109375" style="1" customWidth="1"/>
    <col min="1286" max="1287" width="6.7109375" style="1" customWidth="1"/>
    <col min="1288" max="1288" width="5.7109375" style="1" customWidth="1"/>
    <col min="1289" max="1289" width="6.7109375" style="1" customWidth="1"/>
    <col min="1290" max="1290" width="6.42578125" style="1" customWidth="1"/>
    <col min="1291" max="1291" width="8.7109375" style="1" customWidth="1"/>
    <col min="1292" max="1292" width="4.7109375" style="1" customWidth="1"/>
    <col min="1293" max="1293" width="5.7109375" style="1" customWidth="1"/>
    <col min="1294" max="1294" width="10.5703125" style="1" customWidth="1"/>
    <col min="1295" max="1295" width="9.7109375" style="1" customWidth="1"/>
    <col min="1296" max="1296" width="10.7109375" style="1" customWidth="1"/>
    <col min="1297" max="1298" width="7.7109375" style="1" customWidth="1"/>
    <col min="1299" max="1299" width="5.7109375" style="1" customWidth="1"/>
    <col min="1300" max="1300" width="7.7109375" style="1" customWidth="1"/>
    <col min="1301" max="1301" width="6.7109375" style="1" customWidth="1"/>
    <col min="1302" max="1302" width="8.7109375" style="1" customWidth="1"/>
    <col min="1303" max="1303" width="7.7109375" style="1" customWidth="1"/>
    <col min="1304" max="1304" width="3.7109375" style="1" customWidth="1"/>
    <col min="1305" max="1305" width="8.7109375" style="1" customWidth="1"/>
    <col min="1306" max="1307" width="9.7109375" style="1" customWidth="1"/>
    <col min="1308" max="1308" width="13.5703125" style="1" bestFit="1" customWidth="1"/>
    <col min="1309" max="1309" width="9.140625" style="1"/>
    <col min="1310" max="1310" width="12.140625" style="1" bestFit="1" customWidth="1"/>
    <col min="1311" max="1536" width="9.140625" style="1"/>
    <col min="1537" max="1537" width="0" style="1" hidden="1" customWidth="1"/>
    <col min="1538" max="1538" width="6.85546875" style="1" bestFit="1" customWidth="1"/>
    <col min="1539" max="1539" width="23.28515625" style="1" customWidth="1"/>
    <col min="1540" max="1540" width="6.7109375" style="1" customWidth="1"/>
    <col min="1541" max="1541" width="7.7109375" style="1" customWidth="1"/>
    <col min="1542" max="1543" width="6.7109375" style="1" customWidth="1"/>
    <col min="1544" max="1544" width="5.7109375" style="1" customWidth="1"/>
    <col min="1545" max="1545" width="6.7109375" style="1" customWidth="1"/>
    <col min="1546" max="1546" width="6.42578125" style="1" customWidth="1"/>
    <col min="1547" max="1547" width="8.7109375" style="1" customWidth="1"/>
    <col min="1548" max="1548" width="4.7109375" style="1" customWidth="1"/>
    <col min="1549" max="1549" width="5.7109375" style="1" customWidth="1"/>
    <col min="1550" max="1550" width="10.5703125" style="1" customWidth="1"/>
    <col min="1551" max="1551" width="9.7109375" style="1" customWidth="1"/>
    <col min="1552" max="1552" width="10.7109375" style="1" customWidth="1"/>
    <col min="1553" max="1554" width="7.7109375" style="1" customWidth="1"/>
    <col min="1555" max="1555" width="5.7109375" style="1" customWidth="1"/>
    <col min="1556" max="1556" width="7.7109375" style="1" customWidth="1"/>
    <col min="1557" max="1557" width="6.7109375" style="1" customWidth="1"/>
    <col min="1558" max="1558" width="8.7109375" style="1" customWidth="1"/>
    <col min="1559" max="1559" width="7.7109375" style="1" customWidth="1"/>
    <col min="1560" max="1560" width="3.7109375" style="1" customWidth="1"/>
    <col min="1561" max="1561" width="8.7109375" style="1" customWidth="1"/>
    <col min="1562" max="1563" width="9.7109375" style="1" customWidth="1"/>
    <col min="1564" max="1564" width="13.5703125" style="1" bestFit="1" customWidth="1"/>
    <col min="1565" max="1565" width="9.140625" style="1"/>
    <col min="1566" max="1566" width="12.140625" style="1" bestFit="1" customWidth="1"/>
    <col min="1567" max="1792" width="9.140625" style="1"/>
    <col min="1793" max="1793" width="0" style="1" hidden="1" customWidth="1"/>
    <col min="1794" max="1794" width="6.85546875" style="1" bestFit="1" customWidth="1"/>
    <col min="1795" max="1795" width="23.28515625" style="1" customWidth="1"/>
    <col min="1796" max="1796" width="6.7109375" style="1" customWidth="1"/>
    <col min="1797" max="1797" width="7.7109375" style="1" customWidth="1"/>
    <col min="1798" max="1799" width="6.7109375" style="1" customWidth="1"/>
    <col min="1800" max="1800" width="5.7109375" style="1" customWidth="1"/>
    <col min="1801" max="1801" width="6.7109375" style="1" customWidth="1"/>
    <col min="1802" max="1802" width="6.42578125" style="1" customWidth="1"/>
    <col min="1803" max="1803" width="8.7109375" style="1" customWidth="1"/>
    <col min="1804" max="1804" width="4.7109375" style="1" customWidth="1"/>
    <col min="1805" max="1805" width="5.7109375" style="1" customWidth="1"/>
    <col min="1806" max="1806" width="10.5703125" style="1" customWidth="1"/>
    <col min="1807" max="1807" width="9.7109375" style="1" customWidth="1"/>
    <col min="1808" max="1808" width="10.7109375" style="1" customWidth="1"/>
    <col min="1809" max="1810" width="7.7109375" style="1" customWidth="1"/>
    <col min="1811" max="1811" width="5.7109375" style="1" customWidth="1"/>
    <col min="1812" max="1812" width="7.7109375" style="1" customWidth="1"/>
    <col min="1813" max="1813" width="6.7109375" style="1" customWidth="1"/>
    <col min="1814" max="1814" width="8.7109375" style="1" customWidth="1"/>
    <col min="1815" max="1815" width="7.7109375" style="1" customWidth="1"/>
    <col min="1816" max="1816" width="3.7109375" style="1" customWidth="1"/>
    <col min="1817" max="1817" width="8.7109375" style="1" customWidth="1"/>
    <col min="1818" max="1819" width="9.7109375" style="1" customWidth="1"/>
    <col min="1820" max="1820" width="13.5703125" style="1" bestFit="1" customWidth="1"/>
    <col min="1821" max="1821" width="9.140625" style="1"/>
    <col min="1822" max="1822" width="12.140625" style="1" bestFit="1" customWidth="1"/>
    <col min="1823" max="2048" width="9.140625" style="1"/>
    <col min="2049" max="2049" width="0" style="1" hidden="1" customWidth="1"/>
    <col min="2050" max="2050" width="6.85546875" style="1" bestFit="1" customWidth="1"/>
    <col min="2051" max="2051" width="23.28515625" style="1" customWidth="1"/>
    <col min="2052" max="2052" width="6.7109375" style="1" customWidth="1"/>
    <col min="2053" max="2053" width="7.7109375" style="1" customWidth="1"/>
    <col min="2054" max="2055" width="6.7109375" style="1" customWidth="1"/>
    <col min="2056" max="2056" width="5.7109375" style="1" customWidth="1"/>
    <col min="2057" max="2057" width="6.7109375" style="1" customWidth="1"/>
    <col min="2058" max="2058" width="6.42578125" style="1" customWidth="1"/>
    <col min="2059" max="2059" width="8.7109375" style="1" customWidth="1"/>
    <col min="2060" max="2060" width="4.7109375" style="1" customWidth="1"/>
    <col min="2061" max="2061" width="5.7109375" style="1" customWidth="1"/>
    <col min="2062" max="2062" width="10.5703125" style="1" customWidth="1"/>
    <col min="2063" max="2063" width="9.7109375" style="1" customWidth="1"/>
    <col min="2064" max="2064" width="10.7109375" style="1" customWidth="1"/>
    <col min="2065" max="2066" width="7.7109375" style="1" customWidth="1"/>
    <col min="2067" max="2067" width="5.7109375" style="1" customWidth="1"/>
    <col min="2068" max="2068" width="7.7109375" style="1" customWidth="1"/>
    <col min="2069" max="2069" width="6.7109375" style="1" customWidth="1"/>
    <col min="2070" max="2070" width="8.7109375" style="1" customWidth="1"/>
    <col min="2071" max="2071" width="7.7109375" style="1" customWidth="1"/>
    <col min="2072" max="2072" width="3.7109375" style="1" customWidth="1"/>
    <col min="2073" max="2073" width="8.7109375" style="1" customWidth="1"/>
    <col min="2074" max="2075" width="9.7109375" style="1" customWidth="1"/>
    <col min="2076" max="2076" width="13.5703125" style="1" bestFit="1" customWidth="1"/>
    <col min="2077" max="2077" width="9.140625" style="1"/>
    <col min="2078" max="2078" width="12.140625" style="1" bestFit="1" customWidth="1"/>
    <col min="2079" max="2304" width="9.140625" style="1"/>
    <col min="2305" max="2305" width="0" style="1" hidden="1" customWidth="1"/>
    <col min="2306" max="2306" width="6.85546875" style="1" bestFit="1" customWidth="1"/>
    <col min="2307" max="2307" width="23.28515625" style="1" customWidth="1"/>
    <col min="2308" max="2308" width="6.7109375" style="1" customWidth="1"/>
    <col min="2309" max="2309" width="7.7109375" style="1" customWidth="1"/>
    <col min="2310" max="2311" width="6.7109375" style="1" customWidth="1"/>
    <col min="2312" max="2312" width="5.7109375" style="1" customWidth="1"/>
    <col min="2313" max="2313" width="6.7109375" style="1" customWidth="1"/>
    <col min="2314" max="2314" width="6.42578125" style="1" customWidth="1"/>
    <col min="2315" max="2315" width="8.7109375" style="1" customWidth="1"/>
    <col min="2316" max="2316" width="4.7109375" style="1" customWidth="1"/>
    <col min="2317" max="2317" width="5.7109375" style="1" customWidth="1"/>
    <col min="2318" max="2318" width="10.5703125" style="1" customWidth="1"/>
    <col min="2319" max="2319" width="9.7109375" style="1" customWidth="1"/>
    <col min="2320" max="2320" width="10.7109375" style="1" customWidth="1"/>
    <col min="2321" max="2322" width="7.7109375" style="1" customWidth="1"/>
    <col min="2323" max="2323" width="5.7109375" style="1" customWidth="1"/>
    <col min="2324" max="2324" width="7.7109375" style="1" customWidth="1"/>
    <col min="2325" max="2325" width="6.7109375" style="1" customWidth="1"/>
    <col min="2326" max="2326" width="8.7109375" style="1" customWidth="1"/>
    <col min="2327" max="2327" width="7.7109375" style="1" customWidth="1"/>
    <col min="2328" max="2328" width="3.7109375" style="1" customWidth="1"/>
    <col min="2329" max="2329" width="8.7109375" style="1" customWidth="1"/>
    <col min="2330" max="2331" width="9.7109375" style="1" customWidth="1"/>
    <col min="2332" max="2332" width="13.5703125" style="1" bestFit="1" customWidth="1"/>
    <col min="2333" max="2333" width="9.140625" style="1"/>
    <col min="2334" max="2334" width="12.140625" style="1" bestFit="1" customWidth="1"/>
    <col min="2335" max="2560" width="9.140625" style="1"/>
    <col min="2561" max="2561" width="0" style="1" hidden="1" customWidth="1"/>
    <col min="2562" max="2562" width="6.85546875" style="1" bestFit="1" customWidth="1"/>
    <col min="2563" max="2563" width="23.28515625" style="1" customWidth="1"/>
    <col min="2564" max="2564" width="6.7109375" style="1" customWidth="1"/>
    <col min="2565" max="2565" width="7.7109375" style="1" customWidth="1"/>
    <col min="2566" max="2567" width="6.7109375" style="1" customWidth="1"/>
    <col min="2568" max="2568" width="5.7109375" style="1" customWidth="1"/>
    <col min="2569" max="2569" width="6.7109375" style="1" customWidth="1"/>
    <col min="2570" max="2570" width="6.42578125" style="1" customWidth="1"/>
    <col min="2571" max="2571" width="8.7109375" style="1" customWidth="1"/>
    <col min="2572" max="2572" width="4.7109375" style="1" customWidth="1"/>
    <col min="2573" max="2573" width="5.7109375" style="1" customWidth="1"/>
    <col min="2574" max="2574" width="10.5703125" style="1" customWidth="1"/>
    <col min="2575" max="2575" width="9.7109375" style="1" customWidth="1"/>
    <col min="2576" max="2576" width="10.7109375" style="1" customWidth="1"/>
    <col min="2577" max="2578" width="7.7109375" style="1" customWidth="1"/>
    <col min="2579" max="2579" width="5.7109375" style="1" customWidth="1"/>
    <col min="2580" max="2580" width="7.7109375" style="1" customWidth="1"/>
    <col min="2581" max="2581" width="6.7109375" style="1" customWidth="1"/>
    <col min="2582" max="2582" width="8.7109375" style="1" customWidth="1"/>
    <col min="2583" max="2583" width="7.7109375" style="1" customWidth="1"/>
    <col min="2584" max="2584" width="3.7109375" style="1" customWidth="1"/>
    <col min="2585" max="2585" width="8.7109375" style="1" customWidth="1"/>
    <col min="2586" max="2587" width="9.7109375" style="1" customWidth="1"/>
    <col min="2588" max="2588" width="13.5703125" style="1" bestFit="1" customWidth="1"/>
    <col min="2589" max="2589" width="9.140625" style="1"/>
    <col min="2590" max="2590" width="12.140625" style="1" bestFit="1" customWidth="1"/>
    <col min="2591" max="2816" width="9.140625" style="1"/>
    <col min="2817" max="2817" width="0" style="1" hidden="1" customWidth="1"/>
    <col min="2818" max="2818" width="6.85546875" style="1" bestFit="1" customWidth="1"/>
    <col min="2819" max="2819" width="23.28515625" style="1" customWidth="1"/>
    <col min="2820" max="2820" width="6.7109375" style="1" customWidth="1"/>
    <col min="2821" max="2821" width="7.7109375" style="1" customWidth="1"/>
    <col min="2822" max="2823" width="6.7109375" style="1" customWidth="1"/>
    <col min="2824" max="2824" width="5.7109375" style="1" customWidth="1"/>
    <col min="2825" max="2825" width="6.7109375" style="1" customWidth="1"/>
    <col min="2826" max="2826" width="6.42578125" style="1" customWidth="1"/>
    <col min="2827" max="2827" width="8.7109375" style="1" customWidth="1"/>
    <col min="2828" max="2828" width="4.7109375" style="1" customWidth="1"/>
    <col min="2829" max="2829" width="5.7109375" style="1" customWidth="1"/>
    <col min="2830" max="2830" width="10.5703125" style="1" customWidth="1"/>
    <col min="2831" max="2831" width="9.7109375" style="1" customWidth="1"/>
    <col min="2832" max="2832" width="10.7109375" style="1" customWidth="1"/>
    <col min="2833" max="2834" width="7.7109375" style="1" customWidth="1"/>
    <col min="2835" max="2835" width="5.7109375" style="1" customWidth="1"/>
    <col min="2836" max="2836" width="7.7109375" style="1" customWidth="1"/>
    <col min="2837" max="2837" width="6.7109375" style="1" customWidth="1"/>
    <col min="2838" max="2838" width="8.7109375" style="1" customWidth="1"/>
    <col min="2839" max="2839" width="7.7109375" style="1" customWidth="1"/>
    <col min="2840" max="2840" width="3.7109375" style="1" customWidth="1"/>
    <col min="2841" max="2841" width="8.7109375" style="1" customWidth="1"/>
    <col min="2842" max="2843" width="9.7109375" style="1" customWidth="1"/>
    <col min="2844" max="2844" width="13.5703125" style="1" bestFit="1" customWidth="1"/>
    <col min="2845" max="2845" width="9.140625" style="1"/>
    <col min="2846" max="2846" width="12.140625" style="1" bestFit="1" customWidth="1"/>
    <col min="2847" max="3072" width="9.140625" style="1"/>
    <col min="3073" max="3073" width="0" style="1" hidden="1" customWidth="1"/>
    <col min="3074" max="3074" width="6.85546875" style="1" bestFit="1" customWidth="1"/>
    <col min="3075" max="3075" width="23.28515625" style="1" customWidth="1"/>
    <col min="3076" max="3076" width="6.7109375" style="1" customWidth="1"/>
    <col min="3077" max="3077" width="7.7109375" style="1" customWidth="1"/>
    <col min="3078" max="3079" width="6.7109375" style="1" customWidth="1"/>
    <col min="3080" max="3080" width="5.7109375" style="1" customWidth="1"/>
    <col min="3081" max="3081" width="6.7109375" style="1" customWidth="1"/>
    <col min="3082" max="3082" width="6.42578125" style="1" customWidth="1"/>
    <col min="3083" max="3083" width="8.7109375" style="1" customWidth="1"/>
    <col min="3084" max="3084" width="4.7109375" style="1" customWidth="1"/>
    <col min="3085" max="3085" width="5.7109375" style="1" customWidth="1"/>
    <col min="3086" max="3086" width="10.5703125" style="1" customWidth="1"/>
    <col min="3087" max="3087" width="9.7109375" style="1" customWidth="1"/>
    <col min="3088" max="3088" width="10.7109375" style="1" customWidth="1"/>
    <col min="3089" max="3090" width="7.7109375" style="1" customWidth="1"/>
    <col min="3091" max="3091" width="5.7109375" style="1" customWidth="1"/>
    <col min="3092" max="3092" width="7.7109375" style="1" customWidth="1"/>
    <col min="3093" max="3093" width="6.7109375" style="1" customWidth="1"/>
    <col min="3094" max="3094" width="8.7109375" style="1" customWidth="1"/>
    <col min="3095" max="3095" width="7.7109375" style="1" customWidth="1"/>
    <col min="3096" max="3096" width="3.7109375" style="1" customWidth="1"/>
    <col min="3097" max="3097" width="8.7109375" style="1" customWidth="1"/>
    <col min="3098" max="3099" width="9.7109375" style="1" customWidth="1"/>
    <col min="3100" max="3100" width="13.5703125" style="1" bestFit="1" customWidth="1"/>
    <col min="3101" max="3101" width="9.140625" style="1"/>
    <col min="3102" max="3102" width="12.140625" style="1" bestFit="1" customWidth="1"/>
    <col min="3103" max="3328" width="9.140625" style="1"/>
    <col min="3329" max="3329" width="0" style="1" hidden="1" customWidth="1"/>
    <col min="3330" max="3330" width="6.85546875" style="1" bestFit="1" customWidth="1"/>
    <col min="3331" max="3331" width="23.28515625" style="1" customWidth="1"/>
    <col min="3332" max="3332" width="6.7109375" style="1" customWidth="1"/>
    <col min="3333" max="3333" width="7.7109375" style="1" customWidth="1"/>
    <col min="3334" max="3335" width="6.7109375" style="1" customWidth="1"/>
    <col min="3336" max="3336" width="5.7109375" style="1" customWidth="1"/>
    <col min="3337" max="3337" width="6.7109375" style="1" customWidth="1"/>
    <col min="3338" max="3338" width="6.42578125" style="1" customWidth="1"/>
    <col min="3339" max="3339" width="8.7109375" style="1" customWidth="1"/>
    <col min="3340" max="3340" width="4.7109375" style="1" customWidth="1"/>
    <col min="3341" max="3341" width="5.7109375" style="1" customWidth="1"/>
    <col min="3342" max="3342" width="10.5703125" style="1" customWidth="1"/>
    <col min="3343" max="3343" width="9.7109375" style="1" customWidth="1"/>
    <col min="3344" max="3344" width="10.7109375" style="1" customWidth="1"/>
    <col min="3345" max="3346" width="7.7109375" style="1" customWidth="1"/>
    <col min="3347" max="3347" width="5.7109375" style="1" customWidth="1"/>
    <col min="3348" max="3348" width="7.7109375" style="1" customWidth="1"/>
    <col min="3349" max="3349" width="6.7109375" style="1" customWidth="1"/>
    <col min="3350" max="3350" width="8.7109375" style="1" customWidth="1"/>
    <col min="3351" max="3351" width="7.7109375" style="1" customWidth="1"/>
    <col min="3352" max="3352" width="3.7109375" style="1" customWidth="1"/>
    <col min="3353" max="3353" width="8.7109375" style="1" customWidth="1"/>
    <col min="3354" max="3355" width="9.7109375" style="1" customWidth="1"/>
    <col min="3356" max="3356" width="13.5703125" style="1" bestFit="1" customWidth="1"/>
    <col min="3357" max="3357" width="9.140625" style="1"/>
    <col min="3358" max="3358" width="12.140625" style="1" bestFit="1" customWidth="1"/>
    <col min="3359" max="3584" width="9.140625" style="1"/>
    <col min="3585" max="3585" width="0" style="1" hidden="1" customWidth="1"/>
    <col min="3586" max="3586" width="6.85546875" style="1" bestFit="1" customWidth="1"/>
    <col min="3587" max="3587" width="23.28515625" style="1" customWidth="1"/>
    <col min="3588" max="3588" width="6.7109375" style="1" customWidth="1"/>
    <col min="3589" max="3589" width="7.7109375" style="1" customWidth="1"/>
    <col min="3590" max="3591" width="6.7109375" style="1" customWidth="1"/>
    <col min="3592" max="3592" width="5.7109375" style="1" customWidth="1"/>
    <col min="3593" max="3593" width="6.7109375" style="1" customWidth="1"/>
    <col min="3594" max="3594" width="6.42578125" style="1" customWidth="1"/>
    <col min="3595" max="3595" width="8.7109375" style="1" customWidth="1"/>
    <col min="3596" max="3596" width="4.7109375" style="1" customWidth="1"/>
    <col min="3597" max="3597" width="5.7109375" style="1" customWidth="1"/>
    <col min="3598" max="3598" width="10.5703125" style="1" customWidth="1"/>
    <col min="3599" max="3599" width="9.7109375" style="1" customWidth="1"/>
    <col min="3600" max="3600" width="10.7109375" style="1" customWidth="1"/>
    <col min="3601" max="3602" width="7.7109375" style="1" customWidth="1"/>
    <col min="3603" max="3603" width="5.7109375" style="1" customWidth="1"/>
    <col min="3604" max="3604" width="7.7109375" style="1" customWidth="1"/>
    <col min="3605" max="3605" width="6.7109375" style="1" customWidth="1"/>
    <col min="3606" max="3606" width="8.7109375" style="1" customWidth="1"/>
    <col min="3607" max="3607" width="7.7109375" style="1" customWidth="1"/>
    <col min="3608" max="3608" width="3.7109375" style="1" customWidth="1"/>
    <col min="3609" max="3609" width="8.7109375" style="1" customWidth="1"/>
    <col min="3610" max="3611" width="9.7109375" style="1" customWidth="1"/>
    <col min="3612" max="3612" width="13.5703125" style="1" bestFit="1" customWidth="1"/>
    <col min="3613" max="3613" width="9.140625" style="1"/>
    <col min="3614" max="3614" width="12.140625" style="1" bestFit="1" customWidth="1"/>
    <col min="3615" max="3840" width="9.140625" style="1"/>
    <col min="3841" max="3841" width="0" style="1" hidden="1" customWidth="1"/>
    <col min="3842" max="3842" width="6.85546875" style="1" bestFit="1" customWidth="1"/>
    <col min="3843" max="3843" width="23.28515625" style="1" customWidth="1"/>
    <col min="3844" max="3844" width="6.7109375" style="1" customWidth="1"/>
    <col min="3845" max="3845" width="7.7109375" style="1" customWidth="1"/>
    <col min="3846" max="3847" width="6.7109375" style="1" customWidth="1"/>
    <col min="3848" max="3848" width="5.7109375" style="1" customWidth="1"/>
    <col min="3849" max="3849" width="6.7109375" style="1" customWidth="1"/>
    <col min="3850" max="3850" width="6.42578125" style="1" customWidth="1"/>
    <col min="3851" max="3851" width="8.7109375" style="1" customWidth="1"/>
    <col min="3852" max="3852" width="4.7109375" style="1" customWidth="1"/>
    <col min="3853" max="3853" width="5.7109375" style="1" customWidth="1"/>
    <col min="3854" max="3854" width="10.5703125" style="1" customWidth="1"/>
    <col min="3855" max="3855" width="9.7109375" style="1" customWidth="1"/>
    <col min="3856" max="3856" width="10.7109375" style="1" customWidth="1"/>
    <col min="3857" max="3858" width="7.7109375" style="1" customWidth="1"/>
    <col min="3859" max="3859" width="5.7109375" style="1" customWidth="1"/>
    <col min="3860" max="3860" width="7.7109375" style="1" customWidth="1"/>
    <col min="3861" max="3861" width="6.7109375" style="1" customWidth="1"/>
    <col min="3862" max="3862" width="8.7109375" style="1" customWidth="1"/>
    <col min="3863" max="3863" width="7.7109375" style="1" customWidth="1"/>
    <col min="3864" max="3864" width="3.7109375" style="1" customWidth="1"/>
    <col min="3865" max="3865" width="8.7109375" style="1" customWidth="1"/>
    <col min="3866" max="3867" width="9.7109375" style="1" customWidth="1"/>
    <col min="3868" max="3868" width="13.5703125" style="1" bestFit="1" customWidth="1"/>
    <col min="3869" max="3869" width="9.140625" style="1"/>
    <col min="3870" max="3870" width="12.140625" style="1" bestFit="1" customWidth="1"/>
    <col min="3871" max="4096" width="9.140625" style="1"/>
    <col min="4097" max="4097" width="0" style="1" hidden="1" customWidth="1"/>
    <col min="4098" max="4098" width="6.85546875" style="1" bestFit="1" customWidth="1"/>
    <col min="4099" max="4099" width="23.28515625" style="1" customWidth="1"/>
    <col min="4100" max="4100" width="6.7109375" style="1" customWidth="1"/>
    <col min="4101" max="4101" width="7.7109375" style="1" customWidth="1"/>
    <col min="4102" max="4103" width="6.7109375" style="1" customWidth="1"/>
    <col min="4104" max="4104" width="5.7109375" style="1" customWidth="1"/>
    <col min="4105" max="4105" width="6.7109375" style="1" customWidth="1"/>
    <col min="4106" max="4106" width="6.42578125" style="1" customWidth="1"/>
    <col min="4107" max="4107" width="8.7109375" style="1" customWidth="1"/>
    <col min="4108" max="4108" width="4.7109375" style="1" customWidth="1"/>
    <col min="4109" max="4109" width="5.7109375" style="1" customWidth="1"/>
    <col min="4110" max="4110" width="10.5703125" style="1" customWidth="1"/>
    <col min="4111" max="4111" width="9.7109375" style="1" customWidth="1"/>
    <col min="4112" max="4112" width="10.7109375" style="1" customWidth="1"/>
    <col min="4113" max="4114" width="7.7109375" style="1" customWidth="1"/>
    <col min="4115" max="4115" width="5.7109375" style="1" customWidth="1"/>
    <col min="4116" max="4116" width="7.7109375" style="1" customWidth="1"/>
    <col min="4117" max="4117" width="6.7109375" style="1" customWidth="1"/>
    <col min="4118" max="4118" width="8.7109375" style="1" customWidth="1"/>
    <col min="4119" max="4119" width="7.7109375" style="1" customWidth="1"/>
    <col min="4120" max="4120" width="3.7109375" style="1" customWidth="1"/>
    <col min="4121" max="4121" width="8.7109375" style="1" customWidth="1"/>
    <col min="4122" max="4123" width="9.7109375" style="1" customWidth="1"/>
    <col min="4124" max="4124" width="13.5703125" style="1" bestFit="1" customWidth="1"/>
    <col min="4125" max="4125" width="9.140625" style="1"/>
    <col min="4126" max="4126" width="12.140625" style="1" bestFit="1" customWidth="1"/>
    <col min="4127" max="4352" width="9.140625" style="1"/>
    <col min="4353" max="4353" width="0" style="1" hidden="1" customWidth="1"/>
    <col min="4354" max="4354" width="6.85546875" style="1" bestFit="1" customWidth="1"/>
    <col min="4355" max="4355" width="23.28515625" style="1" customWidth="1"/>
    <col min="4356" max="4356" width="6.7109375" style="1" customWidth="1"/>
    <col min="4357" max="4357" width="7.7109375" style="1" customWidth="1"/>
    <col min="4358" max="4359" width="6.7109375" style="1" customWidth="1"/>
    <col min="4360" max="4360" width="5.7109375" style="1" customWidth="1"/>
    <col min="4361" max="4361" width="6.7109375" style="1" customWidth="1"/>
    <col min="4362" max="4362" width="6.42578125" style="1" customWidth="1"/>
    <col min="4363" max="4363" width="8.7109375" style="1" customWidth="1"/>
    <col min="4364" max="4364" width="4.7109375" style="1" customWidth="1"/>
    <col min="4365" max="4365" width="5.7109375" style="1" customWidth="1"/>
    <col min="4366" max="4366" width="10.5703125" style="1" customWidth="1"/>
    <col min="4367" max="4367" width="9.7109375" style="1" customWidth="1"/>
    <col min="4368" max="4368" width="10.7109375" style="1" customWidth="1"/>
    <col min="4369" max="4370" width="7.7109375" style="1" customWidth="1"/>
    <col min="4371" max="4371" width="5.7109375" style="1" customWidth="1"/>
    <col min="4372" max="4372" width="7.7109375" style="1" customWidth="1"/>
    <col min="4373" max="4373" width="6.7109375" style="1" customWidth="1"/>
    <col min="4374" max="4374" width="8.7109375" style="1" customWidth="1"/>
    <col min="4375" max="4375" width="7.7109375" style="1" customWidth="1"/>
    <col min="4376" max="4376" width="3.7109375" style="1" customWidth="1"/>
    <col min="4377" max="4377" width="8.7109375" style="1" customWidth="1"/>
    <col min="4378" max="4379" width="9.7109375" style="1" customWidth="1"/>
    <col min="4380" max="4380" width="13.5703125" style="1" bestFit="1" customWidth="1"/>
    <col min="4381" max="4381" width="9.140625" style="1"/>
    <col min="4382" max="4382" width="12.140625" style="1" bestFit="1" customWidth="1"/>
    <col min="4383" max="4608" width="9.140625" style="1"/>
    <col min="4609" max="4609" width="0" style="1" hidden="1" customWidth="1"/>
    <col min="4610" max="4610" width="6.85546875" style="1" bestFit="1" customWidth="1"/>
    <col min="4611" max="4611" width="23.28515625" style="1" customWidth="1"/>
    <col min="4612" max="4612" width="6.7109375" style="1" customWidth="1"/>
    <col min="4613" max="4613" width="7.7109375" style="1" customWidth="1"/>
    <col min="4614" max="4615" width="6.7109375" style="1" customWidth="1"/>
    <col min="4616" max="4616" width="5.7109375" style="1" customWidth="1"/>
    <col min="4617" max="4617" width="6.7109375" style="1" customWidth="1"/>
    <col min="4618" max="4618" width="6.42578125" style="1" customWidth="1"/>
    <col min="4619" max="4619" width="8.7109375" style="1" customWidth="1"/>
    <col min="4620" max="4620" width="4.7109375" style="1" customWidth="1"/>
    <col min="4621" max="4621" width="5.7109375" style="1" customWidth="1"/>
    <col min="4622" max="4622" width="10.5703125" style="1" customWidth="1"/>
    <col min="4623" max="4623" width="9.7109375" style="1" customWidth="1"/>
    <col min="4624" max="4624" width="10.7109375" style="1" customWidth="1"/>
    <col min="4625" max="4626" width="7.7109375" style="1" customWidth="1"/>
    <col min="4627" max="4627" width="5.7109375" style="1" customWidth="1"/>
    <col min="4628" max="4628" width="7.7109375" style="1" customWidth="1"/>
    <col min="4629" max="4629" width="6.7109375" style="1" customWidth="1"/>
    <col min="4630" max="4630" width="8.7109375" style="1" customWidth="1"/>
    <col min="4631" max="4631" width="7.7109375" style="1" customWidth="1"/>
    <col min="4632" max="4632" width="3.7109375" style="1" customWidth="1"/>
    <col min="4633" max="4633" width="8.7109375" style="1" customWidth="1"/>
    <col min="4634" max="4635" width="9.7109375" style="1" customWidth="1"/>
    <col min="4636" max="4636" width="13.5703125" style="1" bestFit="1" customWidth="1"/>
    <col min="4637" max="4637" width="9.140625" style="1"/>
    <col min="4638" max="4638" width="12.140625" style="1" bestFit="1" customWidth="1"/>
    <col min="4639" max="4864" width="9.140625" style="1"/>
    <col min="4865" max="4865" width="0" style="1" hidden="1" customWidth="1"/>
    <col min="4866" max="4866" width="6.85546875" style="1" bestFit="1" customWidth="1"/>
    <col min="4867" max="4867" width="23.28515625" style="1" customWidth="1"/>
    <col min="4868" max="4868" width="6.7109375" style="1" customWidth="1"/>
    <col min="4869" max="4869" width="7.7109375" style="1" customWidth="1"/>
    <col min="4870" max="4871" width="6.7109375" style="1" customWidth="1"/>
    <col min="4872" max="4872" width="5.7109375" style="1" customWidth="1"/>
    <col min="4873" max="4873" width="6.7109375" style="1" customWidth="1"/>
    <col min="4874" max="4874" width="6.42578125" style="1" customWidth="1"/>
    <col min="4875" max="4875" width="8.7109375" style="1" customWidth="1"/>
    <col min="4876" max="4876" width="4.7109375" style="1" customWidth="1"/>
    <col min="4877" max="4877" width="5.7109375" style="1" customWidth="1"/>
    <col min="4878" max="4878" width="10.5703125" style="1" customWidth="1"/>
    <col min="4879" max="4879" width="9.7109375" style="1" customWidth="1"/>
    <col min="4880" max="4880" width="10.7109375" style="1" customWidth="1"/>
    <col min="4881" max="4882" width="7.7109375" style="1" customWidth="1"/>
    <col min="4883" max="4883" width="5.7109375" style="1" customWidth="1"/>
    <col min="4884" max="4884" width="7.7109375" style="1" customWidth="1"/>
    <col min="4885" max="4885" width="6.7109375" style="1" customWidth="1"/>
    <col min="4886" max="4886" width="8.7109375" style="1" customWidth="1"/>
    <col min="4887" max="4887" width="7.7109375" style="1" customWidth="1"/>
    <col min="4888" max="4888" width="3.7109375" style="1" customWidth="1"/>
    <col min="4889" max="4889" width="8.7109375" style="1" customWidth="1"/>
    <col min="4890" max="4891" width="9.7109375" style="1" customWidth="1"/>
    <col min="4892" max="4892" width="13.5703125" style="1" bestFit="1" customWidth="1"/>
    <col min="4893" max="4893" width="9.140625" style="1"/>
    <col min="4894" max="4894" width="12.140625" style="1" bestFit="1" customWidth="1"/>
    <col min="4895" max="5120" width="9.140625" style="1"/>
    <col min="5121" max="5121" width="0" style="1" hidden="1" customWidth="1"/>
    <col min="5122" max="5122" width="6.85546875" style="1" bestFit="1" customWidth="1"/>
    <col min="5123" max="5123" width="23.28515625" style="1" customWidth="1"/>
    <col min="5124" max="5124" width="6.7109375" style="1" customWidth="1"/>
    <col min="5125" max="5125" width="7.7109375" style="1" customWidth="1"/>
    <col min="5126" max="5127" width="6.7109375" style="1" customWidth="1"/>
    <col min="5128" max="5128" width="5.7109375" style="1" customWidth="1"/>
    <col min="5129" max="5129" width="6.7109375" style="1" customWidth="1"/>
    <col min="5130" max="5130" width="6.42578125" style="1" customWidth="1"/>
    <col min="5131" max="5131" width="8.7109375" style="1" customWidth="1"/>
    <col min="5132" max="5132" width="4.7109375" style="1" customWidth="1"/>
    <col min="5133" max="5133" width="5.7109375" style="1" customWidth="1"/>
    <col min="5134" max="5134" width="10.5703125" style="1" customWidth="1"/>
    <col min="5135" max="5135" width="9.7109375" style="1" customWidth="1"/>
    <col min="5136" max="5136" width="10.7109375" style="1" customWidth="1"/>
    <col min="5137" max="5138" width="7.7109375" style="1" customWidth="1"/>
    <col min="5139" max="5139" width="5.7109375" style="1" customWidth="1"/>
    <col min="5140" max="5140" width="7.7109375" style="1" customWidth="1"/>
    <col min="5141" max="5141" width="6.7109375" style="1" customWidth="1"/>
    <col min="5142" max="5142" width="8.7109375" style="1" customWidth="1"/>
    <col min="5143" max="5143" width="7.7109375" style="1" customWidth="1"/>
    <col min="5144" max="5144" width="3.7109375" style="1" customWidth="1"/>
    <col min="5145" max="5145" width="8.7109375" style="1" customWidth="1"/>
    <col min="5146" max="5147" width="9.7109375" style="1" customWidth="1"/>
    <col min="5148" max="5148" width="13.5703125" style="1" bestFit="1" customWidth="1"/>
    <col min="5149" max="5149" width="9.140625" style="1"/>
    <col min="5150" max="5150" width="12.140625" style="1" bestFit="1" customWidth="1"/>
    <col min="5151" max="5376" width="9.140625" style="1"/>
    <col min="5377" max="5377" width="0" style="1" hidden="1" customWidth="1"/>
    <col min="5378" max="5378" width="6.85546875" style="1" bestFit="1" customWidth="1"/>
    <col min="5379" max="5379" width="23.28515625" style="1" customWidth="1"/>
    <col min="5380" max="5380" width="6.7109375" style="1" customWidth="1"/>
    <col min="5381" max="5381" width="7.7109375" style="1" customWidth="1"/>
    <col min="5382" max="5383" width="6.7109375" style="1" customWidth="1"/>
    <col min="5384" max="5384" width="5.7109375" style="1" customWidth="1"/>
    <col min="5385" max="5385" width="6.7109375" style="1" customWidth="1"/>
    <col min="5386" max="5386" width="6.42578125" style="1" customWidth="1"/>
    <col min="5387" max="5387" width="8.7109375" style="1" customWidth="1"/>
    <col min="5388" max="5388" width="4.7109375" style="1" customWidth="1"/>
    <col min="5389" max="5389" width="5.7109375" style="1" customWidth="1"/>
    <col min="5390" max="5390" width="10.5703125" style="1" customWidth="1"/>
    <col min="5391" max="5391" width="9.7109375" style="1" customWidth="1"/>
    <col min="5392" max="5392" width="10.7109375" style="1" customWidth="1"/>
    <col min="5393" max="5394" width="7.7109375" style="1" customWidth="1"/>
    <col min="5395" max="5395" width="5.7109375" style="1" customWidth="1"/>
    <col min="5396" max="5396" width="7.7109375" style="1" customWidth="1"/>
    <col min="5397" max="5397" width="6.7109375" style="1" customWidth="1"/>
    <col min="5398" max="5398" width="8.7109375" style="1" customWidth="1"/>
    <col min="5399" max="5399" width="7.7109375" style="1" customWidth="1"/>
    <col min="5400" max="5400" width="3.7109375" style="1" customWidth="1"/>
    <col min="5401" max="5401" width="8.7109375" style="1" customWidth="1"/>
    <col min="5402" max="5403" width="9.7109375" style="1" customWidth="1"/>
    <col min="5404" max="5404" width="13.5703125" style="1" bestFit="1" customWidth="1"/>
    <col min="5405" max="5405" width="9.140625" style="1"/>
    <col min="5406" max="5406" width="12.140625" style="1" bestFit="1" customWidth="1"/>
    <col min="5407" max="5632" width="9.140625" style="1"/>
    <col min="5633" max="5633" width="0" style="1" hidden="1" customWidth="1"/>
    <col min="5634" max="5634" width="6.85546875" style="1" bestFit="1" customWidth="1"/>
    <col min="5635" max="5635" width="23.28515625" style="1" customWidth="1"/>
    <col min="5636" max="5636" width="6.7109375" style="1" customWidth="1"/>
    <col min="5637" max="5637" width="7.7109375" style="1" customWidth="1"/>
    <col min="5638" max="5639" width="6.7109375" style="1" customWidth="1"/>
    <col min="5640" max="5640" width="5.7109375" style="1" customWidth="1"/>
    <col min="5641" max="5641" width="6.7109375" style="1" customWidth="1"/>
    <col min="5642" max="5642" width="6.42578125" style="1" customWidth="1"/>
    <col min="5643" max="5643" width="8.7109375" style="1" customWidth="1"/>
    <col min="5644" max="5644" width="4.7109375" style="1" customWidth="1"/>
    <col min="5645" max="5645" width="5.7109375" style="1" customWidth="1"/>
    <col min="5646" max="5646" width="10.5703125" style="1" customWidth="1"/>
    <col min="5647" max="5647" width="9.7109375" style="1" customWidth="1"/>
    <col min="5648" max="5648" width="10.7109375" style="1" customWidth="1"/>
    <col min="5649" max="5650" width="7.7109375" style="1" customWidth="1"/>
    <col min="5651" max="5651" width="5.7109375" style="1" customWidth="1"/>
    <col min="5652" max="5652" width="7.7109375" style="1" customWidth="1"/>
    <col min="5653" max="5653" width="6.7109375" style="1" customWidth="1"/>
    <col min="5654" max="5654" width="8.7109375" style="1" customWidth="1"/>
    <col min="5655" max="5655" width="7.7109375" style="1" customWidth="1"/>
    <col min="5656" max="5656" width="3.7109375" style="1" customWidth="1"/>
    <col min="5657" max="5657" width="8.7109375" style="1" customWidth="1"/>
    <col min="5658" max="5659" width="9.7109375" style="1" customWidth="1"/>
    <col min="5660" max="5660" width="13.5703125" style="1" bestFit="1" customWidth="1"/>
    <col min="5661" max="5661" width="9.140625" style="1"/>
    <col min="5662" max="5662" width="12.140625" style="1" bestFit="1" customWidth="1"/>
    <col min="5663" max="5888" width="9.140625" style="1"/>
    <col min="5889" max="5889" width="0" style="1" hidden="1" customWidth="1"/>
    <col min="5890" max="5890" width="6.85546875" style="1" bestFit="1" customWidth="1"/>
    <col min="5891" max="5891" width="23.28515625" style="1" customWidth="1"/>
    <col min="5892" max="5892" width="6.7109375" style="1" customWidth="1"/>
    <col min="5893" max="5893" width="7.7109375" style="1" customWidth="1"/>
    <col min="5894" max="5895" width="6.7109375" style="1" customWidth="1"/>
    <col min="5896" max="5896" width="5.7109375" style="1" customWidth="1"/>
    <col min="5897" max="5897" width="6.7109375" style="1" customWidth="1"/>
    <col min="5898" max="5898" width="6.42578125" style="1" customWidth="1"/>
    <col min="5899" max="5899" width="8.7109375" style="1" customWidth="1"/>
    <col min="5900" max="5900" width="4.7109375" style="1" customWidth="1"/>
    <col min="5901" max="5901" width="5.7109375" style="1" customWidth="1"/>
    <col min="5902" max="5902" width="10.5703125" style="1" customWidth="1"/>
    <col min="5903" max="5903" width="9.7109375" style="1" customWidth="1"/>
    <col min="5904" max="5904" width="10.7109375" style="1" customWidth="1"/>
    <col min="5905" max="5906" width="7.7109375" style="1" customWidth="1"/>
    <col min="5907" max="5907" width="5.7109375" style="1" customWidth="1"/>
    <col min="5908" max="5908" width="7.7109375" style="1" customWidth="1"/>
    <col min="5909" max="5909" width="6.7109375" style="1" customWidth="1"/>
    <col min="5910" max="5910" width="8.7109375" style="1" customWidth="1"/>
    <col min="5911" max="5911" width="7.7109375" style="1" customWidth="1"/>
    <col min="5912" max="5912" width="3.7109375" style="1" customWidth="1"/>
    <col min="5913" max="5913" width="8.7109375" style="1" customWidth="1"/>
    <col min="5914" max="5915" width="9.7109375" style="1" customWidth="1"/>
    <col min="5916" max="5916" width="13.5703125" style="1" bestFit="1" customWidth="1"/>
    <col min="5917" max="5917" width="9.140625" style="1"/>
    <col min="5918" max="5918" width="12.140625" style="1" bestFit="1" customWidth="1"/>
    <col min="5919" max="6144" width="9.140625" style="1"/>
    <col min="6145" max="6145" width="0" style="1" hidden="1" customWidth="1"/>
    <col min="6146" max="6146" width="6.85546875" style="1" bestFit="1" customWidth="1"/>
    <col min="6147" max="6147" width="23.28515625" style="1" customWidth="1"/>
    <col min="6148" max="6148" width="6.7109375" style="1" customWidth="1"/>
    <col min="6149" max="6149" width="7.7109375" style="1" customWidth="1"/>
    <col min="6150" max="6151" width="6.7109375" style="1" customWidth="1"/>
    <col min="6152" max="6152" width="5.7109375" style="1" customWidth="1"/>
    <col min="6153" max="6153" width="6.7109375" style="1" customWidth="1"/>
    <col min="6154" max="6154" width="6.42578125" style="1" customWidth="1"/>
    <col min="6155" max="6155" width="8.7109375" style="1" customWidth="1"/>
    <col min="6156" max="6156" width="4.7109375" style="1" customWidth="1"/>
    <col min="6157" max="6157" width="5.7109375" style="1" customWidth="1"/>
    <col min="6158" max="6158" width="10.5703125" style="1" customWidth="1"/>
    <col min="6159" max="6159" width="9.7109375" style="1" customWidth="1"/>
    <col min="6160" max="6160" width="10.7109375" style="1" customWidth="1"/>
    <col min="6161" max="6162" width="7.7109375" style="1" customWidth="1"/>
    <col min="6163" max="6163" width="5.7109375" style="1" customWidth="1"/>
    <col min="6164" max="6164" width="7.7109375" style="1" customWidth="1"/>
    <col min="6165" max="6165" width="6.7109375" style="1" customWidth="1"/>
    <col min="6166" max="6166" width="8.7109375" style="1" customWidth="1"/>
    <col min="6167" max="6167" width="7.7109375" style="1" customWidth="1"/>
    <col min="6168" max="6168" width="3.7109375" style="1" customWidth="1"/>
    <col min="6169" max="6169" width="8.7109375" style="1" customWidth="1"/>
    <col min="6170" max="6171" width="9.7109375" style="1" customWidth="1"/>
    <col min="6172" max="6172" width="13.5703125" style="1" bestFit="1" customWidth="1"/>
    <col min="6173" max="6173" width="9.140625" style="1"/>
    <col min="6174" max="6174" width="12.140625" style="1" bestFit="1" customWidth="1"/>
    <col min="6175" max="6400" width="9.140625" style="1"/>
    <col min="6401" max="6401" width="0" style="1" hidden="1" customWidth="1"/>
    <col min="6402" max="6402" width="6.85546875" style="1" bestFit="1" customWidth="1"/>
    <col min="6403" max="6403" width="23.28515625" style="1" customWidth="1"/>
    <col min="6404" max="6404" width="6.7109375" style="1" customWidth="1"/>
    <col min="6405" max="6405" width="7.7109375" style="1" customWidth="1"/>
    <col min="6406" max="6407" width="6.7109375" style="1" customWidth="1"/>
    <col min="6408" max="6408" width="5.7109375" style="1" customWidth="1"/>
    <col min="6409" max="6409" width="6.7109375" style="1" customWidth="1"/>
    <col min="6410" max="6410" width="6.42578125" style="1" customWidth="1"/>
    <col min="6411" max="6411" width="8.7109375" style="1" customWidth="1"/>
    <col min="6412" max="6412" width="4.7109375" style="1" customWidth="1"/>
    <col min="6413" max="6413" width="5.7109375" style="1" customWidth="1"/>
    <col min="6414" max="6414" width="10.5703125" style="1" customWidth="1"/>
    <col min="6415" max="6415" width="9.7109375" style="1" customWidth="1"/>
    <col min="6416" max="6416" width="10.7109375" style="1" customWidth="1"/>
    <col min="6417" max="6418" width="7.7109375" style="1" customWidth="1"/>
    <col min="6419" max="6419" width="5.7109375" style="1" customWidth="1"/>
    <col min="6420" max="6420" width="7.7109375" style="1" customWidth="1"/>
    <col min="6421" max="6421" width="6.7109375" style="1" customWidth="1"/>
    <col min="6422" max="6422" width="8.7109375" style="1" customWidth="1"/>
    <col min="6423" max="6423" width="7.7109375" style="1" customWidth="1"/>
    <col min="6424" max="6424" width="3.7109375" style="1" customWidth="1"/>
    <col min="6425" max="6425" width="8.7109375" style="1" customWidth="1"/>
    <col min="6426" max="6427" width="9.7109375" style="1" customWidth="1"/>
    <col min="6428" max="6428" width="13.5703125" style="1" bestFit="1" customWidth="1"/>
    <col min="6429" max="6429" width="9.140625" style="1"/>
    <col min="6430" max="6430" width="12.140625" style="1" bestFit="1" customWidth="1"/>
    <col min="6431" max="6656" width="9.140625" style="1"/>
    <col min="6657" max="6657" width="0" style="1" hidden="1" customWidth="1"/>
    <col min="6658" max="6658" width="6.85546875" style="1" bestFit="1" customWidth="1"/>
    <col min="6659" max="6659" width="23.28515625" style="1" customWidth="1"/>
    <col min="6660" max="6660" width="6.7109375" style="1" customWidth="1"/>
    <col min="6661" max="6661" width="7.7109375" style="1" customWidth="1"/>
    <col min="6662" max="6663" width="6.7109375" style="1" customWidth="1"/>
    <col min="6664" max="6664" width="5.7109375" style="1" customWidth="1"/>
    <col min="6665" max="6665" width="6.7109375" style="1" customWidth="1"/>
    <col min="6666" max="6666" width="6.42578125" style="1" customWidth="1"/>
    <col min="6667" max="6667" width="8.7109375" style="1" customWidth="1"/>
    <col min="6668" max="6668" width="4.7109375" style="1" customWidth="1"/>
    <col min="6669" max="6669" width="5.7109375" style="1" customWidth="1"/>
    <col min="6670" max="6670" width="10.5703125" style="1" customWidth="1"/>
    <col min="6671" max="6671" width="9.7109375" style="1" customWidth="1"/>
    <col min="6672" max="6672" width="10.7109375" style="1" customWidth="1"/>
    <col min="6673" max="6674" width="7.7109375" style="1" customWidth="1"/>
    <col min="6675" max="6675" width="5.7109375" style="1" customWidth="1"/>
    <col min="6676" max="6676" width="7.7109375" style="1" customWidth="1"/>
    <col min="6677" max="6677" width="6.7109375" style="1" customWidth="1"/>
    <col min="6678" max="6678" width="8.7109375" style="1" customWidth="1"/>
    <col min="6679" max="6679" width="7.7109375" style="1" customWidth="1"/>
    <col min="6680" max="6680" width="3.7109375" style="1" customWidth="1"/>
    <col min="6681" max="6681" width="8.7109375" style="1" customWidth="1"/>
    <col min="6682" max="6683" width="9.7109375" style="1" customWidth="1"/>
    <col min="6684" max="6684" width="13.5703125" style="1" bestFit="1" customWidth="1"/>
    <col min="6685" max="6685" width="9.140625" style="1"/>
    <col min="6686" max="6686" width="12.140625" style="1" bestFit="1" customWidth="1"/>
    <col min="6687" max="6912" width="9.140625" style="1"/>
    <col min="6913" max="6913" width="0" style="1" hidden="1" customWidth="1"/>
    <col min="6914" max="6914" width="6.85546875" style="1" bestFit="1" customWidth="1"/>
    <col min="6915" max="6915" width="23.28515625" style="1" customWidth="1"/>
    <col min="6916" max="6916" width="6.7109375" style="1" customWidth="1"/>
    <col min="6917" max="6917" width="7.7109375" style="1" customWidth="1"/>
    <col min="6918" max="6919" width="6.7109375" style="1" customWidth="1"/>
    <col min="6920" max="6920" width="5.7109375" style="1" customWidth="1"/>
    <col min="6921" max="6921" width="6.7109375" style="1" customWidth="1"/>
    <col min="6922" max="6922" width="6.42578125" style="1" customWidth="1"/>
    <col min="6923" max="6923" width="8.7109375" style="1" customWidth="1"/>
    <col min="6924" max="6924" width="4.7109375" style="1" customWidth="1"/>
    <col min="6925" max="6925" width="5.7109375" style="1" customWidth="1"/>
    <col min="6926" max="6926" width="10.5703125" style="1" customWidth="1"/>
    <col min="6927" max="6927" width="9.7109375" style="1" customWidth="1"/>
    <col min="6928" max="6928" width="10.7109375" style="1" customWidth="1"/>
    <col min="6929" max="6930" width="7.7109375" style="1" customWidth="1"/>
    <col min="6931" max="6931" width="5.7109375" style="1" customWidth="1"/>
    <col min="6932" max="6932" width="7.7109375" style="1" customWidth="1"/>
    <col min="6933" max="6933" width="6.7109375" style="1" customWidth="1"/>
    <col min="6934" max="6934" width="8.7109375" style="1" customWidth="1"/>
    <col min="6935" max="6935" width="7.7109375" style="1" customWidth="1"/>
    <col min="6936" max="6936" width="3.7109375" style="1" customWidth="1"/>
    <col min="6937" max="6937" width="8.7109375" style="1" customWidth="1"/>
    <col min="6938" max="6939" width="9.7109375" style="1" customWidth="1"/>
    <col min="6940" max="6940" width="13.5703125" style="1" bestFit="1" customWidth="1"/>
    <col min="6941" max="6941" width="9.140625" style="1"/>
    <col min="6942" max="6942" width="12.140625" style="1" bestFit="1" customWidth="1"/>
    <col min="6943" max="7168" width="9.140625" style="1"/>
    <col min="7169" max="7169" width="0" style="1" hidden="1" customWidth="1"/>
    <col min="7170" max="7170" width="6.85546875" style="1" bestFit="1" customWidth="1"/>
    <col min="7171" max="7171" width="23.28515625" style="1" customWidth="1"/>
    <col min="7172" max="7172" width="6.7109375" style="1" customWidth="1"/>
    <col min="7173" max="7173" width="7.7109375" style="1" customWidth="1"/>
    <col min="7174" max="7175" width="6.7109375" style="1" customWidth="1"/>
    <col min="7176" max="7176" width="5.7109375" style="1" customWidth="1"/>
    <col min="7177" max="7177" width="6.7109375" style="1" customWidth="1"/>
    <col min="7178" max="7178" width="6.42578125" style="1" customWidth="1"/>
    <col min="7179" max="7179" width="8.7109375" style="1" customWidth="1"/>
    <col min="7180" max="7180" width="4.7109375" style="1" customWidth="1"/>
    <col min="7181" max="7181" width="5.7109375" style="1" customWidth="1"/>
    <col min="7182" max="7182" width="10.5703125" style="1" customWidth="1"/>
    <col min="7183" max="7183" width="9.7109375" style="1" customWidth="1"/>
    <col min="7184" max="7184" width="10.7109375" style="1" customWidth="1"/>
    <col min="7185" max="7186" width="7.7109375" style="1" customWidth="1"/>
    <col min="7187" max="7187" width="5.7109375" style="1" customWidth="1"/>
    <col min="7188" max="7188" width="7.7109375" style="1" customWidth="1"/>
    <col min="7189" max="7189" width="6.7109375" style="1" customWidth="1"/>
    <col min="7190" max="7190" width="8.7109375" style="1" customWidth="1"/>
    <col min="7191" max="7191" width="7.7109375" style="1" customWidth="1"/>
    <col min="7192" max="7192" width="3.7109375" style="1" customWidth="1"/>
    <col min="7193" max="7193" width="8.7109375" style="1" customWidth="1"/>
    <col min="7194" max="7195" width="9.7109375" style="1" customWidth="1"/>
    <col min="7196" max="7196" width="13.5703125" style="1" bestFit="1" customWidth="1"/>
    <col min="7197" max="7197" width="9.140625" style="1"/>
    <col min="7198" max="7198" width="12.140625" style="1" bestFit="1" customWidth="1"/>
    <col min="7199" max="7424" width="9.140625" style="1"/>
    <col min="7425" max="7425" width="0" style="1" hidden="1" customWidth="1"/>
    <col min="7426" max="7426" width="6.85546875" style="1" bestFit="1" customWidth="1"/>
    <col min="7427" max="7427" width="23.28515625" style="1" customWidth="1"/>
    <col min="7428" max="7428" width="6.7109375" style="1" customWidth="1"/>
    <col min="7429" max="7429" width="7.7109375" style="1" customWidth="1"/>
    <col min="7430" max="7431" width="6.7109375" style="1" customWidth="1"/>
    <col min="7432" max="7432" width="5.7109375" style="1" customWidth="1"/>
    <col min="7433" max="7433" width="6.7109375" style="1" customWidth="1"/>
    <col min="7434" max="7434" width="6.42578125" style="1" customWidth="1"/>
    <col min="7435" max="7435" width="8.7109375" style="1" customWidth="1"/>
    <col min="7436" max="7436" width="4.7109375" style="1" customWidth="1"/>
    <col min="7437" max="7437" width="5.7109375" style="1" customWidth="1"/>
    <col min="7438" max="7438" width="10.5703125" style="1" customWidth="1"/>
    <col min="7439" max="7439" width="9.7109375" style="1" customWidth="1"/>
    <col min="7440" max="7440" width="10.7109375" style="1" customWidth="1"/>
    <col min="7441" max="7442" width="7.7109375" style="1" customWidth="1"/>
    <col min="7443" max="7443" width="5.7109375" style="1" customWidth="1"/>
    <col min="7444" max="7444" width="7.7109375" style="1" customWidth="1"/>
    <col min="7445" max="7445" width="6.7109375" style="1" customWidth="1"/>
    <col min="7446" max="7446" width="8.7109375" style="1" customWidth="1"/>
    <col min="7447" max="7447" width="7.7109375" style="1" customWidth="1"/>
    <col min="7448" max="7448" width="3.7109375" style="1" customWidth="1"/>
    <col min="7449" max="7449" width="8.7109375" style="1" customWidth="1"/>
    <col min="7450" max="7451" width="9.7109375" style="1" customWidth="1"/>
    <col min="7452" max="7452" width="13.5703125" style="1" bestFit="1" customWidth="1"/>
    <col min="7453" max="7453" width="9.140625" style="1"/>
    <col min="7454" max="7454" width="12.140625" style="1" bestFit="1" customWidth="1"/>
    <col min="7455" max="7680" width="9.140625" style="1"/>
    <col min="7681" max="7681" width="0" style="1" hidden="1" customWidth="1"/>
    <col min="7682" max="7682" width="6.85546875" style="1" bestFit="1" customWidth="1"/>
    <col min="7683" max="7683" width="23.28515625" style="1" customWidth="1"/>
    <col min="7684" max="7684" width="6.7109375" style="1" customWidth="1"/>
    <col min="7685" max="7685" width="7.7109375" style="1" customWidth="1"/>
    <col min="7686" max="7687" width="6.7109375" style="1" customWidth="1"/>
    <col min="7688" max="7688" width="5.7109375" style="1" customWidth="1"/>
    <col min="7689" max="7689" width="6.7109375" style="1" customWidth="1"/>
    <col min="7690" max="7690" width="6.42578125" style="1" customWidth="1"/>
    <col min="7691" max="7691" width="8.7109375" style="1" customWidth="1"/>
    <col min="7692" max="7692" width="4.7109375" style="1" customWidth="1"/>
    <col min="7693" max="7693" width="5.7109375" style="1" customWidth="1"/>
    <col min="7694" max="7694" width="10.5703125" style="1" customWidth="1"/>
    <col min="7695" max="7695" width="9.7109375" style="1" customWidth="1"/>
    <col min="7696" max="7696" width="10.7109375" style="1" customWidth="1"/>
    <col min="7697" max="7698" width="7.7109375" style="1" customWidth="1"/>
    <col min="7699" max="7699" width="5.7109375" style="1" customWidth="1"/>
    <col min="7700" max="7700" width="7.7109375" style="1" customWidth="1"/>
    <col min="7701" max="7701" width="6.7109375" style="1" customWidth="1"/>
    <col min="7702" max="7702" width="8.7109375" style="1" customWidth="1"/>
    <col min="7703" max="7703" width="7.7109375" style="1" customWidth="1"/>
    <col min="7704" max="7704" width="3.7109375" style="1" customWidth="1"/>
    <col min="7705" max="7705" width="8.7109375" style="1" customWidth="1"/>
    <col min="7706" max="7707" width="9.7109375" style="1" customWidth="1"/>
    <col min="7708" max="7708" width="13.5703125" style="1" bestFit="1" customWidth="1"/>
    <col min="7709" max="7709" width="9.140625" style="1"/>
    <col min="7710" max="7710" width="12.140625" style="1" bestFit="1" customWidth="1"/>
    <col min="7711" max="7936" width="9.140625" style="1"/>
    <col min="7937" max="7937" width="0" style="1" hidden="1" customWidth="1"/>
    <col min="7938" max="7938" width="6.85546875" style="1" bestFit="1" customWidth="1"/>
    <col min="7939" max="7939" width="23.28515625" style="1" customWidth="1"/>
    <col min="7940" max="7940" width="6.7109375" style="1" customWidth="1"/>
    <col min="7941" max="7941" width="7.7109375" style="1" customWidth="1"/>
    <col min="7942" max="7943" width="6.7109375" style="1" customWidth="1"/>
    <col min="7944" max="7944" width="5.7109375" style="1" customWidth="1"/>
    <col min="7945" max="7945" width="6.7109375" style="1" customWidth="1"/>
    <col min="7946" max="7946" width="6.42578125" style="1" customWidth="1"/>
    <col min="7947" max="7947" width="8.7109375" style="1" customWidth="1"/>
    <col min="7948" max="7948" width="4.7109375" style="1" customWidth="1"/>
    <col min="7949" max="7949" width="5.7109375" style="1" customWidth="1"/>
    <col min="7950" max="7950" width="10.5703125" style="1" customWidth="1"/>
    <col min="7951" max="7951" width="9.7109375" style="1" customWidth="1"/>
    <col min="7952" max="7952" width="10.7109375" style="1" customWidth="1"/>
    <col min="7953" max="7954" width="7.7109375" style="1" customWidth="1"/>
    <col min="7955" max="7955" width="5.7109375" style="1" customWidth="1"/>
    <col min="7956" max="7956" width="7.7109375" style="1" customWidth="1"/>
    <col min="7957" max="7957" width="6.7109375" style="1" customWidth="1"/>
    <col min="7958" max="7958" width="8.7109375" style="1" customWidth="1"/>
    <col min="7959" max="7959" width="7.7109375" style="1" customWidth="1"/>
    <col min="7960" max="7960" width="3.7109375" style="1" customWidth="1"/>
    <col min="7961" max="7961" width="8.7109375" style="1" customWidth="1"/>
    <col min="7962" max="7963" width="9.7109375" style="1" customWidth="1"/>
    <col min="7964" max="7964" width="13.5703125" style="1" bestFit="1" customWidth="1"/>
    <col min="7965" max="7965" width="9.140625" style="1"/>
    <col min="7966" max="7966" width="12.140625" style="1" bestFit="1" customWidth="1"/>
    <col min="7967" max="8192" width="9.140625" style="1"/>
    <col min="8193" max="8193" width="0" style="1" hidden="1" customWidth="1"/>
    <col min="8194" max="8194" width="6.85546875" style="1" bestFit="1" customWidth="1"/>
    <col min="8195" max="8195" width="23.28515625" style="1" customWidth="1"/>
    <col min="8196" max="8196" width="6.7109375" style="1" customWidth="1"/>
    <col min="8197" max="8197" width="7.7109375" style="1" customWidth="1"/>
    <col min="8198" max="8199" width="6.7109375" style="1" customWidth="1"/>
    <col min="8200" max="8200" width="5.7109375" style="1" customWidth="1"/>
    <col min="8201" max="8201" width="6.7109375" style="1" customWidth="1"/>
    <col min="8202" max="8202" width="6.42578125" style="1" customWidth="1"/>
    <col min="8203" max="8203" width="8.7109375" style="1" customWidth="1"/>
    <col min="8204" max="8204" width="4.7109375" style="1" customWidth="1"/>
    <col min="8205" max="8205" width="5.7109375" style="1" customWidth="1"/>
    <col min="8206" max="8206" width="10.5703125" style="1" customWidth="1"/>
    <col min="8207" max="8207" width="9.7109375" style="1" customWidth="1"/>
    <col min="8208" max="8208" width="10.7109375" style="1" customWidth="1"/>
    <col min="8209" max="8210" width="7.7109375" style="1" customWidth="1"/>
    <col min="8211" max="8211" width="5.7109375" style="1" customWidth="1"/>
    <col min="8212" max="8212" width="7.7109375" style="1" customWidth="1"/>
    <col min="8213" max="8213" width="6.7109375" style="1" customWidth="1"/>
    <col min="8214" max="8214" width="8.7109375" style="1" customWidth="1"/>
    <col min="8215" max="8215" width="7.7109375" style="1" customWidth="1"/>
    <col min="8216" max="8216" width="3.7109375" style="1" customWidth="1"/>
    <col min="8217" max="8217" width="8.7109375" style="1" customWidth="1"/>
    <col min="8218" max="8219" width="9.7109375" style="1" customWidth="1"/>
    <col min="8220" max="8220" width="13.5703125" style="1" bestFit="1" customWidth="1"/>
    <col min="8221" max="8221" width="9.140625" style="1"/>
    <col min="8222" max="8222" width="12.140625" style="1" bestFit="1" customWidth="1"/>
    <col min="8223" max="8448" width="9.140625" style="1"/>
    <col min="8449" max="8449" width="0" style="1" hidden="1" customWidth="1"/>
    <col min="8450" max="8450" width="6.85546875" style="1" bestFit="1" customWidth="1"/>
    <col min="8451" max="8451" width="23.28515625" style="1" customWidth="1"/>
    <col min="8452" max="8452" width="6.7109375" style="1" customWidth="1"/>
    <col min="8453" max="8453" width="7.7109375" style="1" customWidth="1"/>
    <col min="8454" max="8455" width="6.7109375" style="1" customWidth="1"/>
    <col min="8456" max="8456" width="5.7109375" style="1" customWidth="1"/>
    <col min="8457" max="8457" width="6.7109375" style="1" customWidth="1"/>
    <col min="8458" max="8458" width="6.42578125" style="1" customWidth="1"/>
    <col min="8459" max="8459" width="8.7109375" style="1" customWidth="1"/>
    <col min="8460" max="8460" width="4.7109375" style="1" customWidth="1"/>
    <col min="8461" max="8461" width="5.7109375" style="1" customWidth="1"/>
    <col min="8462" max="8462" width="10.5703125" style="1" customWidth="1"/>
    <col min="8463" max="8463" width="9.7109375" style="1" customWidth="1"/>
    <col min="8464" max="8464" width="10.7109375" style="1" customWidth="1"/>
    <col min="8465" max="8466" width="7.7109375" style="1" customWidth="1"/>
    <col min="8467" max="8467" width="5.7109375" style="1" customWidth="1"/>
    <col min="8468" max="8468" width="7.7109375" style="1" customWidth="1"/>
    <col min="8469" max="8469" width="6.7109375" style="1" customWidth="1"/>
    <col min="8470" max="8470" width="8.7109375" style="1" customWidth="1"/>
    <col min="8471" max="8471" width="7.7109375" style="1" customWidth="1"/>
    <col min="8472" max="8472" width="3.7109375" style="1" customWidth="1"/>
    <col min="8473" max="8473" width="8.7109375" style="1" customWidth="1"/>
    <col min="8474" max="8475" width="9.7109375" style="1" customWidth="1"/>
    <col min="8476" max="8476" width="13.5703125" style="1" bestFit="1" customWidth="1"/>
    <col min="8477" max="8477" width="9.140625" style="1"/>
    <col min="8478" max="8478" width="12.140625" style="1" bestFit="1" customWidth="1"/>
    <col min="8479" max="8704" width="9.140625" style="1"/>
    <col min="8705" max="8705" width="0" style="1" hidden="1" customWidth="1"/>
    <col min="8706" max="8706" width="6.85546875" style="1" bestFit="1" customWidth="1"/>
    <col min="8707" max="8707" width="23.28515625" style="1" customWidth="1"/>
    <col min="8708" max="8708" width="6.7109375" style="1" customWidth="1"/>
    <col min="8709" max="8709" width="7.7109375" style="1" customWidth="1"/>
    <col min="8710" max="8711" width="6.7109375" style="1" customWidth="1"/>
    <col min="8712" max="8712" width="5.7109375" style="1" customWidth="1"/>
    <col min="8713" max="8713" width="6.7109375" style="1" customWidth="1"/>
    <col min="8714" max="8714" width="6.42578125" style="1" customWidth="1"/>
    <col min="8715" max="8715" width="8.7109375" style="1" customWidth="1"/>
    <col min="8716" max="8716" width="4.7109375" style="1" customWidth="1"/>
    <col min="8717" max="8717" width="5.7109375" style="1" customWidth="1"/>
    <col min="8718" max="8718" width="10.5703125" style="1" customWidth="1"/>
    <col min="8719" max="8719" width="9.7109375" style="1" customWidth="1"/>
    <col min="8720" max="8720" width="10.7109375" style="1" customWidth="1"/>
    <col min="8721" max="8722" width="7.7109375" style="1" customWidth="1"/>
    <col min="8723" max="8723" width="5.7109375" style="1" customWidth="1"/>
    <col min="8724" max="8724" width="7.7109375" style="1" customWidth="1"/>
    <col min="8725" max="8725" width="6.7109375" style="1" customWidth="1"/>
    <col min="8726" max="8726" width="8.7109375" style="1" customWidth="1"/>
    <col min="8727" max="8727" width="7.7109375" style="1" customWidth="1"/>
    <col min="8728" max="8728" width="3.7109375" style="1" customWidth="1"/>
    <col min="8729" max="8729" width="8.7109375" style="1" customWidth="1"/>
    <col min="8730" max="8731" width="9.7109375" style="1" customWidth="1"/>
    <col min="8732" max="8732" width="13.5703125" style="1" bestFit="1" customWidth="1"/>
    <col min="8733" max="8733" width="9.140625" style="1"/>
    <col min="8734" max="8734" width="12.140625" style="1" bestFit="1" customWidth="1"/>
    <col min="8735" max="8960" width="9.140625" style="1"/>
    <col min="8961" max="8961" width="0" style="1" hidden="1" customWidth="1"/>
    <col min="8962" max="8962" width="6.85546875" style="1" bestFit="1" customWidth="1"/>
    <col min="8963" max="8963" width="23.28515625" style="1" customWidth="1"/>
    <col min="8964" max="8964" width="6.7109375" style="1" customWidth="1"/>
    <col min="8965" max="8965" width="7.7109375" style="1" customWidth="1"/>
    <col min="8966" max="8967" width="6.7109375" style="1" customWidth="1"/>
    <col min="8968" max="8968" width="5.7109375" style="1" customWidth="1"/>
    <col min="8969" max="8969" width="6.7109375" style="1" customWidth="1"/>
    <col min="8970" max="8970" width="6.42578125" style="1" customWidth="1"/>
    <col min="8971" max="8971" width="8.7109375" style="1" customWidth="1"/>
    <col min="8972" max="8972" width="4.7109375" style="1" customWidth="1"/>
    <col min="8973" max="8973" width="5.7109375" style="1" customWidth="1"/>
    <col min="8974" max="8974" width="10.5703125" style="1" customWidth="1"/>
    <col min="8975" max="8975" width="9.7109375" style="1" customWidth="1"/>
    <col min="8976" max="8976" width="10.7109375" style="1" customWidth="1"/>
    <col min="8977" max="8978" width="7.7109375" style="1" customWidth="1"/>
    <col min="8979" max="8979" width="5.7109375" style="1" customWidth="1"/>
    <col min="8980" max="8980" width="7.7109375" style="1" customWidth="1"/>
    <col min="8981" max="8981" width="6.7109375" style="1" customWidth="1"/>
    <col min="8982" max="8982" width="8.7109375" style="1" customWidth="1"/>
    <col min="8983" max="8983" width="7.7109375" style="1" customWidth="1"/>
    <col min="8984" max="8984" width="3.7109375" style="1" customWidth="1"/>
    <col min="8985" max="8985" width="8.7109375" style="1" customWidth="1"/>
    <col min="8986" max="8987" width="9.7109375" style="1" customWidth="1"/>
    <col min="8988" max="8988" width="13.5703125" style="1" bestFit="1" customWidth="1"/>
    <col min="8989" max="8989" width="9.140625" style="1"/>
    <col min="8990" max="8990" width="12.140625" style="1" bestFit="1" customWidth="1"/>
    <col min="8991" max="9216" width="9.140625" style="1"/>
    <col min="9217" max="9217" width="0" style="1" hidden="1" customWidth="1"/>
    <col min="9218" max="9218" width="6.85546875" style="1" bestFit="1" customWidth="1"/>
    <col min="9219" max="9219" width="23.28515625" style="1" customWidth="1"/>
    <col min="9220" max="9220" width="6.7109375" style="1" customWidth="1"/>
    <col min="9221" max="9221" width="7.7109375" style="1" customWidth="1"/>
    <col min="9222" max="9223" width="6.7109375" style="1" customWidth="1"/>
    <col min="9224" max="9224" width="5.7109375" style="1" customWidth="1"/>
    <col min="9225" max="9225" width="6.7109375" style="1" customWidth="1"/>
    <col min="9226" max="9226" width="6.42578125" style="1" customWidth="1"/>
    <col min="9227" max="9227" width="8.7109375" style="1" customWidth="1"/>
    <col min="9228" max="9228" width="4.7109375" style="1" customWidth="1"/>
    <col min="9229" max="9229" width="5.7109375" style="1" customWidth="1"/>
    <col min="9230" max="9230" width="10.5703125" style="1" customWidth="1"/>
    <col min="9231" max="9231" width="9.7109375" style="1" customWidth="1"/>
    <col min="9232" max="9232" width="10.7109375" style="1" customWidth="1"/>
    <col min="9233" max="9234" width="7.7109375" style="1" customWidth="1"/>
    <col min="9235" max="9235" width="5.7109375" style="1" customWidth="1"/>
    <col min="9236" max="9236" width="7.7109375" style="1" customWidth="1"/>
    <col min="9237" max="9237" width="6.7109375" style="1" customWidth="1"/>
    <col min="9238" max="9238" width="8.7109375" style="1" customWidth="1"/>
    <col min="9239" max="9239" width="7.7109375" style="1" customWidth="1"/>
    <col min="9240" max="9240" width="3.7109375" style="1" customWidth="1"/>
    <col min="9241" max="9241" width="8.7109375" style="1" customWidth="1"/>
    <col min="9242" max="9243" width="9.7109375" style="1" customWidth="1"/>
    <col min="9244" max="9244" width="13.5703125" style="1" bestFit="1" customWidth="1"/>
    <col min="9245" max="9245" width="9.140625" style="1"/>
    <col min="9246" max="9246" width="12.140625" style="1" bestFit="1" customWidth="1"/>
    <col min="9247" max="9472" width="9.140625" style="1"/>
    <col min="9473" max="9473" width="0" style="1" hidden="1" customWidth="1"/>
    <col min="9474" max="9474" width="6.85546875" style="1" bestFit="1" customWidth="1"/>
    <col min="9475" max="9475" width="23.28515625" style="1" customWidth="1"/>
    <col min="9476" max="9476" width="6.7109375" style="1" customWidth="1"/>
    <col min="9477" max="9477" width="7.7109375" style="1" customWidth="1"/>
    <col min="9478" max="9479" width="6.7109375" style="1" customWidth="1"/>
    <col min="9480" max="9480" width="5.7109375" style="1" customWidth="1"/>
    <col min="9481" max="9481" width="6.7109375" style="1" customWidth="1"/>
    <col min="9482" max="9482" width="6.42578125" style="1" customWidth="1"/>
    <col min="9483" max="9483" width="8.7109375" style="1" customWidth="1"/>
    <col min="9484" max="9484" width="4.7109375" style="1" customWidth="1"/>
    <col min="9485" max="9485" width="5.7109375" style="1" customWidth="1"/>
    <col min="9486" max="9486" width="10.5703125" style="1" customWidth="1"/>
    <col min="9487" max="9487" width="9.7109375" style="1" customWidth="1"/>
    <col min="9488" max="9488" width="10.7109375" style="1" customWidth="1"/>
    <col min="9489" max="9490" width="7.7109375" style="1" customWidth="1"/>
    <col min="9491" max="9491" width="5.7109375" style="1" customWidth="1"/>
    <col min="9492" max="9492" width="7.7109375" style="1" customWidth="1"/>
    <col min="9493" max="9493" width="6.7109375" style="1" customWidth="1"/>
    <col min="9494" max="9494" width="8.7109375" style="1" customWidth="1"/>
    <col min="9495" max="9495" width="7.7109375" style="1" customWidth="1"/>
    <col min="9496" max="9496" width="3.7109375" style="1" customWidth="1"/>
    <col min="9497" max="9497" width="8.7109375" style="1" customWidth="1"/>
    <col min="9498" max="9499" width="9.7109375" style="1" customWidth="1"/>
    <col min="9500" max="9500" width="13.5703125" style="1" bestFit="1" customWidth="1"/>
    <col min="9501" max="9501" width="9.140625" style="1"/>
    <col min="9502" max="9502" width="12.140625" style="1" bestFit="1" customWidth="1"/>
    <col min="9503" max="9728" width="9.140625" style="1"/>
    <col min="9729" max="9729" width="0" style="1" hidden="1" customWidth="1"/>
    <col min="9730" max="9730" width="6.85546875" style="1" bestFit="1" customWidth="1"/>
    <col min="9731" max="9731" width="23.28515625" style="1" customWidth="1"/>
    <col min="9732" max="9732" width="6.7109375" style="1" customWidth="1"/>
    <col min="9733" max="9733" width="7.7109375" style="1" customWidth="1"/>
    <col min="9734" max="9735" width="6.7109375" style="1" customWidth="1"/>
    <col min="9736" max="9736" width="5.7109375" style="1" customWidth="1"/>
    <col min="9737" max="9737" width="6.7109375" style="1" customWidth="1"/>
    <col min="9738" max="9738" width="6.42578125" style="1" customWidth="1"/>
    <col min="9739" max="9739" width="8.7109375" style="1" customWidth="1"/>
    <col min="9740" max="9740" width="4.7109375" style="1" customWidth="1"/>
    <col min="9741" max="9741" width="5.7109375" style="1" customWidth="1"/>
    <col min="9742" max="9742" width="10.5703125" style="1" customWidth="1"/>
    <col min="9743" max="9743" width="9.7109375" style="1" customWidth="1"/>
    <col min="9744" max="9744" width="10.7109375" style="1" customWidth="1"/>
    <col min="9745" max="9746" width="7.7109375" style="1" customWidth="1"/>
    <col min="9747" max="9747" width="5.7109375" style="1" customWidth="1"/>
    <col min="9748" max="9748" width="7.7109375" style="1" customWidth="1"/>
    <col min="9749" max="9749" width="6.7109375" style="1" customWidth="1"/>
    <col min="9750" max="9750" width="8.7109375" style="1" customWidth="1"/>
    <col min="9751" max="9751" width="7.7109375" style="1" customWidth="1"/>
    <col min="9752" max="9752" width="3.7109375" style="1" customWidth="1"/>
    <col min="9753" max="9753" width="8.7109375" style="1" customWidth="1"/>
    <col min="9754" max="9755" width="9.7109375" style="1" customWidth="1"/>
    <col min="9756" max="9756" width="13.5703125" style="1" bestFit="1" customWidth="1"/>
    <col min="9757" max="9757" width="9.140625" style="1"/>
    <col min="9758" max="9758" width="12.140625" style="1" bestFit="1" customWidth="1"/>
    <col min="9759" max="9984" width="9.140625" style="1"/>
    <col min="9985" max="9985" width="0" style="1" hidden="1" customWidth="1"/>
    <col min="9986" max="9986" width="6.85546875" style="1" bestFit="1" customWidth="1"/>
    <col min="9987" max="9987" width="23.28515625" style="1" customWidth="1"/>
    <col min="9988" max="9988" width="6.7109375" style="1" customWidth="1"/>
    <col min="9989" max="9989" width="7.7109375" style="1" customWidth="1"/>
    <col min="9990" max="9991" width="6.7109375" style="1" customWidth="1"/>
    <col min="9992" max="9992" width="5.7109375" style="1" customWidth="1"/>
    <col min="9993" max="9993" width="6.7109375" style="1" customWidth="1"/>
    <col min="9994" max="9994" width="6.42578125" style="1" customWidth="1"/>
    <col min="9995" max="9995" width="8.7109375" style="1" customWidth="1"/>
    <col min="9996" max="9996" width="4.7109375" style="1" customWidth="1"/>
    <col min="9997" max="9997" width="5.7109375" style="1" customWidth="1"/>
    <col min="9998" max="9998" width="10.5703125" style="1" customWidth="1"/>
    <col min="9999" max="9999" width="9.7109375" style="1" customWidth="1"/>
    <col min="10000" max="10000" width="10.7109375" style="1" customWidth="1"/>
    <col min="10001" max="10002" width="7.7109375" style="1" customWidth="1"/>
    <col min="10003" max="10003" width="5.7109375" style="1" customWidth="1"/>
    <col min="10004" max="10004" width="7.7109375" style="1" customWidth="1"/>
    <col min="10005" max="10005" width="6.7109375" style="1" customWidth="1"/>
    <col min="10006" max="10006" width="8.7109375" style="1" customWidth="1"/>
    <col min="10007" max="10007" width="7.7109375" style="1" customWidth="1"/>
    <col min="10008" max="10008" width="3.7109375" style="1" customWidth="1"/>
    <col min="10009" max="10009" width="8.7109375" style="1" customWidth="1"/>
    <col min="10010" max="10011" width="9.7109375" style="1" customWidth="1"/>
    <col min="10012" max="10012" width="13.5703125" style="1" bestFit="1" customWidth="1"/>
    <col min="10013" max="10013" width="9.140625" style="1"/>
    <col min="10014" max="10014" width="12.140625" style="1" bestFit="1" customWidth="1"/>
    <col min="10015" max="10240" width="9.140625" style="1"/>
    <col min="10241" max="10241" width="0" style="1" hidden="1" customWidth="1"/>
    <col min="10242" max="10242" width="6.85546875" style="1" bestFit="1" customWidth="1"/>
    <col min="10243" max="10243" width="23.28515625" style="1" customWidth="1"/>
    <col min="10244" max="10244" width="6.7109375" style="1" customWidth="1"/>
    <col min="10245" max="10245" width="7.7109375" style="1" customWidth="1"/>
    <col min="10246" max="10247" width="6.7109375" style="1" customWidth="1"/>
    <col min="10248" max="10248" width="5.7109375" style="1" customWidth="1"/>
    <col min="10249" max="10249" width="6.7109375" style="1" customWidth="1"/>
    <col min="10250" max="10250" width="6.42578125" style="1" customWidth="1"/>
    <col min="10251" max="10251" width="8.7109375" style="1" customWidth="1"/>
    <col min="10252" max="10252" width="4.7109375" style="1" customWidth="1"/>
    <col min="10253" max="10253" width="5.7109375" style="1" customWidth="1"/>
    <col min="10254" max="10254" width="10.5703125" style="1" customWidth="1"/>
    <col min="10255" max="10255" width="9.7109375" style="1" customWidth="1"/>
    <col min="10256" max="10256" width="10.7109375" style="1" customWidth="1"/>
    <col min="10257" max="10258" width="7.7109375" style="1" customWidth="1"/>
    <col min="10259" max="10259" width="5.7109375" style="1" customWidth="1"/>
    <col min="10260" max="10260" width="7.7109375" style="1" customWidth="1"/>
    <col min="10261" max="10261" width="6.7109375" style="1" customWidth="1"/>
    <col min="10262" max="10262" width="8.7109375" style="1" customWidth="1"/>
    <col min="10263" max="10263" width="7.7109375" style="1" customWidth="1"/>
    <col min="10264" max="10264" width="3.7109375" style="1" customWidth="1"/>
    <col min="10265" max="10265" width="8.7109375" style="1" customWidth="1"/>
    <col min="10266" max="10267" width="9.7109375" style="1" customWidth="1"/>
    <col min="10268" max="10268" width="13.5703125" style="1" bestFit="1" customWidth="1"/>
    <col min="10269" max="10269" width="9.140625" style="1"/>
    <col min="10270" max="10270" width="12.140625" style="1" bestFit="1" customWidth="1"/>
    <col min="10271" max="10496" width="9.140625" style="1"/>
    <col min="10497" max="10497" width="0" style="1" hidden="1" customWidth="1"/>
    <col min="10498" max="10498" width="6.85546875" style="1" bestFit="1" customWidth="1"/>
    <col min="10499" max="10499" width="23.28515625" style="1" customWidth="1"/>
    <col min="10500" max="10500" width="6.7109375" style="1" customWidth="1"/>
    <col min="10501" max="10501" width="7.7109375" style="1" customWidth="1"/>
    <col min="10502" max="10503" width="6.7109375" style="1" customWidth="1"/>
    <col min="10504" max="10504" width="5.7109375" style="1" customWidth="1"/>
    <col min="10505" max="10505" width="6.7109375" style="1" customWidth="1"/>
    <col min="10506" max="10506" width="6.42578125" style="1" customWidth="1"/>
    <col min="10507" max="10507" width="8.7109375" style="1" customWidth="1"/>
    <col min="10508" max="10508" width="4.7109375" style="1" customWidth="1"/>
    <col min="10509" max="10509" width="5.7109375" style="1" customWidth="1"/>
    <col min="10510" max="10510" width="10.5703125" style="1" customWidth="1"/>
    <col min="10511" max="10511" width="9.7109375" style="1" customWidth="1"/>
    <col min="10512" max="10512" width="10.7109375" style="1" customWidth="1"/>
    <col min="10513" max="10514" width="7.7109375" style="1" customWidth="1"/>
    <col min="10515" max="10515" width="5.7109375" style="1" customWidth="1"/>
    <col min="10516" max="10516" width="7.7109375" style="1" customWidth="1"/>
    <col min="10517" max="10517" width="6.7109375" style="1" customWidth="1"/>
    <col min="10518" max="10518" width="8.7109375" style="1" customWidth="1"/>
    <col min="10519" max="10519" width="7.7109375" style="1" customWidth="1"/>
    <col min="10520" max="10520" width="3.7109375" style="1" customWidth="1"/>
    <col min="10521" max="10521" width="8.7109375" style="1" customWidth="1"/>
    <col min="10522" max="10523" width="9.7109375" style="1" customWidth="1"/>
    <col min="10524" max="10524" width="13.5703125" style="1" bestFit="1" customWidth="1"/>
    <col min="10525" max="10525" width="9.140625" style="1"/>
    <col min="10526" max="10526" width="12.140625" style="1" bestFit="1" customWidth="1"/>
    <col min="10527" max="10752" width="9.140625" style="1"/>
    <col min="10753" max="10753" width="0" style="1" hidden="1" customWidth="1"/>
    <col min="10754" max="10754" width="6.85546875" style="1" bestFit="1" customWidth="1"/>
    <col min="10755" max="10755" width="23.28515625" style="1" customWidth="1"/>
    <col min="10756" max="10756" width="6.7109375" style="1" customWidth="1"/>
    <col min="10757" max="10757" width="7.7109375" style="1" customWidth="1"/>
    <col min="10758" max="10759" width="6.7109375" style="1" customWidth="1"/>
    <col min="10760" max="10760" width="5.7109375" style="1" customWidth="1"/>
    <col min="10761" max="10761" width="6.7109375" style="1" customWidth="1"/>
    <col min="10762" max="10762" width="6.42578125" style="1" customWidth="1"/>
    <col min="10763" max="10763" width="8.7109375" style="1" customWidth="1"/>
    <col min="10764" max="10764" width="4.7109375" style="1" customWidth="1"/>
    <col min="10765" max="10765" width="5.7109375" style="1" customWidth="1"/>
    <col min="10766" max="10766" width="10.5703125" style="1" customWidth="1"/>
    <col min="10767" max="10767" width="9.7109375" style="1" customWidth="1"/>
    <col min="10768" max="10768" width="10.7109375" style="1" customWidth="1"/>
    <col min="10769" max="10770" width="7.7109375" style="1" customWidth="1"/>
    <col min="10771" max="10771" width="5.7109375" style="1" customWidth="1"/>
    <col min="10772" max="10772" width="7.7109375" style="1" customWidth="1"/>
    <col min="10773" max="10773" width="6.7109375" style="1" customWidth="1"/>
    <col min="10774" max="10774" width="8.7109375" style="1" customWidth="1"/>
    <col min="10775" max="10775" width="7.7109375" style="1" customWidth="1"/>
    <col min="10776" max="10776" width="3.7109375" style="1" customWidth="1"/>
    <col min="10777" max="10777" width="8.7109375" style="1" customWidth="1"/>
    <col min="10778" max="10779" width="9.7109375" style="1" customWidth="1"/>
    <col min="10780" max="10780" width="13.5703125" style="1" bestFit="1" customWidth="1"/>
    <col min="10781" max="10781" width="9.140625" style="1"/>
    <col min="10782" max="10782" width="12.140625" style="1" bestFit="1" customWidth="1"/>
    <col min="10783" max="11008" width="9.140625" style="1"/>
    <col min="11009" max="11009" width="0" style="1" hidden="1" customWidth="1"/>
    <col min="11010" max="11010" width="6.85546875" style="1" bestFit="1" customWidth="1"/>
    <col min="11011" max="11011" width="23.28515625" style="1" customWidth="1"/>
    <col min="11012" max="11012" width="6.7109375" style="1" customWidth="1"/>
    <col min="11013" max="11013" width="7.7109375" style="1" customWidth="1"/>
    <col min="11014" max="11015" width="6.7109375" style="1" customWidth="1"/>
    <col min="11016" max="11016" width="5.7109375" style="1" customWidth="1"/>
    <col min="11017" max="11017" width="6.7109375" style="1" customWidth="1"/>
    <col min="11018" max="11018" width="6.42578125" style="1" customWidth="1"/>
    <col min="11019" max="11019" width="8.7109375" style="1" customWidth="1"/>
    <col min="11020" max="11020" width="4.7109375" style="1" customWidth="1"/>
    <col min="11021" max="11021" width="5.7109375" style="1" customWidth="1"/>
    <col min="11022" max="11022" width="10.5703125" style="1" customWidth="1"/>
    <col min="11023" max="11023" width="9.7109375" style="1" customWidth="1"/>
    <col min="11024" max="11024" width="10.7109375" style="1" customWidth="1"/>
    <col min="11025" max="11026" width="7.7109375" style="1" customWidth="1"/>
    <col min="11027" max="11027" width="5.7109375" style="1" customWidth="1"/>
    <col min="11028" max="11028" width="7.7109375" style="1" customWidth="1"/>
    <col min="11029" max="11029" width="6.7109375" style="1" customWidth="1"/>
    <col min="11030" max="11030" width="8.7109375" style="1" customWidth="1"/>
    <col min="11031" max="11031" width="7.7109375" style="1" customWidth="1"/>
    <col min="11032" max="11032" width="3.7109375" style="1" customWidth="1"/>
    <col min="11033" max="11033" width="8.7109375" style="1" customWidth="1"/>
    <col min="11034" max="11035" width="9.7109375" style="1" customWidth="1"/>
    <col min="11036" max="11036" width="13.5703125" style="1" bestFit="1" customWidth="1"/>
    <col min="11037" max="11037" width="9.140625" style="1"/>
    <col min="11038" max="11038" width="12.140625" style="1" bestFit="1" customWidth="1"/>
    <col min="11039" max="11264" width="9.140625" style="1"/>
    <col min="11265" max="11265" width="0" style="1" hidden="1" customWidth="1"/>
    <col min="11266" max="11266" width="6.85546875" style="1" bestFit="1" customWidth="1"/>
    <col min="11267" max="11267" width="23.28515625" style="1" customWidth="1"/>
    <col min="11268" max="11268" width="6.7109375" style="1" customWidth="1"/>
    <col min="11269" max="11269" width="7.7109375" style="1" customWidth="1"/>
    <col min="11270" max="11271" width="6.7109375" style="1" customWidth="1"/>
    <col min="11272" max="11272" width="5.7109375" style="1" customWidth="1"/>
    <col min="11273" max="11273" width="6.7109375" style="1" customWidth="1"/>
    <col min="11274" max="11274" width="6.42578125" style="1" customWidth="1"/>
    <col min="11275" max="11275" width="8.7109375" style="1" customWidth="1"/>
    <col min="11276" max="11276" width="4.7109375" style="1" customWidth="1"/>
    <col min="11277" max="11277" width="5.7109375" style="1" customWidth="1"/>
    <col min="11278" max="11278" width="10.5703125" style="1" customWidth="1"/>
    <col min="11279" max="11279" width="9.7109375" style="1" customWidth="1"/>
    <col min="11280" max="11280" width="10.7109375" style="1" customWidth="1"/>
    <col min="11281" max="11282" width="7.7109375" style="1" customWidth="1"/>
    <col min="11283" max="11283" width="5.7109375" style="1" customWidth="1"/>
    <col min="11284" max="11284" width="7.7109375" style="1" customWidth="1"/>
    <col min="11285" max="11285" width="6.7109375" style="1" customWidth="1"/>
    <col min="11286" max="11286" width="8.7109375" style="1" customWidth="1"/>
    <col min="11287" max="11287" width="7.7109375" style="1" customWidth="1"/>
    <col min="11288" max="11288" width="3.7109375" style="1" customWidth="1"/>
    <col min="11289" max="11289" width="8.7109375" style="1" customWidth="1"/>
    <col min="11290" max="11291" width="9.7109375" style="1" customWidth="1"/>
    <col min="11292" max="11292" width="13.5703125" style="1" bestFit="1" customWidth="1"/>
    <col min="11293" max="11293" width="9.140625" style="1"/>
    <col min="11294" max="11294" width="12.140625" style="1" bestFit="1" customWidth="1"/>
    <col min="11295" max="11520" width="9.140625" style="1"/>
    <col min="11521" max="11521" width="0" style="1" hidden="1" customWidth="1"/>
    <col min="11522" max="11522" width="6.85546875" style="1" bestFit="1" customWidth="1"/>
    <col min="11523" max="11523" width="23.28515625" style="1" customWidth="1"/>
    <col min="11524" max="11524" width="6.7109375" style="1" customWidth="1"/>
    <col min="11525" max="11525" width="7.7109375" style="1" customWidth="1"/>
    <col min="11526" max="11527" width="6.7109375" style="1" customWidth="1"/>
    <col min="11528" max="11528" width="5.7109375" style="1" customWidth="1"/>
    <col min="11529" max="11529" width="6.7109375" style="1" customWidth="1"/>
    <col min="11530" max="11530" width="6.42578125" style="1" customWidth="1"/>
    <col min="11531" max="11531" width="8.7109375" style="1" customWidth="1"/>
    <col min="11532" max="11532" width="4.7109375" style="1" customWidth="1"/>
    <col min="11533" max="11533" width="5.7109375" style="1" customWidth="1"/>
    <col min="11534" max="11534" width="10.5703125" style="1" customWidth="1"/>
    <col min="11535" max="11535" width="9.7109375" style="1" customWidth="1"/>
    <col min="11536" max="11536" width="10.7109375" style="1" customWidth="1"/>
    <col min="11537" max="11538" width="7.7109375" style="1" customWidth="1"/>
    <col min="11539" max="11539" width="5.7109375" style="1" customWidth="1"/>
    <col min="11540" max="11540" width="7.7109375" style="1" customWidth="1"/>
    <col min="11541" max="11541" width="6.7109375" style="1" customWidth="1"/>
    <col min="11542" max="11542" width="8.7109375" style="1" customWidth="1"/>
    <col min="11543" max="11543" width="7.7109375" style="1" customWidth="1"/>
    <col min="11544" max="11544" width="3.7109375" style="1" customWidth="1"/>
    <col min="11545" max="11545" width="8.7109375" style="1" customWidth="1"/>
    <col min="11546" max="11547" width="9.7109375" style="1" customWidth="1"/>
    <col min="11548" max="11548" width="13.5703125" style="1" bestFit="1" customWidth="1"/>
    <col min="11549" max="11549" width="9.140625" style="1"/>
    <col min="11550" max="11550" width="12.140625" style="1" bestFit="1" customWidth="1"/>
    <col min="11551" max="11776" width="9.140625" style="1"/>
    <col min="11777" max="11777" width="0" style="1" hidden="1" customWidth="1"/>
    <col min="11778" max="11778" width="6.85546875" style="1" bestFit="1" customWidth="1"/>
    <col min="11779" max="11779" width="23.28515625" style="1" customWidth="1"/>
    <col min="11780" max="11780" width="6.7109375" style="1" customWidth="1"/>
    <col min="11781" max="11781" width="7.7109375" style="1" customWidth="1"/>
    <col min="11782" max="11783" width="6.7109375" style="1" customWidth="1"/>
    <col min="11784" max="11784" width="5.7109375" style="1" customWidth="1"/>
    <col min="11785" max="11785" width="6.7109375" style="1" customWidth="1"/>
    <col min="11786" max="11786" width="6.42578125" style="1" customWidth="1"/>
    <col min="11787" max="11787" width="8.7109375" style="1" customWidth="1"/>
    <col min="11788" max="11788" width="4.7109375" style="1" customWidth="1"/>
    <col min="11789" max="11789" width="5.7109375" style="1" customWidth="1"/>
    <col min="11790" max="11790" width="10.5703125" style="1" customWidth="1"/>
    <col min="11791" max="11791" width="9.7109375" style="1" customWidth="1"/>
    <col min="11792" max="11792" width="10.7109375" style="1" customWidth="1"/>
    <col min="11793" max="11794" width="7.7109375" style="1" customWidth="1"/>
    <col min="11795" max="11795" width="5.7109375" style="1" customWidth="1"/>
    <col min="11796" max="11796" width="7.7109375" style="1" customWidth="1"/>
    <col min="11797" max="11797" width="6.7109375" style="1" customWidth="1"/>
    <col min="11798" max="11798" width="8.7109375" style="1" customWidth="1"/>
    <col min="11799" max="11799" width="7.7109375" style="1" customWidth="1"/>
    <col min="11800" max="11800" width="3.7109375" style="1" customWidth="1"/>
    <col min="11801" max="11801" width="8.7109375" style="1" customWidth="1"/>
    <col min="11802" max="11803" width="9.7109375" style="1" customWidth="1"/>
    <col min="11804" max="11804" width="13.5703125" style="1" bestFit="1" customWidth="1"/>
    <col min="11805" max="11805" width="9.140625" style="1"/>
    <col min="11806" max="11806" width="12.140625" style="1" bestFit="1" customWidth="1"/>
    <col min="11807" max="12032" width="9.140625" style="1"/>
    <col min="12033" max="12033" width="0" style="1" hidden="1" customWidth="1"/>
    <col min="12034" max="12034" width="6.85546875" style="1" bestFit="1" customWidth="1"/>
    <col min="12035" max="12035" width="23.28515625" style="1" customWidth="1"/>
    <col min="12036" max="12036" width="6.7109375" style="1" customWidth="1"/>
    <col min="12037" max="12037" width="7.7109375" style="1" customWidth="1"/>
    <col min="12038" max="12039" width="6.7109375" style="1" customWidth="1"/>
    <col min="12040" max="12040" width="5.7109375" style="1" customWidth="1"/>
    <col min="12041" max="12041" width="6.7109375" style="1" customWidth="1"/>
    <col min="12042" max="12042" width="6.42578125" style="1" customWidth="1"/>
    <col min="12043" max="12043" width="8.7109375" style="1" customWidth="1"/>
    <col min="12044" max="12044" width="4.7109375" style="1" customWidth="1"/>
    <col min="12045" max="12045" width="5.7109375" style="1" customWidth="1"/>
    <col min="12046" max="12046" width="10.5703125" style="1" customWidth="1"/>
    <col min="12047" max="12047" width="9.7109375" style="1" customWidth="1"/>
    <col min="12048" max="12048" width="10.7109375" style="1" customWidth="1"/>
    <col min="12049" max="12050" width="7.7109375" style="1" customWidth="1"/>
    <col min="12051" max="12051" width="5.7109375" style="1" customWidth="1"/>
    <col min="12052" max="12052" width="7.7109375" style="1" customWidth="1"/>
    <col min="12053" max="12053" width="6.7109375" style="1" customWidth="1"/>
    <col min="12054" max="12054" width="8.7109375" style="1" customWidth="1"/>
    <col min="12055" max="12055" width="7.7109375" style="1" customWidth="1"/>
    <col min="12056" max="12056" width="3.7109375" style="1" customWidth="1"/>
    <col min="12057" max="12057" width="8.7109375" style="1" customWidth="1"/>
    <col min="12058" max="12059" width="9.7109375" style="1" customWidth="1"/>
    <col min="12060" max="12060" width="13.5703125" style="1" bestFit="1" customWidth="1"/>
    <col min="12061" max="12061" width="9.140625" style="1"/>
    <col min="12062" max="12062" width="12.140625" style="1" bestFit="1" customWidth="1"/>
    <col min="12063" max="12288" width="9.140625" style="1"/>
    <col min="12289" max="12289" width="0" style="1" hidden="1" customWidth="1"/>
    <col min="12290" max="12290" width="6.85546875" style="1" bestFit="1" customWidth="1"/>
    <col min="12291" max="12291" width="23.28515625" style="1" customWidth="1"/>
    <col min="12292" max="12292" width="6.7109375" style="1" customWidth="1"/>
    <col min="12293" max="12293" width="7.7109375" style="1" customWidth="1"/>
    <col min="12294" max="12295" width="6.7109375" style="1" customWidth="1"/>
    <col min="12296" max="12296" width="5.7109375" style="1" customWidth="1"/>
    <col min="12297" max="12297" width="6.7109375" style="1" customWidth="1"/>
    <col min="12298" max="12298" width="6.42578125" style="1" customWidth="1"/>
    <col min="12299" max="12299" width="8.7109375" style="1" customWidth="1"/>
    <col min="12300" max="12300" width="4.7109375" style="1" customWidth="1"/>
    <col min="12301" max="12301" width="5.7109375" style="1" customWidth="1"/>
    <col min="12302" max="12302" width="10.5703125" style="1" customWidth="1"/>
    <col min="12303" max="12303" width="9.7109375" style="1" customWidth="1"/>
    <col min="12304" max="12304" width="10.7109375" style="1" customWidth="1"/>
    <col min="12305" max="12306" width="7.7109375" style="1" customWidth="1"/>
    <col min="12307" max="12307" width="5.7109375" style="1" customWidth="1"/>
    <col min="12308" max="12308" width="7.7109375" style="1" customWidth="1"/>
    <col min="12309" max="12309" width="6.7109375" style="1" customWidth="1"/>
    <col min="12310" max="12310" width="8.7109375" style="1" customWidth="1"/>
    <col min="12311" max="12311" width="7.7109375" style="1" customWidth="1"/>
    <col min="12312" max="12312" width="3.7109375" style="1" customWidth="1"/>
    <col min="12313" max="12313" width="8.7109375" style="1" customWidth="1"/>
    <col min="12314" max="12315" width="9.7109375" style="1" customWidth="1"/>
    <col min="12316" max="12316" width="13.5703125" style="1" bestFit="1" customWidth="1"/>
    <col min="12317" max="12317" width="9.140625" style="1"/>
    <col min="12318" max="12318" width="12.140625" style="1" bestFit="1" customWidth="1"/>
    <col min="12319" max="12544" width="9.140625" style="1"/>
    <col min="12545" max="12545" width="0" style="1" hidden="1" customWidth="1"/>
    <col min="12546" max="12546" width="6.85546875" style="1" bestFit="1" customWidth="1"/>
    <col min="12547" max="12547" width="23.28515625" style="1" customWidth="1"/>
    <col min="12548" max="12548" width="6.7109375" style="1" customWidth="1"/>
    <col min="12549" max="12549" width="7.7109375" style="1" customWidth="1"/>
    <col min="12550" max="12551" width="6.7109375" style="1" customWidth="1"/>
    <col min="12552" max="12552" width="5.7109375" style="1" customWidth="1"/>
    <col min="12553" max="12553" width="6.7109375" style="1" customWidth="1"/>
    <col min="12554" max="12554" width="6.42578125" style="1" customWidth="1"/>
    <col min="12555" max="12555" width="8.7109375" style="1" customWidth="1"/>
    <col min="12556" max="12556" width="4.7109375" style="1" customWidth="1"/>
    <col min="12557" max="12557" width="5.7109375" style="1" customWidth="1"/>
    <col min="12558" max="12558" width="10.5703125" style="1" customWidth="1"/>
    <col min="12559" max="12559" width="9.7109375" style="1" customWidth="1"/>
    <col min="12560" max="12560" width="10.7109375" style="1" customWidth="1"/>
    <col min="12561" max="12562" width="7.7109375" style="1" customWidth="1"/>
    <col min="12563" max="12563" width="5.7109375" style="1" customWidth="1"/>
    <col min="12564" max="12564" width="7.7109375" style="1" customWidth="1"/>
    <col min="12565" max="12565" width="6.7109375" style="1" customWidth="1"/>
    <col min="12566" max="12566" width="8.7109375" style="1" customWidth="1"/>
    <col min="12567" max="12567" width="7.7109375" style="1" customWidth="1"/>
    <col min="12568" max="12568" width="3.7109375" style="1" customWidth="1"/>
    <col min="12569" max="12569" width="8.7109375" style="1" customWidth="1"/>
    <col min="12570" max="12571" width="9.7109375" style="1" customWidth="1"/>
    <col min="12572" max="12572" width="13.5703125" style="1" bestFit="1" customWidth="1"/>
    <col min="12573" max="12573" width="9.140625" style="1"/>
    <col min="12574" max="12574" width="12.140625" style="1" bestFit="1" customWidth="1"/>
    <col min="12575" max="12800" width="9.140625" style="1"/>
    <col min="12801" max="12801" width="0" style="1" hidden="1" customWidth="1"/>
    <col min="12802" max="12802" width="6.85546875" style="1" bestFit="1" customWidth="1"/>
    <col min="12803" max="12803" width="23.28515625" style="1" customWidth="1"/>
    <col min="12804" max="12804" width="6.7109375" style="1" customWidth="1"/>
    <col min="12805" max="12805" width="7.7109375" style="1" customWidth="1"/>
    <col min="12806" max="12807" width="6.7109375" style="1" customWidth="1"/>
    <col min="12808" max="12808" width="5.7109375" style="1" customWidth="1"/>
    <col min="12809" max="12809" width="6.7109375" style="1" customWidth="1"/>
    <col min="12810" max="12810" width="6.42578125" style="1" customWidth="1"/>
    <col min="12811" max="12811" width="8.7109375" style="1" customWidth="1"/>
    <col min="12812" max="12812" width="4.7109375" style="1" customWidth="1"/>
    <col min="12813" max="12813" width="5.7109375" style="1" customWidth="1"/>
    <col min="12814" max="12814" width="10.5703125" style="1" customWidth="1"/>
    <col min="12815" max="12815" width="9.7109375" style="1" customWidth="1"/>
    <col min="12816" max="12816" width="10.7109375" style="1" customWidth="1"/>
    <col min="12817" max="12818" width="7.7109375" style="1" customWidth="1"/>
    <col min="12819" max="12819" width="5.7109375" style="1" customWidth="1"/>
    <col min="12820" max="12820" width="7.7109375" style="1" customWidth="1"/>
    <col min="12821" max="12821" width="6.7109375" style="1" customWidth="1"/>
    <col min="12822" max="12822" width="8.7109375" style="1" customWidth="1"/>
    <col min="12823" max="12823" width="7.7109375" style="1" customWidth="1"/>
    <col min="12824" max="12824" width="3.7109375" style="1" customWidth="1"/>
    <col min="12825" max="12825" width="8.7109375" style="1" customWidth="1"/>
    <col min="12826" max="12827" width="9.7109375" style="1" customWidth="1"/>
    <col min="12828" max="12828" width="13.5703125" style="1" bestFit="1" customWidth="1"/>
    <col min="12829" max="12829" width="9.140625" style="1"/>
    <col min="12830" max="12830" width="12.140625" style="1" bestFit="1" customWidth="1"/>
    <col min="12831" max="13056" width="9.140625" style="1"/>
    <col min="13057" max="13057" width="0" style="1" hidden="1" customWidth="1"/>
    <col min="13058" max="13058" width="6.85546875" style="1" bestFit="1" customWidth="1"/>
    <col min="13059" max="13059" width="23.28515625" style="1" customWidth="1"/>
    <col min="13060" max="13060" width="6.7109375" style="1" customWidth="1"/>
    <col min="13061" max="13061" width="7.7109375" style="1" customWidth="1"/>
    <col min="13062" max="13063" width="6.7109375" style="1" customWidth="1"/>
    <col min="13064" max="13064" width="5.7109375" style="1" customWidth="1"/>
    <col min="13065" max="13065" width="6.7109375" style="1" customWidth="1"/>
    <col min="13066" max="13066" width="6.42578125" style="1" customWidth="1"/>
    <col min="13067" max="13067" width="8.7109375" style="1" customWidth="1"/>
    <col min="13068" max="13068" width="4.7109375" style="1" customWidth="1"/>
    <col min="13069" max="13069" width="5.7109375" style="1" customWidth="1"/>
    <col min="13070" max="13070" width="10.5703125" style="1" customWidth="1"/>
    <col min="13071" max="13071" width="9.7109375" style="1" customWidth="1"/>
    <col min="13072" max="13072" width="10.7109375" style="1" customWidth="1"/>
    <col min="13073" max="13074" width="7.7109375" style="1" customWidth="1"/>
    <col min="13075" max="13075" width="5.7109375" style="1" customWidth="1"/>
    <col min="13076" max="13076" width="7.7109375" style="1" customWidth="1"/>
    <col min="13077" max="13077" width="6.7109375" style="1" customWidth="1"/>
    <col min="13078" max="13078" width="8.7109375" style="1" customWidth="1"/>
    <col min="13079" max="13079" width="7.7109375" style="1" customWidth="1"/>
    <col min="13080" max="13080" width="3.7109375" style="1" customWidth="1"/>
    <col min="13081" max="13081" width="8.7109375" style="1" customWidth="1"/>
    <col min="13082" max="13083" width="9.7109375" style="1" customWidth="1"/>
    <col min="13084" max="13084" width="13.5703125" style="1" bestFit="1" customWidth="1"/>
    <col min="13085" max="13085" width="9.140625" style="1"/>
    <col min="13086" max="13086" width="12.140625" style="1" bestFit="1" customWidth="1"/>
    <col min="13087" max="13312" width="9.140625" style="1"/>
    <col min="13313" max="13313" width="0" style="1" hidden="1" customWidth="1"/>
    <col min="13314" max="13314" width="6.85546875" style="1" bestFit="1" customWidth="1"/>
    <col min="13315" max="13315" width="23.28515625" style="1" customWidth="1"/>
    <col min="13316" max="13316" width="6.7109375" style="1" customWidth="1"/>
    <col min="13317" max="13317" width="7.7109375" style="1" customWidth="1"/>
    <col min="13318" max="13319" width="6.7109375" style="1" customWidth="1"/>
    <col min="13320" max="13320" width="5.7109375" style="1" customWidth="1"/>
    <col min="13321" max="13321" width="6.7109375" style="1" customWidth="1"/>
    <col min="13322" max="13322" width="6.42578125" style="1" customWidth="1"/>
    <col min="13323" max="13323" width="8.7109375" style="1" customWidth="1"/>
    <col min="13324" max="13324" width="4.7109375" style="1" customWidth="1"/>
    <col min="13325" max="13325" width="5.7109375" style="1" customWidth="1"/>
    <col min="13326" max="13326" width="10.5703125" style="1" customWidth="1"/>
    <col min="13327" max="13327" width="9.7109375" style="1" customWidth="1"/>
    <col min="13328" max="13328" width="10.7109375" style="1" customWidth="1"/>
    <col min="13329" max="13330" width="7.7109375" style="1" customWidth="1"/>
    <col min="13331" max="13331" width="5.7109375" style="1" customWidth="1"/>
    <col min="13332" max="13332" width="7.7109375" style="1" customWidth="1"/>
    <col min="13333" max="13333" width="6.7109375" style="1" customWidth="1"/>
    <col min="13334" max="13334" width="8.7109375" style="1" customWidth="1"/>
    <col min="13335" max="13335" width="7.7109375" style="1" customWidth="1"/>
    <col min="13336" max="13336" width="3.7109375" style="1" customWidth="1"/>
    <col min="13337" max="13337" width="8.7109375" style="1" customWidth="1"/>
    <col min="13338" max="13339" width="9.7109375" style="1" customWidth="1"/>
    <col min="13340" max="13340" width="13.5703125" style="1" bestFit="1" customWidth="1"/>
    <col min="13341" max="13341" width="9.140625" style="1"/>
    <col min="13342" max="13342" width="12.140625" style="1" bestFit="1" customWidth="1"/>
    <col min="13343" max="13568" width="9.140625" style="1"/>
    <col min="13569" max="13569" width="0" style="1" hidden="1" customWidth="1"/>
    <col min="13570" max="13570" width="6.85546875" style="1" bestFit="1" customWidth="1"/>
    <col min="13571" max="13571" width="23.28515625" style="1" customWidth="1"/>
    <col min="13572" max="13572" width="6.7109375" style="1" customWidth="1"/>
    <col min="13573" max="13573" width="7.7109375" style="1" customWidth="1"/>
    <col min="13574" max="13575" width="6.7109375" style="1" customWidth="1"/>
    <col min="13576" max="13576" width="5.7109375" style="1" customWidth="1"/>
    <col min="13577" max="13577" width="6.7109375" style="1" customWidth="1"/>
    <col min="13578" max="13578" width="6.42578125" style="1" customWidth="1"/>
    <col min="13579" max="13579" width="8.7109375" style="1" customWidth="1"/>
    <col min="13580" max="13580" width="4.7109375" style="1" customWidth="1"/>
    <col min="13581" max="13581" width="5.7109375" style="1" customWidth="1"/>
    <col min="13582" max="13582" width="10.5703125" style="1" customWidth="1"/>
    <col min="13583" max="13583" width="9.7109375" style="1" customWidth="1"/>
    <col min="13584" max="13584" width="10.7109375" style="1" customWidth="1"/>
    <col min="13585" max="13586" width="7.7109375" style="1" customWidth="1"/>
    <col min="13587" max="13587" width="5.7109375" style="1" customWidth="1"/>
    <col min="13588" max="13588" width="7.7109375" style="1" customWidth="1"/>
    <col min="13589" max="13589" width="6.7109375" style="1" customWidth="1"/>
    <col min="13590" max="13590" width="8.7109375" style="1" customWidth="1"/>
    <col min="13591" max="13591" width="7.7109375" style="1" customWidth="1"/>
    <col min="13592" max="13592" width="3.7109375" style="1" customWidth="1"/>
    <col min="13593" max="13593" width="8.7109375" style="1" customWidth="1"/>
    <col min="13594" max="13595" width="9.7109375" style="1" customWidth="1"/>
    <col min="13596" max="13596" width="13.5703125" style="1" bestFit="1" customWidth="1"/>
    <col min="13597" max="13597" width="9.140625" style="1"/>
    <col min="13598" max="13598" width="12.140625" style="1" bestFit="1" customWidth="1"/>
    <col min="13599" max="13824" width="9.140625" style="1"/>
    <col min="13825" max="13825" width="0" style="1" hidden="1" customWidth="1"/>
    <col min="13826" max="13826" width="6.85546875" style="1" bestFit="1" customWidth="1"/>
    <col min="13827" max="13827" width="23.28515625" style="1" customWidth="1"/>
    <col min="13828" max="13828" width="6.7109375" style="1" customWidth="1"/>
    <col min="13829" max="13829" width="7.7109375" style="1" customWidth="1"/>
    <col min="13830" max="13831" width="6.7109375" style="1" customWidth="1"/>
    <col min="13832" max="13832" width="5.7109375" style="1" customWidth="1"/>
    <col min="13833" max="13833" width="6.7109375" style="1" customWidth="1"/>
    <col min="13834" max="13834" width="6.42578125" style="1" customWidth="1"/>
    <col min="13835" max="13835" width="8.7109375" style="1" customWidth="1"/>
    <col min="13836" max="13836" width="4.7109375" style="1" customWidth="1"/>
    <col min="13837" max="13837" width="5.7109375" style="1" customWidth="1"/>
    <col min="13838" max="13838" width="10.5703125" style="1" customWidth="1"/>
    <col min="13839" max="13839" width="9.7109375" style="1" customWidth="1"/>
    <col min="13840" max="13840" width="10.7109375" style="1" customWidth="1"/>
    <col min="13841" max="13842" width="7.7109375" style="1" customWidth="1"/>
    <col min="13843" max="13843" width="5.7109375" style="1" customWidth="1"/>
    <col min="13844" max="13844" width="7.7109375" style="1" customWidth="1"/>
    <col min="13845" max="13845" width="6.7109375" style="1" customWidth="1"/>
    <col min="13846" max="13846" width="8.7109375" style="1" customWidth="1"/>
    <col min="13847" max="13847" width="7.7109375" style="1" customWidth="1"/>
    <col min="13848" max="13848" width="3.7109375" style="1" customWidth="1"/>
    <col min="13849" max="13849" width="8.7109375" style="1" customWidth="1"/>
    <col min="13850" max="13851" width="9.7109375" style="1" customWidth="1"/>
    <col min="13852" max="13852" width="13.5703125" style="1" bestFit="1" customWidth="1"/>
    <col min="13853" max="13853" width="9.140625" style="1"/>
    <col min="13854" max="13854" width="12.140625" style="1" bestFit="1" customWidth="1"/>
    <col min="13855" max="14080" width="9.140625" style="1"/>
    <col min="14081" max="14081" width="0" style="1" hidden="1" customWidth="1"/>
    <col min="14082" max="14082" width="6.85546875" style="1" bestFit="1" customWidth="1"/>
    <col min="14083" max="14083" width="23.28515625" style="1" customWidth="1"/>
    <col min="14084" max="14084" width="6.7109375" style="1" customWidth="1"/>
    <col min="14085" max="14085" width="7.7109375" style="1" customWidth="1"/>
    <col min="14086" max="14087" width="6.7109375" style="1" customWidth="1"/>
    <col min="14088" max="14088" width="5.7109375" style="1" customWidth="1"/>
    <col min="14089" max="14089" width="6.7109375" style="1" customWidth="1"/>
    <col min="14090" max="14090" width="6.42578125" style="1" customWidth="1"/>
    <col min="14091" max="14091" width="8.7109375" style="1" customWidth="1"/>
    <col min="14092" max="14092" width="4.7109375" style="1" customWidth="1"/>
    <col min="14093" max="14093" width="5.7109375" style="1" customWidth="1"/>
    <col min="14094" max="14094" width="10.5703125" style="1" customWidth="1"/>
    <col min="14095" max="14095" width="9.7109375" style="1" customWidth="1"/>
    <col min="14096" max="14096" width="10.7109375" style="1" customWidth="1"/>
    <col min="14097" max="14098" width="7.7109375" style="1" customWidth="1"/>
    <col min="14099" max="14099" width="5.7109375" style="1" customWidth="1"/>
    <col min="14100" max="14100" width="7.7109375" style="1" customWidth="1"/>
    <col min="14101" max="14101" width="6.7109375" style="1" customWidth="1"/>
    <col min="14102" max="14102" width="8.7109375" style="1" customWidth="1"/>
    <col min="14103" max="14103" width="7.7109375" style="1" customWidth="1"/>
    <col min="14104" max="14104" width="3.7109375" style="1" customWidth="1"/>
    <col min="14105" max="14105" width="8.7109375" style="1" customWidth="1"/>
    <col min="14106" max="14107" width="9.7109375" style="1" customWidth="1"/>
    <col min="14108" max="14108" width="13.5703125" style="1" bestFit="1" customWidth="1"/>
    <col min="14109" max="14109" width="9.140625" style="1"/>
    <col min="14110" max="14110" width="12.140625" style="1" bestFit="1" customWidth="1"/>
    <col min="14111" max="14336" width="9.140625" style="1"/>
    <col min="14337" max="14337" width="0" style="1" hidden="1" customWidth="1"/>
    <col min="14338" max="14338" width="6.85546875" style="1" bestFit="1" customWidth="1"/>
    <col min="14339" max="14339" width="23.28515625" style="1" customWidth="1"/>
    <col min="14340" max="14340" width="6.7109375" style="1" customWidth="1"/>
    <col min="14341" max="14341" width="7.7109375" style="1" customWidth="1"/>
    <col min="14342" max="14343" width="6.7109375" style="1" customWidth="1"/>
    <col min="14344" max="14344" width="5.7109375" style="1" customWidth="1"/>
    <col min="14345" max="14345" width="6.7109375" style="1" customWidth="1"/>
    <col min="14346" max="14346" width="6.42578125" style="1" customWidth="1"/>
    <col min="14347" max="14347" width="8.7109375" style="1" customWidth="1"/>
    <col min="14348" max="14348" width="4.7109375" style="1" customWidth="1"/>
    <col min="14349" max="14349" width="5.7109375" style="1" customWidth="1"/>
    <col min="14350" max="14350" width="10.5703125" style="1" customWidth="1"/>
    <col min="14351" max="14351" width="9.7109375" style="1" customWidth="1"/>
    <col min="14352" max="14352" width="10.7109375" style="1" customWidth="1"/>
    <col min="14353" max="14354" width="7.7109375" style="1" customWidth="1"/>
    <col min="14355" max="14355" width="5.7109375" style="1" customWidth="1"/>
    <col min="14356" max="14356" width="7.7109375" style="1" customWidth="1"/>
    <col min="14357" max="14357" width="6.7109375" style="1" customWidth="1"/>
    <col min="14358" max="14358" width="8.7109375" style="1" customWidth="1"/>
    <col min="14359" max="14359" width="7.7109375" style="1" customWidth="1"/>
    <col min="14360" max="14360" width="3.7109375" style="1" customWidth="1"/>
    <col min="14361" max="14361" width="8.7109375" style="1" customWidth="1"/>
    <col min="14362" max="14363" width="9.7109375" style="1" customWidth="1"/>
    <col min="14364" max="14364" width="13.5703125" style="1" bestFit="1" customWidth="1"/>
    <col min="14365" max="14365" width="9.140625" style="1"/>
    <col min="14366" max="14366" width="12.140625" style="1" bestFit="1" customWidth="1"/>
    <col min="14367" max="14592" width="9.140625" style="1"/>
    <col min="14593" max="14593" width="0" style="1" hidden="1" customWidth="1"/>
    <col min="14594" max="14594" width="6.85546875" style="1" bestFit="1" customWidth="1"/>
    <col min="14595" max="14595" width="23.28515625" style="1" customWidth="1"/>
    <col min="14596" max="14596" width="6.7109375" style="1" customWidth="1"/>
    <col min="14597" max="14597" width="7.7109375" style="1" customWidth="1"/>
    <col min="14598" max="14599" width="6.7109375" style="1" customWidth="1"/>
    <col min="14600" max="14600" width="5.7109375" style="1" customWidth="1"/>
    <col min="14601" max="14601" width="6.7109375" style="1" customWidth="1"/>
    <col min="14602" max="14602" width="6.42578125" style="1" customWidth="1"/>
    <col min="14603" max="14603" width="8.7109375" style="1" customWidth="1"/>
    <col min="14604" max="14604" width="4.7109375" style="1" customWidth="1"/>
    <col min="14605" max="14605" width="5.7109375" style="1" customWidth="1"/>
    <col min="14606" max="14606" width="10.5703125" style="1" customWidth="1"/>
    <col min="14607" max="14607" width="9.7109375" style="1" customWidth="1"/>
    <col min="14608" max="14608" width="10.7109375" style="1" customWidth="1"/>
    <col min="14609" max="14610" width="7.7109375" style="1" customWidth="1"/>
    <col min="14611" max="14611" width="5.7109375" style="1" customWidth="1"/>
    <col min="14612" max="14612" width="7.7109375" style="1" customWidth="1"/>
    <col min="14613" max="14613" width="6.7109375" style="1" customWidth="1"/>
    <col min="14614" max="14614" width="8.7109375" style="1" customWidth="1"/>
    <col min="14615" max="14615" width="7.7109375" style="1" customWidth="1"/>
    <col min="14616" max="14616" width="3.7109375" style="1" customWidth="1"/>
    <col min="14617" max="14617" width="8.7109375" style="1" customWidth="1"/>
    <col min="14618" max="14619" width="9.7109375" style="1" customWidth="1"/>
    <col min="14620" max="14620" width="13.5703125" style="1" bestFit="1" customWidth="1"/>
    <col min="14621" max="14621" width="9.140625" style="1"/>
    <col min="14622" max="14622" width="12.140625" style="1" bestFit="1" customWidth="1"/>
    <col min="14623" max="14848" width="9.140625" style="1"/>
    <col min="14849" max="14849" width="0" style="1" hidden="1" customWidth="1"/>
    <col min="14850" max="14850" width="6.85546875" style="1" bestFit="1" customWidth="1"/>
    <col min="14851" max="14851" width="23.28515625" style="1" customWidth="1"/>
    <col min="14852" max="14852" width="6.7109375" style="1" customWidth="1"/>
    <col min="14853" max="14853" width="7.7109375" style="1" customWidth="1"/>
    <col min="14854" max="14855" width="6.7109375" style="1" customWidth="1"/>
    <col min="14856" max="14856" width="5.7109375" style="1" customWidth="1"/>
    <col min="14857" max="14857" width="6.7109375" style="1" customWidth="1"/>
    <col min="14858" max="14858" width="6.42578125" style="1" customWidth="1"/>
    <col min="14859" max="14859" width="8.7109375" style="1" customWidth="1"/>
    <col min="14860" max="14860" width="4.7109375" style="1" customWidth="1"/>
    <col min="14861" max="14861" width="5.7109375" style="1" customWidth="1"/>
    <col min="14862" max="14862" width="10.5703125" style="1" customWidth="1"/>
    <col min="14863" max="14863" width="9.7109375" style="1" customWidth="1"/>
    <col min="14864" max="14864" width="10.7109375" style="1" customWidth="1"/>
    <col min="14865" max="14866" width="7.7109375" style="1" customWidth="1"/>
    <col min="14867" max="14867" width="5.7109375" style="1" customWidth="1"/>
    <col min="14868" max="14868" width="7.7109375" style="1" customWidth="1"/>
    <col min="14869" max="14869" width="6.7109375" style="1" customWidth="1"/>
    <col min="14870" max="14870" width="8.7109375" style="1" customWidth="1"/>
    <col min="14871" max="14871" width="7.7109375" style="1" customWidth="1"/>
    <col min="14872" max="14872" width="3.7109375" style="1" customWidth="1"/>
    <col min="14873" max="14873" width="8.7109375" style="1" customWidth="1"/>
    <col min="14874" max="14875" width="9.7109375" style="1" customWidth="1"/>
    <col min="14876" max="14876" width="13.5703125" style="1" bestFit="1" customWidth="1"/>
    <col min="14877" max="14877" width="9.140625" style="1"/>
    <col min="14878" max="14878" width="12.140625" style="1" bestFit="1" customWidth="1"/>
    <col min="14879" max="15104" width="9.140625" style="1"/>
    <col min="15105" max="15105" width="0" style="1" hidden="1" customWidth="1"/>
    <col min="15106" max="15106" width="6.85546875" style="1" bestFit="1" customWidth="1"/>
    <col min="15107" max="15107" width="23.28515625" style="1" customWidth="1"/>
    <col min="15108" max="15108" width="6.7109375" style="1" customWidth="1"/>
    <col min="15109" max="15109" width="7.7109375" style="1" customWidth="1"/>
    <col min="15110" max="15111" width="6.7109375" style="1" customWidth="1"/>
    <col min="15112" max="15112" width="5.7109375" style="1" customWidth="1"/>
    <col min="15113" max="15113" width="6.7109375" style="1" customWidth="1"/>
    <col min="15114" max="15114" width="6.42578125" style="1" customWidth="1"/>
    <col min="15115" max="15115" width="8.7109375" style="1" customWidth="1"/>
    <col min="15116" max="15116" width="4.7109375" style="1" customWidth="1"/>
    <col min="15117" max="15117" width="5.7109375" style="1" customWidth="1"/>
    <col min="15118" max="15118" width="10.5703125" style="1" customWidth="1"/>
    <col min="15119" max="15119" width="9.7109375" style="1" customWidth="1"/>
    <col min="15120" max="15120" width="10.7109375" style="1" customWidth="1"/>
    <col min="15121" max="15122" width="7.7109375" style="1" customWidth="1"/>
    <col min="15123" max="15123" width="5.7109375" style="1" customWidth="1"/>
    <col min="15124" max="15124" width="7.7109375" style="1" customWidth="1"/>
    <col min="15125" max="15125" width="6.7109375" style="1" customWidth="1"/>
    <col min="15126" max="15126" width="8.7109375" style="1" customWidth="1"/>
    <col min="15127" max="15127" width="7.7109375" style="1" customWidth="1"/>
    <col min="15128" max="15128" width="3.7109375" style="1" customWidth="1"/>
    <col min="15129" max="15129" width="8.7109375" style="1" customWidth="1"/>
    <col min="15130" max="15131" width="9.7109375" style="1" customWidth="1"/>
    <col min="15132" max="15132" width="13.5703125" style="1" bestFit="1" customWidth="1"/>
    <col min="15133" max="15133" width="9.140625" style="1"/>
    <col min="15134" max="15134" width="12.140625" style="1" bestFit="1" customWidth="1"/>
    <col min="15135" max="15360" width="9.140625" style="1"/>
    <col min="15361" max="15361" width="0" style="1" hidden="1" customWidth="1"/>
    <col min="15362" max="15362" width="6.85546875" style="1" bestFit="1" customWidth="1"/>
    <col min="15363" max="15363" width="23.28515625" style="1" customWidth="1"/>
    <col min="15364" max="15364" width="6.7109375" style="1" customWidth="1"/>
    <col min="15365" max="15365" width="7.7109375" style="1" customWidth="1"/>
    <col min="15366" max="15367" width="6.7109375" style="1" customWidth="1"/>
    <col min="15368" max="15368" width="5.7109375" style="1" customWidth="1"/>
    <col min="15369" max="15369" width="6.7109375" style="1" customWidth="1"/>
    <col min="15370" max="15370" width="6.42578125" style="1" customWidth="1"/>
    <col min="15371" max="15371" width="8.7109375" style="1" customWidth="1"/>
    <col min="15372" max="15372" width="4.7109375" style="1" customWidth="1"/>
    <col min="15373" max="15373" width="5.7109375" style="1" customWidth="1"/>
    <col min="15374" max="15374" width="10.5703125" style="1" customWidth="1"/>
    <col min="15375" max="15375" width="9.7109375" style="1" customWidth="1"/>
    <col min="15376" max="15376" width="10.7109375" style="1" customWidth="1"/>
    <col min="15377" max="15378" width="7.7109375" style="1" customWidth="1"/>
    <col min="15379" max="15379" width="5.7109375" style="1" customWidth="1"/>
    <col min="15380" max="15380" width="7.7109375" style="1" customWidth="1"/>
    <col min="15381" max="15381" width="6.7109375" style="1" customWidth="1"/>
    <col min="15382" max="15382" width="8.7109375" style="1" customWidth="1"/>
    <col min="15383" max="15383" width="7.7109375" style="1" customWidth="1"/>
    <col min="15384" max="15384" width="3.7109375" style="1" customWidth="1"/>
    <col min="15385" max="15385" width="8.7109375" style="1" customWidth="1"/>
    <col min="15386" max="15387" width="9.7109375" style="1" customWidth="1"/>
    <col min="15388" max="15388" width="13.5703125" style="1" bestFit="1" customWidth="1"/>
    <col min="15389" max="15389" width="9.140625" style="1"/>
    <col min="15390" max="15390" width="12.140625" style="1" bestFit="1" customWidth="1"/>
    <col min="15391" max="15616" width="9.140625" style="1"/>
    <col min="15617" max="15617" width="0" style="1" hidden="1" customWidth="1"/>
    <col min="15618" max="15618" width="6.85546875" style="1" bestFit="1" customWidth="1"/>
    <col min="15619" max="15619" width="23.28515625" style="1" customWidth="1"/>
    <col min="15620" max="15620" width="6.7109375" style="1" customWidth="1"/>
    <col min="15621" max="15621" width="7.7109375" style="1" customWidth="1"/>
    <col min="15622" max="15623" width="6.7109375" style="1" customWidth="1"/>
    <col min="15624" max="15624" width="5.7109375" style="1" customWidth="1"/>
    <col min="15625" max="15625" width="6.7109375" style="1" customWidth="1"/>
    <col min="15626" max="15626" width="6.42578125" style="1" customWidth="1"/>
    <col min="15627" max="15627" width="8.7109375" style="1" customWidth="1"/>
    <col min="15628" max="15628" width="4.7109375" style="1" customWidth="1"/>
    <col min="15629" max="15629" width="5.7109375" style="1" customWidth="1"/>
    <col min="15630" max="15630" width="10.5703125" style="1" customWidth="1"/>
    <col min="15631" max="15631" width="9.7109375" style="1" customWidth="1"/>
    <col min="15632" max="15632" width="10.7109375" style="1" customWidth="1"/>
    <col min="15633" max="15634" width="7.7109375" style="1" customWidth="1"/>
    <col min="15635" max="15635" width="5.7109375" style="1" customWidth="1"/>
    <col min="15636" max="15636" width="7.7109375" style="1" customWidth="1"/>
    <col min="15637" max="15637" width="6.7109375" style="1" customWidth="1"/>
    <col min="15638" max="15638" width="8.7109375" style="1" customWidth="1"/>
    <col min="15639" max="15639" width="7.7109375" style="1" customWidth="1"/>
    <col min="15640" max="15640" width="3.7109375" style="1" customWidth="1"/>
    <col min="15641" max="15641" width="8.7109375" style="1" customWidth="1"/>
    <col min="15642" max="15643" width="9.7109375" style="1" customWidth="1"/>
    <col min="15644" max="15644" width="13.5703125" style="1" bestFit="1" customWidth="1"/>
    <col min="15645" max="15645" width="9.140625" style="1"/>
    <col min="15646" max="15646" width="12.140625" style="1" bestFit="1" customWidth="1"/>
    <col min="15647" max="15872" width="9.140625" style="1"/>
    <col min="15873" max="15873" width="0" style="1" hidden="1" customWidth="1"/>
    <col min="15874" max="15874" width="6.85546875" style="1" bestFit="1" customWidth="1"/>
    <col min="15875" max="15875" width="23.28515625" style="1" customWidth="1"/>
    <col min="15876" max="15876" width="6.7109375" style="1" customWidth="1"/>
    <col min="15877" max="15877" width="7.7109375" style="1" customWidth="1"/>
    <col min="15878" max="15879" width="6.7109375" style="1" customWidth="1"/>
    <col min="15880" max="15880" width="5.7109375" style="1" customWidth="1"/>
    <col min="15881" max="15881" width="6.7109375" style="1" customWidth="1"/>
    <col min="15882" max="15882" width="6.42578125" style="1" customWidth="1"/>
    <col min="15883" max="15883" width="8.7109375" style="1" customWidth="1"/>
    <col min="15884" max="15884" width="4.7109375" style="1" customWidth="1"/>
    <col min="15885" max="15885" width="5.7109375" style="1" customWidth="1"/>
    <col min="15886" max="15886" width="10.5703125" style="1" customWidth="1"/>
    <col min="15887" max="15887" width="9.7109375" style="1" customWidth="1"/>
    <col min="15888" max="15888" width="10.7109375" style="1" customWidth="1"/>
    <col min="15889" max="15890" width="7.7109375" style="1" customWidth="1"/>
    <col min="15891" max="15891" width="5.7109375" style="1" customWidth="1"/>
    <col min="15892" max="15892" width="7.7109375" style="1" customWidth="1"/>
    <col min="15893" max="15893" width="6.7109375" style="1" customWidth="1"/>
    <col min="15894" max="15894" width="8.7109375" style="1" customWidth="1"/>
    <col min="15895" max="15895" width="7.7109375" style="1" customWidth="1"/>
    <col min="15896" max="15896" width="3.7109375" style="1" customWidth="1"/>
    <col min="15897" max="15897" width="8.7109375" style="1" customWidth="1"/>
    <col min="15898" max="15899" width="9.7109375" style="1" customWidth="1"/>
    <col min="15900" max="15900" width="13.5703125" style="1" bestFit="1" customWidth="1"/>
    <col min="15901" max="15901" width="9.140625" style="1"/>
    <col min="15902" max="15902" width="12.140625" style="1" bestFit="1" customWidth="1"/>
    <col min="15903" max="16128" width="9.140625" style="1"/>
    <col min="16129" max="16129" width="0" style="1" hidden="1" customWidth="1"/>
    <col min="16130" max="16130" width="6.85546875" style="1" bestFit="1" customWidth="1"/>
    <col min="16131" max="16131" width="23.28515625" style="1" customWidth="1"/>
    <col min="16132" max="16132" width="6.7109375" style="1" customWidth="1"/>
    <col min="16133" max="16133" width="7.7109375" style="1" customWidth="1"/>
    <col min="16134" max="16135" width="6.7109375" style="1" customWidth="1"/>
    <col min="16136" max="16136" width="5.7109375" style="1" customWidth="1"/>
    <col min="16137" max="16137" width="6.7109375" style="1" customWidth="1"/>
    <col min="16138" max="16138" width="6.42578125" style="1" customWidth="1"/>
    <col min="16139" max="16139" width="8.7109375" style="1" customWidth="1"/>
    <col min="16140" max="16140" width="4.7109375" style="1" customWidth="1"/>
    <col min="16141" max="16141" width="5.7109375" style="1" customWidth="1"/>
    <col min="16142" max="16142" width="10.5703125" style="1" customWidth="1"/>
    <col min="16143" max="16143" width="9.7109375" style="1" customWidth="1"/>
    <col min="16144" max="16144" width="10.7109375" style="1" customWidth="1"/>
    <col min="16145" max="16146" width="7.7109375" style="1" customWidth="1"/>
    <col min="16147" max="16147" width="5.7109375" style="1" customWidth="1"/>
    <col min="16148" max="16148" width="7.7109375" style="1" customWidth="1"/>
    <col min="16149" max="16149" width="6.7109375" style="1" customWidth="1"/>
    <col min="16150" max="16150" width="8.7109375" style="1" customWidth="1"/>
    <col min="16151" max="16151" width="7.7109375" style="1" customWidth="1"/>
    <col min="16152" max="16152" width="3.7109375" style="1" customWidth="1"/>
    <col min="16153" max="16153" width="8.7109375" style="1" customWidth="1"/>
    <col min="16154" max="16155" width="9.7109375" style="1" customWidth="1"/>
    <col min="16156" max="16156" width="13.5703125" style="1" bestFit="1" customWidth="1"/>
    <col min="16157" max="16157" width="9.140625" style="1"/>
    <col min="16158" max="16158" width="12.140625" style="1" bestFit="1" customWidth="1"/>
    <col min="16159" max="16384" width="9.140625" style="1"/>
  </cols>
  <sheetData>
    <row r="1" spans="1:6" x14ac:dyDescent="0.2">
      <c r="A1" s="1" t="s">
        <v>0</v>
      </c>
    </row>
    <row r="2" spans="1:6" x14ac:dyDescent="0.2">
      <c r="B2" s="2" t="s">
        <v>1</v>
      </c>
      <c r="C2" s="1" t="s">
        <v>2</v>
      </c>
      <c r="F2" s="1" t="s">
        <v>1</v>
      </c>
    </row>
    <row r="3" spans="1:6" x14ac:dyDescent="0.2">
      <c r="B3" s="2" t="s">
        <v>1</v>
      </c>
      <c r="D3" s="1" t="s">
        <v>3</v>
      </c>
      <c r="E3" s="1" t="s">
        <v>4</v>
      </c>
      <c r="F3" s="1" t="s">
        <v>1</v>
      </c>
    </row>
    <row r="4" spans="1:6" x14ac:dyDescent="0.2">
      <c r="B4" s="2" t="s">
        <v>1</v>
      </c>
      <c r="F4" s="1" t="s">
        <v>1</v>
      </c>
    </row>
    <row r="5" spans="1:6" x14ac:dyDescent="0.2">
      <c r="B5" s="2" t="s">
        <v>1</v>
      </c>
      <c r="C5" s="1">
        <v>6.9999999999999994E-5</v>
      </c>
      <c r="D5" s="1">
        <v>0.01</v>
      </c>
      <c r="E5" s="1">
        <v>1.2999999999999999E-3</v>
      </c>
      <c r="F5" s="1" t="s">
        <v>1</v>
      </c>
    </row>
    <row r="6" spans="1:6" x14ac:dyDescent="0.2">
      <c r="B6" s="2" t="s">
        <v>1</v>
      </c>
      <c r="C6" s="1">
        <v>3.1E-4</v>
      </c>
      <c r="D6" s="1">
        <v>0.02</v>
      </c>
      <c r="E6" s="1">
        <v>3.7000000000000002E-3</v>
      </c>
      <c r="F6" s="1" t="s">
        <v>1</v>
      </c>
    </row>
    <row r="7" spans="1:6" x14ac:dyDescent="0.2">
      <c r="B7" s="2" t="s">
        <v>1</v>
      </c>
      <c r="C7" s="1">
        <v>7.3999999999999999E-4</v>
      </c>
      <c r="D7" s="1">
        <v>0.03</v>
      </c>
      <c r="E7" s="1">
        <v>6.8999999999999999E-3</v>
      </c>
      <c r="F7" s="1" t="s">
        <v>1</v>
      </c>
    </row>
    <row r="8" spans="1:6" x14ac:dyDescent="0.2">
      <c r="B8" s="2" t="s">
        <v>1</v>
      </c>
      <c r="C8" s="1">
        <v>1.3799999999999999E-3</v>
      </c>
      <c r="D8" s="1">
        <v>0.04</v>
      </c>
      <c r="E8" s="1">
        <v>1.0500000000000001E-2</v>
      </c>
      <c r="F8" s="1" t="s">
        <v>1</v>
      </c>
    </row>
    <row r="9" spans="1:6" x14ac:dyDescent="0.2">
      <c r="B9" s="2" t="s">
        <v>1</v>
      </c>
      <c r="C9" s="1">
        <v>2.2200000000000002E-3</v>
      </c>
      <c r="D9" s="1">
        <v>0.05</v>
      </c>
      <c r="E9" s="1">
        <v>1.47E-2</v>
      </c>
      <c r="F9" s="1" t="s">
        <v>1</v>
      </c>
    </row>
    <row r="10" spans="1:6" x14ac:dyDescent="0.2">
      <c r="B10" s="2" t="s">
        <v>1</v>
      </c>
      <c r="C10" s="1">
        <v>3.2799999999999999E-3</v>
      </c>
      <c r="D10" s="1">
        <v>0.06</v>
      </c>
      <c r="E10" s="1">
        <v>1.9199999999999998E-2</v>
      </c>
      <c r="F10" s="1" t="s">
        <v>1</v>
      </c>
    </row>
    <row r="11" spans="1:6" x14ac:dyDescent="0.2">
      <c r="B11" s="2" t="s">
        <v>1</v>
      </c>
      <c r="C11" s="1">
        <v>4.5500000000000002E-3</v>
      </c>
      <c r="D11" s="1">
        <v>7.0000000000000007E-2</v>
      </c>
      <c r="E11" s="1">
        <v>2.4199999999999999E-2</v>
      </c>
      <c r="F11" s="1" t="s">
        <v>1</v>
      </c>
    </row>
    <row r="12" spans="1:6" x14ac:dyDescent="0.2">
      <c r="B12" s="2" t="s">
        <v>1</v>
      </c>
      <c r="C12" s="1">
        <v>6.0400000000000002E-3</v>
      </c>
      <c r="D12" s="1">
        <v>0.08</v>
      </c>
      <c r="E12" s="1">
        <v>2.9399999999999999E-2</v>
      </c>
      <c r="F12" s="1" t="s">
        <v>1</v>
      </c>
    </row>
    <row r="13" spans="1:6" x14ac:dyDescent="0.2">
      <c r="B13" s="2" t="s">
        <v>1</v>
      </c>
      <c r="C13" s="1">
        <v>7.7499999999999999E-3</v>
      </c>
      <c r="D13" s="1">
        <v>0.09</v>
      </c>
      <c r="E13" s="1">
        <v>3.5000000000000003E-2</v>
      </c>
      <c r="F13" s="1" t="s">
        <v>1</v>
      </c>
    </row>
    <row r="14" spans="1:6" x14ac:dyDescent="0.2">
      <c r="B14" s="2" t="s">
        <v>1</v>
      </c>
      <c r="C14" s="1">
        <v>9.6699999999999998E-3</v>
      </c>
      <c r="D14" s="1">
        <v>0.1</v>
      </c>
      <c r="E14" s="1">
        <v>4.0899999999999999E-2</v>
      </c>
      <c r="F14" s="1" t="s">
        <v>1</v>
      </c>
    </row>
    <row r="15" spans="1:6" x14ac:dyDescent="0.2">
      <c r="B15" s="2" t="s">
        <v>1</v>
      </c>
      <c r="C15" s="1">
        <v>1.1809999999999999E-2</v>
      </c>
      <c r="D15" s="1">
        <v>0.11</v>
      </c>
      <c r="E15" s="1">
        <v>4.7E-2</v>
      </c>
      <c r="F15" s="1" t="s">
        <v>1</v>
      </c>
    </row>
    <row r="16" spans="1:6" x14ac:dyDescent="0.2">
      <c r="B16" s="2" t="s">
        <v>1</v>
      </c>
      <c r="C16" s="1">
        <v>1.417E-2</v>
      </c>
      <c r="D16" s="1">
        <v>0.12</v>
      </c>
      <c r="E16" s="1">
        <v>5.3400000000000003E-2</v>
      </c>
      <c r="F16" s="1" t="s">
        <v>1</v>
      </c>
    </row>
    <row r="17" spans="2:6" x14ac:dyDescent="0.2">
      <c r="B17" s="2" t="s">
        <v>1</v>
      </c>
      <c r="C17" s="1">
        <v>1.6740000000000001E-2</v>
      </c>
      <c r="D17" s="1">
        <v>0.13</v>
      </c>
      <c r="E17" s="1">
        <v>0.06</v>
      </c>
      <c r="F17" s="1" t="s">
        <v>1</v>
      </c>
    </row>
    <row r="18" spans="2:6" x14ac:dyDescent="0.2">
      <c r="B18" s="2" t="s">
        <v>1</v>
      </c>
      <c r="C18" s="1">
        <v>1.9519999999999999E-2</v>
      </c>
      <c r="D18" s="1">
        <v>0.14000000000000001</v>
      </c>
      <c r="E18" s="1">
        <v>6.6799999999999998E-2</v>
      </c>
      <c r="F18" s="1" t="s">
        <v>1</v>
      </c>
    </row>
    <row r="19" spans="2:6" x14ac:dyDescent="0.2">
      <c r="B19" s="2" t="s">
        <v>1</v>
      </c>
      <c r="C19" s="1">
        <v>2.2499999999999999E-2</v>
      </c>
      <c r="D19" s="1">
        <v>0.15</v>
      </c>
      <c r="E19" s="1">
        <v>7.3899999999999993E-2</v>
      </c>
      <c r="F19" s="1" t="s">
        <v>1</v>
      </c>
    </row>
    <row r="20" spans="2:6" x14ac:dyDescent="0.2">
      <c r="B20" s="2" t="s">
        <v>1</v>
      </c>
      <c r="C20" s="1">
        <v>2.5700000000000001E-2</v>
      </c>
      <c r="D20" s="1">
        <v>0.16</v>
      </c>
      <c r="E20" s="1">
        <v>8.1100000000000005E-2</v>
      </c>
      <c r="F20" s="1" t="s">
        <v>1</v>
      </c>
    </row>
    <row r="21" spans="2:6" x14ac:dyDescent="0.2">
      <c r="B21" s="2" t="s">
        <v>1</v>
      </c>
      <c r="C21" s="1">
        <v>2.9100000000000001E-2</v>
      </c>
      <c r="D21" s="1">
        <v>0.17</v>
      </c>
      <c r="E21" s="1">
        <v>8.8499999999999995E-2</v>
      </c>
      <c r="F21" s="1" t="s">
        <v>1</v>
      </c>
    </row>
    <row r="22" spans="2:6" x14ac:dyDescent="0.2">
      <c r="B22" s="2" t="s">
        <v>1</v>
      </c>
      <c r="C22" s="1">
        <v>3.27E-2</v>
      </c>
      <c r="D22" s="1">
        <v>0.18</v>
      </c>
      <c r="E22" s="1">
        <v>9.6100000000000005E-2</v>
      </c>
      <c r="F22" s="1" t="s">
        <v>1</v>
      </c>
    </row>
    <row r="23" spans="2:6" x14ac:dyDescent="0.2">
      <c r="B23" s="2" t="s">
        <v>1</v>
      </c>
      <c r="C23" s="1">
        <v>3.6499999999999998E-2</v>
      </c>
      <c r="D23" s="1">
        <v>0.19</v>
      </c>
      <c r="E23" s="1">
        <v>0.10390000000000001</v>
      </c>
      <c r="F23" s="1" t="s">
        <v>1</v>
      </c>
    </row>
    <row r="24" spans="2:6" x14ac:dyDescent="0.2">
      <c r="B24" s="2" t="s">
        <v>1</v>
      </c>
      <c r="C24" s="1">
        <v>4.0599999999999997E-2</v>
      </c>
      <c r="D24" s="1">
        <v>0.2</v>
      </c>
      <c r="E24" s="1">
        <v>0.1118</v>
      </c>
      <c r="F24" s="1" t="s">
        <v>1</v>
      </c>
    </row>
    <row r="25" spans="2:6" x14ac:dyDescent="0.2">
      <c r="B25" s="2" t="s">
        <v>1</v>
      </c>
      <c r="C25" s="1">
        <v>4.48E-2</v>
      </c>
      <c r="D25" s="1">
        <v>0.21</v>
      </c>
      <c r="E25" s="1">
        <v>0.11990000000000001</v>
      </c>
      <c r="F25" s="1" t="s">
        <v>1</v>
      </c>
    </row>
    <row r="26" spans="2:6" x14ac:dyDescent="0.2">
      <c r="B26" s="2" t="s">
        <v>1</v>
      </c>
      <c r="C26" s="1">
        <v>4.9200000000000001E-2</v>
      </c>
      <c r="D26" s="1">
        <v>0.22</v>
      </c>
      <c r="E26" s="1">
        <v>0.12809999999999999</v>
      </c>
      <c r="F26" s="1" t="s">
        <v>1</v>
      </c>
    </row>
    <row r="27" spans="2:6" x14ac:dyDescent="0.2">
      <c r="B27" s="2" t="s">
        <v>1</v>
      </c>
      <c r="C27" s="1">
        <v>5.3699999999999998E-2</v>
      </c>
      <c r="D27" s="1">
        <v>0.23</v>
      </c>
      <c r="E27" s="1">
        <v>0.13650000000000001</v>
      </c>
      <c r="F27" s="1" t="s">
        <v>1</v>
      </c>
    </row>
    <row r="28" spans="2:6" x14ac:dyDescent="0.2">
      <c r="B28" s="2" t="s">
        <v>1</v>
      </c>
      <c r="C28" s="1">
        <v>5.8500000000000003E-2</v>
      </c>
      <c r="D28" s="1">
        <v>0.24</v>
      </c>
      <c r="E28" s="1">
        <v>0.1449</v>
      </c>
      <c r="F28" s="1" t="s">
        <v>1</v>
      </c>
    </row>
    <row r="29" spans="2:6" x14ac:dyDescent="0.2">
      <c r="B29" s="2" t="s">
        <v>1</v>
      </c>
      <c r="C29" s="1">
        <v>6.3399999999999998E-2</v>
      </c>
      <c r="D29" s="1">
        <v>0.25</v>
      </c>
      <c r="E29" s="1">
        <v>0.1535</v>
      </c>
      <c r="F29" s="1" t="s">
        <v>1</v>
      </c>
    </row>
    <row r="30" spans="2:6" x14ac:dyDescent="0.2">
      <c r="B30" s="2" t="s">
        <v>1</v>
      </c>
      <c r="C30" s="1">
        <v>6.8599999999999994E-2</v>
      </c>
      <c r="D30" s="1">
        <v>0.26</v>
      </c>
      <c r="E30" s="1">
        <v>0.1623</v>
      </c>
      <c r="F30" s="1" t="s">
        <v>1</v>
      </c>
    </row>
    <row r="31" spans="2:6" x14ac:dyDescent="0.2">
      <c r="B31" s="2" t="s">
        <v>1</v>
      </c>
      <c r="C31" s="1">
        <v>7.3899999999999993E-2</v>
      </c>
      <c r="D31" s="1">
        <v>0.27</v>
      </c>
      <c r="E31" s="1">
        <v>0.1711</v>
      </c>
      <c r="F31" s="1" t="s">
        <v>1</v>
      </c>
    </row>
    <row r="32" spans="2:6" x14ac:dyDescent="0.2">
      <c r="B32" s="2" t="s">
        <v>1</v>
      </c>
      <c r="C32" s="1">
        <v>7.9299999999999995E-2</v>
      </c>
      <c r="D32" s="1">
        <v>0.28000000000000003</v>
      </c>
      <c r="E32" s="1">
        <v>0.18</v>
      </c>
      <c r="F32" s="1" t="s">
        <v>1</v>
      </c>
    </row>
    <row r="33" spans="2:6" x14ac:dyDescent="0.2">
      <c r="B33" s="2" t="s">
        <v>1</v>
      </c>
      <c r="C33" s="1">
        <v>8.4900000000000003E-2</v>
      </c>
      <c r="D33" s="1">
        <v>0.28999999999999998</v>
      </c>
      <c r="E33" s="1">
        <v>0.189</v>
      </c>
      <c r="F33" s="1" t="s">
        <v>1</v>
      </c>
    </row>
    <row r="34" spans="2:6" x14ac:dyDescent="0.2">
      <c r="B34" s="2" t="s">
        <v>1</v>
      </c>
      <c r="C34" s="1">
        <v>9.0700000000000003E-2</v>
      </c>
      <c r="D34" s="1">
        <v>0.3</v>
      </c>
      <c r="E34" s="1">
        <v>0.19819999999999999</v>
      </c>
      <c r="F34" s="1" t="s">
        <v>1</v>
      </c>
    </row>
    <row r="35" spans="2:6" x14ac:dyDescent="0.2">
      <c r="B35" s="2" t="s">
        <v>1</v>
      </c>
      <c r="C35" s="1">
        <v>9.6600000000000005E-2</v>
      </c>
      <c r="D35" s="1">
        <v>0.31</v>
      </c>
      <c r="E35" s="1">
        <v>0.2074</v>
      </c>
      <c r="F35" s="1" t="s">
        <v>1</v>
      </c>
    </row>
    <row r="36" spans="2:6" x14ac:dyDescent="0.2">
      <c r="B36" s="2" t="s">
        <v>1</v>
      </c>
      <c r="C36" s="1">
        <v>0.1027</v>
      </c>
      <c r="D36" s="1">
        <v>0.32</v>
      </c>
      <c r="E36" s="1">
        <v>0.2167</v>
      </c>
      <c r="F36" s="1" t="s">
        <v>1</v>
      </c>
    </row>
    <row r="37" spans="2:6" x14ac:dyDescent="0.2">
      <c r="B37" s="2" t="s">
        <v>1</v>
      </c>
      <c r="C37" s="1">
        <v>0.1089</v>
      </c>
      <c r="D37" s="1">
        <v>0.33</v>
      </c>
      <c r="E37" s="1">
        <v>0.22600000000000001</v>
      </c>
      <c r="F37" s="1" t="s">
        <v>1</v>
      </c>
    </row>
    <row r="38" spans="2:6" x14ac:dyDescent="0.2">
      <c r="B38" s="2" t="s">
        <v>1</v>
      </c>
      <c r="C38" s="1">
        <v>0.1153</v>
      </c>
      <c r="D38" s="1">
        <v>0.34</v>
      </c>
      <c r="E38" s="1">
        <v>0.23549999999999999</v>
      </c>
      <c r="F38" s="1" t="s">
        <v>1</v>
      </c>
    </row>
    <row r="39" spans="2:6" x14ac:dyDescent="0.2">
      <c r="B39" s="2" t="s">
        <v>1</v>
      </c>
      <c r="C39" s="1">
        <v>0.12180000000000001</v>
      </c>
      <c r="D39" s="1">
        <v>0.35</v>
      </c>
      <c r="E39" s="1">
        <v>0.245</v>
      </c>
      <c r="F39" s="1" t="s">
        <v>1</v>
      </c>
    </row>
    <row r="40" spans="2:6" x14ac:dyDescent="0.2">
      <c r="B40" s="2" t="s">
        <v>1</v>
      </c>
      <c r="C40" s="1">
        <v>0.12839999999999999</v>
      </c>
      <c r="D40" s="1">
        <v>0.36</v>
      </c>
      <c r="E40" s="1">
        <v>0.25459999999999999</v>
      </c>
      <c r="F40" s="1" t="s">
        <v>1</v>
      </c>
    </row>
    <row r="41" spans="2:6" x14ac:dyDescent="0.2">
      <c r="B41" s="2" t="s">
        <v>1</v>
      </c>
      <c r="C41" s="1">
        <v>0.1351</v>
      </c>
      <c r="D41" s="1">
        <v>0.37</v>
      </c>
      <c r="E41" s="1">
        <v>0.26419999999999999</v>
      </c>
      <c r="F41" s="1" t="s">
        <v>1</v>
      </c>
    </row>
    <row r="42" spans="2:6" x14ac:dyDescent="0.2">
      <c r="B42" s="2" t="s">
        <v>1</v>
      </c>
      <c r="C42" s="1">
        <v>0.14199999999999999</v>
      </c>
      <c r="D42" s="1">
        <v>0.38</v>
      </c>
      <c r="E42" s="1">
        <v>0.27389999999999998</v>
      </c>
      <c r="F42" s="1" t="s">
        <v>1</v>
      </c>
    </row>
    <row r="43" spans="2:6" x14ac:dyDescent="0.2">
      <c r="B43" s="2" t="s">
        <v>1</v>
      </c>
      <c r="C43" s="1">
        <v>0.14899999999999999</v>
      </c>
      <c r="D43" s="1">
        <v>0.39</v>
      </c>
      <c r="E43" s="1">
        <v>0.28360000000000002</v>
      </c>
      <c r="F43" s="1" t="s">
        <v>1</v>
      </c>
    </row>
    <row r="44" spans="2:6" x14ac:dyDescent="0.2">
      <c r="B44" s="2" t="s">
        <v>1</v>
      </c>
      <c r="C44" s="1">
        <v>0.15609999999999999</v>
      </c>
      <c r="D44" s="1">
        <v>0.4</v>
      </c>
      <c r="E44" s="1">
        <v>0.29339999999999999</v>
      </c>
      <c r="F44" s="1" t="s">
        <v>1</v>
      </c>
    </row>
    <row r="45" spans="2:6" x14ac:dyDescent="0.2">
      <c r="B45" s="2" t="s">
        <v>1</v>
      </c>
      <c r="C45" s="1">
        <v>0.1633</v>
      </c>
      <c r="D45" s="1">
        <v>0.41</v>
      </c>
      <c r="E45" s="1">
        <v>0.30320000000000003</v>
      </c>
      <c r="F45" s="1" t="s">
        <v>1</v>
      </c>
    </row>
    <row r="46" spans="2:6" x14ac:dyDescent="0.2">
      <c r="B46" s="2" t="s">
        <v>1</v>
      </c>
      <c r="C46" s="1">
        <v>0.17050000000000001</v>
      </c>
      <c r="D46" s="1">
        <v>0.42</v>
      </c>
      <c r="E46" s="1">
        <v>0.313</v>
      </c>
      <c r="F46" s="1" t="s">
        <v>1</v>
      </c>
    </row>
    <row r="47" spans="2:6" x14ac:dyDescent="0.2">
      <c r="B47" s="2" t="s">
        <v>1</v>
      </c>
      <c r="C47" s="1">
        <v>0.1779</v>
      </c>
      <c r="D47" s="1">
        <v>0.43</v>
      </c>
      <c r="E47" s="1">
        <v>0.32290000000000002</v>
      </c>
      <c r="F47" s="1" t="s">
        <v>1</v>
      </c>
    </row>
    <row r="48" spans="2:6" x14ac:dyDescent="0.2">
      <c r="B48" s="2" t="s">
        <v>1</v>
      </c>
      <c r="C48" s="1">
        <v>0.18540000000000001</v>
      </c>
      <c r="D48" s="1">
        <v>0.44</v>
      </c>
      <c r="E48" s="1">
        <v>0.33279999999999998</v>
      </c>
      <c r="F48" s="1" t="s">
        <v>1</v>
      </c>
    </row>
    <row r="49" spans="2:6" x14ac:dyDescent="0.2">
      <c r="B49" s="2" t="s">
        <v>1</v>
      </c>
      <c r="C49" s="1">
        <v>0.19289999999999999</v>
      </c>
      <c r="D49" s="1">
        <v>0.45</v>
      </c>
      <c r="E49" s="1">
        <v>0.34279999999999999</v>
      </c>
      <c r="F49" s="1" t="s">
        <v>1</v>
      </c>
    </row>
    <row r="50" spans="2:6" x14ac:dyDescent="0.2">
      <c r="B50" s="2" t="s">
        <v>1</v>
      </c>
      <c r="C50" s="1">
        <v>0.20100000000000001</v>
      </c>
      <c r="D50" s="1">
        <v>0.46</v>
      </c>
      <c r="E50" s="1">
        <v>0.35270000000000001</v>
      </c>
      <c r="F50" s="1" t="s">
        <v>1</v>
      </c>
    </row>
    <row r="51" spans="2:6" x14ac:dyDescent="0.2">
      <c r="B51" s="2" t="s">
        <v>1</v>
      </c>
      <c r="C51" s="1">
        <v>0.20799999999999999</v>
      </c>
      <c r="D51" s="1">
        <v>0.47</v>
      </c>
      <c r="E51" s="1">
        <v>0.36270000000000002</v>
      </c>
      <c r="F51" s="1" t="s">
        <v>1</v>
      </c>
    </row>
    <row r="52" spans="2:6" x14ac:dyDescent="0.2">
      <c r="B52" s="2" t="s">
        <v>1</v>
      </c>
      <c r="C52" s="1">
        <v>0.216</v>
      </c>
      <c r="D52" s="1">
        <v>0.48</v>
      </c>
      <c r="E52" s="1">
        <v>0.37269999999999998</v>
      </c>
      <c r="F52" s="1" t="s">
        <v>1</v>
      </c>
    </row>
    <row r="53" spans="2:6" x14ac:dyDescent="0.2">
      <c r="B53" s="2" t="s">
        <v>1</v>
      </c>
      <c r="C53" s="1">
        <v>0.224</v>
      </c>
      <c r="D53" s="1">
        <v>0.49</v>
      </c>
      <c r="E53" s="1">
        <v>0.38269999999999998</v>
      </c>
      <c r="F53" s="1" t="s">
        <v>1</v>
      </c>
    </row>
    <row r="54" spans="2:6" x14ac:dyDescent="0.2">
      <c r="B54" s="2" t="s">
        <v>1</v>
      </c>
      <c r="C54" s="1">
        <v>0.23200000000000001</v>
      </c>
      <c r="D54" s="1">
        <v>0.5</v>
      </c>
      <c r="E54" s="1">
        <v>0.39269999999999999</v>
      </c>
      <c r="F54" s="1" t="s">
        <v>1</v>
      </c>
    </row>
    <row r="55" spans="2:6" x14ac:dyDescent="0.2">
      <c r="B55" s="2" t="s">
        <v>1</v>
      </c>
      <c r="C55" s="1">
        <v>0.23899999999999999</v>
      </c>
      <c r="D55" s="1">
        <v>0.51</v>
      </c>
      <c r="E55" s="1">
        <v>0.4027</v>
      </c>
      <c r="F55" s="1" t="s">
        <v>1</v>
      </c>
    </row>
    <row r="56" spans="2:6" x14ac:dyDescent="0.2">
      <c r="B56" s="2" t="s">
        <v>1</v>
      </c>
      <c r="C56" s="1">
        <v>0.247</v>
      </c>
      <c r="D56" s="1">
        <v>0.52</v>
      </c>
      <c r="E56" s="1">
        <v>0.41270000000000001</v>
      </c>
      <c r="F56" s="1" t="s">
        <v>1</v>
      </c>
    </row>
    <row r="57" spans="2:6" x14ac:dyDescent="0.2">
      <c r="B57" s="2" t="s">
        <v>1</v>
      </c>
      <c r="C57" s="1">
        <v>0.255</v>
      </c>
      <c r="D57" s="1">
        <v>0.53</v>
      </c>
      <c r="E57" s="1">
        <v>0.42270000000000002</v>
      </c>
      <c r="F57" s="1" t="s">
        <v>1</v>
      </c>
    </row>
    <row r="58" spans="2:6" x14ac:dyDescent="0.2">
      <c r="B58" s="2" t="s">
        <v>1</v>
      </c>
      <c r="C58" s="1">
        <v>0.26300000000000001</v>
      </c>
      <c r="D58" s="1">
        <v>0.54</v>
      </c>
      <c r="E58" s="1">
        <v>0.43269999999999997</v>
      </c>
      <c r="F58" s="1" t="s">
        <v>1</v>
      </c>
    </row>
    <row r="59" spans="2:6" x14ac:dyDescent="0.2">
      <c r="B59" s="2" t="s">
        <v>1</v>
      </c>
      <c r="C59" s="1">
        <v>0.27100000000000002</v>
      </c>
      <c r="D59" s="1">
        <v>0.55000000000000004</v>
      </c>
      <c r="E59" s="1">
        <v>0.44259999999999999</v>
      </c>
      <c r="F59" s="1" t="s">
        <v>1</v>
      </c>
    </row>
    <row r="60" spans="2:6" x14ac:dyDescent="0.2">
      <c r="B60" s="2" t="s">
        <v>1</v>
      </c>
      <c r="C60" s="1">
        <v>0.27900000000000003</v>
      </c>
      <c r="D60" s="1">
        <v>0.56000000000000005</v>
      </c>
      <c r="E60" s="1">
        <v>0.4526</v>
      </c>
      <c r="F60" s="1" t="s">
        <v>1</v>
      </c>
    </row>
    <row r="61" spans="2:6" x14ac:dyDescent="0.2">
      <c r="B61" s="2" t="s">
        <v>1</v>
      </c>
      <c r="C61" s="1">
        <v>0.28699999999999998</v>
      </c>
      <c r="D61" s="1">
        <v>0.56999999999999995</v>
      </c>
      <c r="E61" s="1">
        <v>0.46250000000000002</v>
      </c>
      <c r="F61" s="1" t="s">
        <v>1</v>
      </c>
    </row>
    <row r="62" spans="2:6" x14ac:dyDescent="0.2">
      <c r="B62" s="2" t="s">
        <v>1</v>
      </c>
      <c r="C62" s="1">
        <v>0.29499999999999998</v>
      </c>
      <c r="D62" s="1">
        <v>0.57999999999999996</v>
      </c>
      <c r="E62" s="1">
        <v>0.47239999999999999</v>
      </c>
      <c r="F62" s="1" t="s">
        <v>1</v>
      </c>
    </row>
    <row r="63" spans="2:6" x14ac:dyDescent="0.2">
      <c r="B63" s="2" t="s">
        <v>1</v>
      </c>
      <c r="C63" s="1">
        <v>0.30299999999999999</v>
      </c>
      <c r="D63" s="1">
        <v>0.59</v>
      </c>
      <c r="E63" s="1">
        <v>0.48220000000000002</v>
      </c>
      <c r="F63" s="1" t="s">
        <v>1</v>
      </c>
    </row>
    <row r="64" spans="2:6" x14ac:dyDescent="0.2">
      <c r="B64" s="2" t="s">
        <v>1</v>
      </c>
      <c r="C64" s="1">
        <v>0.311</v>
      </c>
      <c r="D64" s="1">
        <v>0.6</v>
      </c>
      <c r="E64" s="1">
        <v>0.49199999999999999</v>
      </c>
      <c r="F64" s="1" t="s">
        <v>1</v>
      </c>
    </row>
    <row r="65" spans="2:6" x14ac:dyDescent="0.2">
      <c r="B65" s="2" t="s">
        <v>1</v>
      </c>
      <c r="C65" s="1">
        <v>0.31900000000000001</v>
      </c>
      <c r="D65" s="1">
        <v>0.61</v>
      </c>
      <c r="E65" s="1">
        <v>0.50180000000000002</v>
      </c>
      <c r="F65" s="1" t="s">
        <v>1</v>
      </c>
    </row>
    <row r="66" spans="2:6" x14ac:dyDescent="0.2">
      <c r="B66" s="2" t="s">
        <v>1</v>
      </c>
      <c r="C66" s="1">
        <v>0.32700000000000001</v>
      </c>
      <c r="D66" s="1">
        <v>0.62</v>
      </c>
      <c r="E66" s="1">
        <v>0.51149999999999995</v>
      </c>
      <c r="F66" s="1" t="s">
        <v>1</v>
      </c>
    </row>
    <row r="67" spans="2:6" x14ac:dyDescent="0.2">
      <c r="B67" s="2" t="s">
        <v>1</v>
      </c>
      <c r="C67" s="1">
        <v>0.33500000000000002</v>
      </c>
      <c r="D67" s="1">
        <v>0.63</v>
      </c>
      <c r="E67" s="1">
        <v>0.5212</v>
      </c>
      <c r="F67" s="1" t="s">
        <v>1</v>
      </c>
    </row>
    <row r="68" spans="2:6" x14ac:dyDescent="0.2">
      <c r="B68" s="2" t="s">
        <v>1</v>
      </c>
      <c r="C68" s="1">
        <v>0.34300000000000003</v>
      </c>
      <c r="D68" s="1">
        <v>0.64</v>
      </c>
      <c r="E68" s="1">
        <v>0.53080000000000005</v>
      </c>
      <c r="F68" s="1" t="s">
        <v>1</v>
      </c>
    </row>
    <row r="69" spans="2:6" x14ac:dyDescent="0.2">
      <c r="B69" s="2" t="s">
        <v>1</v>
      </c>
      <c r="C69" s="1">
        <v>0.35</v>
      </c>
      <c r="D69" s="1">
        <v>0.65</v>
      </c>
      <c r="E69" s="1">
        <v>0.54039999999999999</v>
      </c>
      <c r="F69" s="1" t="s">
        <v>1</v>
      </c>
    </row>
    <row r="70" spans="2:6" x14ac:dyDescent="0.2">
      <c r="B70" s="2" t="s">
        <v>1</v>
      </c>
      <c r="C70" s="1">
        <v>0.35799999999999998</v>
      </c>
      <c r="D70" s="1">
        <v>0.66</v>
      </c>
      <c r="E70" s="1">
        <v>0.54990000000000006</v>
      </c>
      <c r="F70" s="1" t="s">
        <v>1</v>
      </c>
    </row>
    <row r="71" spans="2:6" x14ac:dyDescent="0.2">
      <c r="B71" s="2" t="s">
        <v>1</v>
      </c>
      <c r="C71" s="1">
        <v>0.36599999999999999</v>
      </c>
      <c r="D71" s="1">
        <v>0.67</v>
      </c>
      <c r="E71" s="1">
        <v>0.55940000000000001</v>
      </c>
      <c r="F71" s="1" t="s">
        <v>1</v>
      </c>
    </row>
    <row r="72" spans="2:6" x14ac:dyDescent="0.2">
      <c r="B72" s="2" t="s">
        <v>1</v>
      </c>
      <c r="C72" s="1">
        <v>0.373</v>
      </c>
      <c r="D72" s="1">
        <v>0.68</v>
      </c>
      <c r="E72" s="1">
        <v>0.56869999999999998</v>
      </c>
      <c r="F72" s="1" t="s">
        <v>1</v>
      </c>
    </row>
    <row r="73" spans="2:6" x14ac:dyDescent="0.2">
      <c r="B73" s="2" t="s">
        <v>1</v>
      </c>
      <c r="C73" s="1">
        <v>0.38</v>
      </c>
      <c r="D73" s="1">
        <v>0.69</v>
      </c>
      <c r="E73" s="1">
        <v>0.57799999999999996</v>
      </c>
      <c r="F73" s="1" t="s">
        <v>1</v>
      </c>
    </row>
    <row r="74" spans="2:6" x14ac:dyDescent="0.2">
      <c r="B74" s="2" t="s">
        <v>1</v>
      </c>
      <c r="C74" s="1">
        <v>0.38800000000000001</v>
      </c>
      <c r="D74" s="1">
        <v>0.7</v>
      </c>
      <c r="E74" s="1">
        <v>0.58720000000000006</v>
      </c>
      <c r="F74" s="1" t="s">
        <v>1</v>
      </c>
    </row>
    <row r="75" spans="2:6" x14ac:dyDescent="0.2">
      <c r="B75" s="2" t="s">
        <v>1</v>
      </c>
      <c r="C75" s="1">
        <v>0.39500000000000002</v>
      </c>
      <c r="D75" s="1">
        <v>0.71</v>
      </c>
      <c r="E75" s="1">
        <v>0.59640000000000004</v>
      </c>
      <c r="F75" s="1" t="s">
        <v>1</v>
      </c>
    </row>
    <row r="76" spans="2:6" x14ac:dyDescent="0.2">
      <c r="B76" s="2" t="s">
        <v>1</v>
      </c>
      <c r="C76" s="1">
        <v>0.40200000000000002</v>
      </c>
      <c r="D76" s="1">
        <v>0.72</v>
      </c>
      <c r="E76" s="1">
        <v>0.60540000000000005</v>
      </c>
      <c r="F76" s="1" t="s">
        <v>1</v>
      </c>
    </row>
    <row r="77" spans="2:6" x14ac:dyDescent="0.2">
      <c r="B77" s="2" t="s">
        <v>1</v>
      </c>
      <c r="C77" s="1">
        <v>0.40899999999999997</v>
      </c>
      <c r="D77" s="1">
        <v>0.73</v>
      </c>
      <c r="E77" s="1">
        <v>0.61429999999999996</v>
      </c>
      <c r="F77" s="1" t="s">
        <v>1</v>
      </c>
    </row>
    <row r="78" spans="2:6" x14ac:dyDescent="0.2">
      <c r="B78" s="2" t="s">
        <v>1</v>
      </c>
      <c r="C78" s="1">
        <v>0.41599999999999998</v>
      </c>
      <c r="D78" s="1">
        <v>0.74</v>
      </c>
      <c r="E78" s="1">
        <v>0.62309999999999999</v>
      </c>
      <c r="F78" s="1" t="s">
        <v>1</v>
      </c>
    </row>
    <row r="79" spans="2:6" x14ac:dyDescent="0.2">
      <c r="B79" s="2" t="s">
        <v>1</v>
      </c>
      <c r="C79" s="1">
        <v>0.42199999999999999</v>
      </c>
      <c r="D79" s="1">
        <v>0.75</v>
      </c>
      <c r="E79" s="1">
        <v>0.63190000000000002</v>
      </c>
      <c r="F79" s="1" t="s">
        <v>1</v>
      </c>
    </row>
    <row r="80" spans="2:6" x14ac:dyDescent="0.2">
      <c r="B80" s="2" t="s">
        <v>1</v>
      </c>
      <c r="C80" s="1">
        <v>0.42899999999999999</v>
      </c>
      <c r="D80" s="1">
        <v>0.76</v>
      </c>
      <c r="E80" s="1">
        <v>0.64049999999999996</v>
      </c>
      <c r="F80" s="1" t="s">
        <v>1</v>
      </c>
    </row>
    <row r="81" spans="2:6" x14ac:dyDescent="0.2">
      <c r="B81" s="2" t="s">
        <v>1</v>
      </c>
      <c r="C81" s="1">
        <v>0.435</v>
      </c>
      <c r="D81" s="1">
        <v>0.77</v>
      </c>
      <c r="E81" s="1">
        <v>0.64890000000000003</v>
      </c>
      <c r="F81" s="1" t="s">
        <v>1</v>
      </c>
    </row>
    <row r="82" spans="2:6" x14ac:dyDescent="0.2">
      <c r="B82" s="2" t="s">
        <v>1</v>
      </c>
      <c r="C82" s="1">
        <v>0.441</v>
      </c>
      <c r="D82" s="1">
        <v>0.78</v>
      </c>
      <c r="E82" s="1">
        <v>0.6573</v>
      </c>
      <c r="F82" s="1" t="s">
        <v>1</v>
      </c>
    </row>
    <row r="83" spans="2:6" x14ac:dyDescent="0.2">
      <c r="B83" s="2" t="s">
        <v>1</v>
      </c>
      <c r="C83" s="1">
        <v>0.44700000000000001</v>
      </c>
      <c r="D83" s="1">
        <v>0.79</v>
      </c>
      <c r="E83" s="1">
        <v>0.66549999999999998</v>
      </c>
      <c r="F83" s="1" t="s">
        <v>1</v>
      </c>
    </row>
    <row r="84" spans="2:6" x14ac:dyDescent="0.2">
      <c r="B84" s="2" t="s">
        <v>1</v>
      </c>
      <c r="C84" s="1">
        <v>0.45300000000000001</v>
      </c>
      <c r="D84" s="1">
        <v>0.8</v>
      </c>
      <c r="E84" s="1">
        <v>0.67359999999999998</v>
      </c>
      <c r="F84" s="1" t="s">
        <v>1</v>
      </c>
    </row>
    <row r="85" spans="2:6" x14ac:dyDescent="0.2">
      <c r="B85" s="2" t="s">
        <v>1</v>
      </c>
      <c r="C85" s="1">
        <v>0.45800000000000002</v>
      </c>
      <c r="D85" s="1">
        <v>0.81</v>
      </c>
      <c r="E85" s="1">
        <v>0.68149999999999999</v>
      </c>
      <c r="F85" s="1" t="s">
        <v>1</v>
      </c>
    </row>
    <row r="86" spans="2:6" x14ac:dyDescent="0.2">
      <c r="B86" s="2" t="s">
        <v>1</v>
      </c>
      <c r="C86" s="1">
        <v>0.46300000000000002</v>
      </c>
      <c r="D86" s="1">
        <v>0.82</v>
      </c>
      <c r="E86" s="1">
        <v>0.68930000000000002</v>
      </c>
      <c r="F86" s="1" t="s">
        <v>1</v>
      </c>
    </row>
    <row r="87" spans="2:6" x14ac:dyDescent="0.2">
      <c r="B87" s="2" t="s">
        <v>1</v>
      </c>
      <c r="C87" s="1">
        <v>0.46800000000000003</v>
      </c>
      <c r="D87" s="1">
        <v>0.83</v>
      </c>
      <c r="E87" s="1">
        <v>0.69689999999999996</v>
      </c>
      <c r="F87" s="1" t="s">
        <v>1</v>
      </c>
    </row>
    <row r="88" spans="2:6" x14ac:dyDescent="0.2">
      <c r="B88" s="2" t="s">
        <v>1</v>
      </c>
      <c r="C88" s="1">
        <v>0.47299999999999998</v>
      </c>
      <c r="D88" s="1">
        <v>0.84</v>
      </c>
      <c r="E88" s="1">
        <v>0.70430000000000004</v>
      </c>
      <c r="F88" s="1" t="s">
        <v>1</v>
      </c>
    </row>
    <row r="89" spans="2:6" x14ac:dyDescent="0.2">
      <c r="B89" s="2" t="s">
        <v>1</v>
      </c>
      <c r="C89" s="1">
        <v>0.47699999999999998</v>
      </c>
      <c r="D89" s="1">
        <v>0.85</v>
      </c>
      <c r="E89" s="1">
        <v>0.71150000000000002</v>
      </c>
      <c r="F89" s="1" t="s">
        <v>1</v>
      </c>
    </row>
    <row r="90" spans="2:6" x14ac:dyDescent="0.2">
      <c r="B90" s="2" t="s">
        <v>1</v>
      </c>
      <c r="C90" s="1">
        <v>0.48099999999999998</v>
      </c>
      <c r="D90" s="1">
        <v>0.86</v>
      </c>
      <c r="E90" s="1">
        <v>0.71860000000000002</v>
      </c>
      <c r="F90" s="1" t="s">
        <v>1</v>
      </c>
    </row>
    <row r="91" spans="2:6" x14ac:dyDescent="0.2">
      <c r="B91" s="2" t="s">
        <v>1</v>
      </c>
      <c r="C91" s="1">
        <v>0.48499999999999999</v>
      </c>
      <c r="D91" s="1">
        <v>0.87</v>
      </c>
      <c r="E91" s="1">
        <v>0.72540000000000004</v>
      </c>
      <c r="F91" s="1" t="s">
        <v>1</v>
      </c>
    </row>
    <row r="92" spans="2:6" x14ac:dyDescent="0.2">
      <c r="B92" s="2" t="s">
        <v>1</v>
      </c>
      <c r="C92" s="1">
        <v>0.48799999999999999</v>
      </c>
      <c r="D92" s="1">
        <v>0.88</v>
      </c>
      <c r="E92" s="1">
        <v>0.73199999999999998</v>
      </c>
      <c r="F92" s="1" t="s">
        <v>1</v>
      </c>
    </row>
    <row r="93" spans="2:6" x14ac:dyDescent="0.2">
      <c r="B93" s="2" t="s">
        <v>1</v>
      </c>
      <c r="C93" s="1">
        <v>0.49099999999999999</v>
      </c>
      <c r="D93" s="1">
        <v>0.89</v>
      </c>
      <c r="E93" s="1">
        <v>0.73839999999999995</v>
      </c>
      <c r="F93" s="1" t="s">
        <v>1</v>
      </c>
    </row>
    <row r="94" spans="2:6" x14ac:dyDescent="0.2">
      <c r="B94" s="2" t="s">
        <v>1</v>
      </c>
      <c r="C94" s="1">
        <v>0.49399999999999999</v>
      </c>
      <c r="D94" s="1">
        <v>0.9</v>
      </c>
      <c r="E94" s="1">
        <v>0.74450000000000005</v>
      </c>
      <c r="F94" s="1" t="s">
        <v>1</v>
      </c>
    </row>
    <row r="95" spans="2:6" x14ac:dyDescent="0.2">
      <c r="B95" s="2" t="s">
        <v>1</v>
      </c>
      <c r="C95" s="1">
        <v>0.496</v>
      </c>
      <c r="D95" s="1">
        <v>0.91</v>
      </c>
      <c r="E95" s="1">
        <v>0.75039999999999996</v>
      </c>
      <c r="F95" s="1" t="s">
        <v>1</v>
      </c>
    </row>
    <row r="96" spans="2:6" x14ac:dyDescent="0.2">
      <c r="B96" s="2" t="s">
        <v>1</v>
      </c>
      <c r="C96" s="1">
        <v>0.497</v>
      </c>
      <c r="D96" s="1">
        <v>0.92</v>
      </c>
      <c r="E96" s="1">
        <v>0.75600000000000001</v>
      </c>
      <c r="F96" s="1" t="s">
        <v>1</v>
      </c>
    </row>
    <row r="97" spans="1:31" x14ac:dyDescent="0.2">
      <c r="B97" s="2" t="s">
        <v>1</v>
      </c>
      <c r="C97" s="1">
        <v>0.498</v>
      </c>
      <c r="D97" s="1">
        <v>0.93</v>
      </c>
      <c r="E97" s="1">
        <v>0.76119999999999999</v>
      </c>
      <c r="F97" s="1" t="s">
        <v>1</v>
      </c>
    </row>
    <row r="98" spans="1:31" x14ac:dyDescent="0.2">
      <c r="B98" s="2" t="s">
        <v>5</v>
      </c>
      <c r="C98" s="1" t="s">
        <v>6</v>
      </c>
      <c r="D98" s="1" t="s">
        <v>7</v>
      </c>
      <c r="E98" s="1" t="s">
        <v>8</v>
      </c>
      <c r="F98" s="1" t="s">
        <v>9</v>
      </c>
    </row>
    <row r="99" spans="1:31" x14ac:dyDescent="0.2">
      <c r="A99" s="1" t="s">
        <v>10</v>
      </c>
      <c r="I99" s="1" t="s">
        <v>10</v>
      </c>
      <c r="P99" s="1" t="s">
        <v>10</v>
      </c>
      <c r="X99" s="1" t="s">
        <v>11</v>
      </c>
    </row>
    <row r="100" spans="1:31" x14ac:dyDescent="0.2">
      <c r="C100" s="1" t="s">
        <v>12</v>
      </c>
      <c r="D100" s="1" t="s">
        <v>13</v>
      </c>
      <c r="G100" s="1" t="s">
        <v>14</v>
      </c>
      <c r="J100" s="1" t="s">
        <v>50</v>
      </c>
      <c r="M100" s="1" t="s">
        <v>49</v>
      </c>
      <c r="P100" s="1" t="s">
        <v>15</v>
      </c>
      <c r="R100" s="1" t="s">
        <v>72</v>
      </c>
      <c r="V100" s="1" t="s">
        <v>16</v>
      </c>
      <c r="AA100" s="1" t="s">
        <v>17</v>
      </c>
    </row>
    <row r="101" spans="1:31" x14ac:dyDescent="0.2">
      <c r="C101" s="1">
        <v>1.4999999999999999E-2</v>
      </c>
      <c r="E101" s="1">
        <v>10</v>
      </c>
      <c r="H101" s="1">
        <v>25</v>
      </c>
      <c r="J101" s="4" t="s">
        <v>71</v>
      </c>
      <c r="K101" s="5"/>
      <c r="P101" s="1" t="s">
        <v>18</v>
      </c>
      <c r="R101" s="54">
        <v>173620147</v>
      </c>
      <c r="S101" s="55"/>
      <c r="AA101" s="1" t="s">
        <v>19</v>
      </c>
    </row>
    <row r="102" spans="1:31" x14ac:dyDescent="0.2">
      <c r="AA102" s="1" t="s">
        <v>20</v>
      </c>
    </row>
    <row r="105" spans="1:31" s="2" customFormat="1" x14ac:dyDescent="0.2">
      <c r="B105" s="2" t="s">
        <v>21</v>
      </c>
      <c r="C105" s="2" t="s">
        <v>22</v>
      </c>
      <c r="D105" s="2" t="s">
        <v>23</v>
      </c>
      <c r="E105" s="2" t="s">
        <v>24</v>
      </c>
      <c r="F105" s="2" t="s">
        <v>25</v>
      </c>
      <c r="G105" s="2" t="s">
        <v>26</v>
      </c>
      <c r="H105" s="2" t="s">
        <v>27</v>
      </c>
      <c r="I105" s="2" t="s">
        <v>28</v>
      </c>
      <c r="J105" s="2" t="s">
        <v>29</v>
      </c>
      <c r="K105" s="2" t="s">
        <v>30</v>
      </c>
      <c r="L105" s="2" t="s">
        <v>31</v>
      </c>
      <c r="M105" s="2" t="s">
        <v>32</v>
      </c>
      <c r="N105" s="2" t="s">
        <v>33</v>
      </c>
      <c r="O105" s="2" t="s">
        <v>34</v>
      </c>
      <c r="P105" s="2" t="s">
        <v>35</v>
      </c>
      <c r="Q105" s="2" t="s">
        <v>36</v>
      </c>
      <c r="R105" s="2" t="s">
        <v>37</v>
      </c>
      <c r="S105" s="2" t="s">
        <v>27</v>
      </c>
      <c r="T105" s="2" t="s">
        <v>30</v>
      </c>
      <c r="U105" s="2" t="s">
        <v>38</v>
      </c>
      <c r="V105" s="2" t="s">
        <v>39</v>
      </c>
      <c r="W105" s="2" t="s">
        <v>40</v>
      </c>
      <c r="X105" s="2" t="s">
        <v>41</v>
      </c>
      <c r="Y105" s="2" t="s">
        <v>42</v>
      </c>
      <c r="Z105" s="2" t="s">
        <v>43</v>
      </c>
      <c r="AA105" s="2" t="s">
        <v>44</v>
      </c>
      <c r="AB105" s="2" t="s">
        <v>45</v>
      </c>
      <c r="AC105" s="6" t="s">
        <v>46</v>
      </c>
      <c r="AD105" s="6" t="s">
        <v>47</v>
      </c>
      <c r="AE105" s="6" t="s">
        <v>48</v>
      </c>
    </row>
    <row r="106" spans="1:31" s="13" customFormat="1" x14ac:dyDescent="0.2">
      <c r="B106" s="21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</row>
    <row r="107" spans="1:31" s="13" customFormat="1" ht="15" hidden="1" x14ac:dyDescent="0.25">
      <c r="B107" s="28"/>
      <c r="C107" s="29"/>
      <c r="D107"/>
      <c r="E107" s="30"/>
      <c r="F107" s="31"/>
      <c r="G107" s="32"/>
      <c r="H107" s="31"/>
      <c r="I107"/>
      <c r="J107" s="30"/>
      <c r="K107" s="31"/>
      <c r="L107"/>
      <c r="M107"/>
      <c r="N107"/>
      <c r="O107"/>
      <c r="P107" s="31"/>
      <c r="Q107" s="31"/>
      <c r="R107" s="31"/>
      <c r="S107" s="31"/>
      <c r="T107" s="31"/>
      <c r="U107" s="31"/>
      <c r="V107" s="31"/>
      <c r="W107" s="31"/>
      <c r="X107" s="31"/>
      <c r="Y107" s="31"/>
      <c r="Z107" s="29"/>
      <c r="AA107" s="29"/>
      <c r="AB107" s="31"/>
      <c r="AC107" s="33"/>
      <c r="AD107" s="33"/>
      <c r="AE107" s="34"/>
    </row>
    <row r="108" spans="1:31" s="13" customFormat="1" ht="15" hidden="1" x14ac:dyDescent="0.25">
      <c r="B108" s="41"/>
      <c r="D108" s="29"/>
      <c r="E108" s="30"/>
      <c r="F108" s="42"/>
      <c r="G108" s="32"/>
      <c r="H108" s="42"/>
      <c r="I108" s="29"/>
      <c r="J108" s="46"/>
      <c r="K108" s="30"/>
      <c r="L108"/>
      <c r="M108"/>
      <c r="N108" s="35"/>
      <c r="O108" s="35"/>
      <c r="P108"/>
      <c r="Q108"/>
      <c r="R108"/>
      <c r="S108" s="32"/>
      <c r="T108" s="30"/>
      <c r="U108" s="30"/>
      <c r="V108" s="36"/>
      <c r="W108" s="30"/>
      <c r="X108" s="37"/>
      <c r="Y108" s="30"/>
      <c r="Z108" s="30"/>
      <c r="AA108" s="29"/>
      <c r="AB108" s="38"/>
      <c r="AC108" s="33"/>
      <c r="AD108" s="33"/>
      <c r="AE108" s="39"/>
    </row>
    <row r="109" spans="1:31" s="13" customFormat="1" ht="15" hidden="1" x14ac:dyDescent="0.25">
      <c r="B109" s="41"/>
      <c r="C109" s="31"/>
      <c r="D109" s="29"/>
      <c r="E109"/>
      <c r="F109" s="42"/>
      <c r="G109"/>
      <c r="H109"/>
      <c r="I109"/>
      <c r="J109"/>
      <c r="K109" s="30"/>
      <c r="L109" s="40"/>
      <c r="M109"/>
      <c r="N109" s="45"/>
      <c r="O109" s="45"/>
      <c r="P109" s="43"/>
      <c r="Q109" s="29"/>
      <c r="R109" s="29"/>
      <c r="S109" s="32"/>
      <c r="T109" s="30"/>
      <c r="U109" s="30"/>
      <c r="V109" s="36"/>
      <c r="W109" s="30"/>
      <c r="X109" s="37"/>
      <c r="Y109" s="30"/>
      <c r="Z109" s="30"/>
      <c r="AA109" s="31"/>
      <c r="AB109" s="31"/>
      <c r="AC109" s="34"/>
      <c r="AD109" s="34"/>
      <c r="AE109" s="39"/>
    </row>
    <row r="110" spans="1:31" s="13" customFormat="1" ht="15" hidden="1" x14ac:dyDescent="0.25">
      <c r="B110" s="41"/>
      <c r="C110" s="38"/>
      <c r="D110" s="29"/>
      <c r="E110" s="30"/>
      <c r="F110" s="42"/>
      <c r="G110" s="32"/>
      <c r="H110" s="42"/>
      <c r="I110" s="29"/>
      <c r="J110" s="30"/>
      <c r="K110" s="30"/>
      <c r="L110"/>
      <c r="M110"/>
      <c r="N110"/>
      <c r="O110"/>
      <c r="P110"/>
      <c r="Q110"/>
      <c r="R110"/>
      <c r="S110" s="32"/>
      <c r="T110" s="30"/>
      <c r="U110" s="30"/>
      <c r="V110" s="36"/>
      <c r="W110" s="30"/>
      <c r="X110" s="37"/>
      <c r="Y110" s="30"/>
      <c r="Z110" s="30"/>
      <c r="AA110" s="29"/>
      <c r="AB110" s="38"/>
      <c r="AC110" s="33"/>
      <c r="AD110" s="33"/>
      <c r="AE110" s="39"/>
    </row>
    <row r="111" spans="1:31" s="13" customFormat="1" ht="15" hidden="1" x14ac:dyDescent="0.25">
      <c r="B111" s="41"/>
      <c r="C111" s="31"/>
      <c r="D111" s="29"/>
      <c r="E111"/>
      <c r="F111" s="42"/>
      <c r="G111"/>
      <c r="H111"/>
      <c r="I111"/>
      <c r="J111"/>
      <c r="K111"/>
      <c r="L111" s="40"/>
      <c r="M111"/>
      <c r="N111" s="45"/>
      <c r="O111" s="45"/>
      <c r="P111" s="43"/>
      <c r="Q111" s="29"/>
      <c r="R111" s="29"/>
      <c r="S111"/>
      <c r="T111"/>
      <c r="U111" s="31"/>
      <c r="V111" s="31"/>
      <c r="W111" s="31"/>
      <c r="X111" s="31"/>
      <c r="Y111" s="31"/>
      <c r="Z111" s="31"/>
      <c r="AA111" s="31"/>
      <c r="AB111" s="31"/>
      <c r="AC111" s="34"/>
      <c r="AD111" s="34"/>
      <c r="AE111" s="34"/>
    </row>
    <row r="112" spans="1:31" s="13" customFormat="1" ht="15" hidden="1" x14ac:dyDescent="0.25">
      <c r="B112" s="41"/>
      <c r="C112" s="38"/>
      <c r="D112" s="29"/>
      <c r="E112" s="30"/>
      <c r="F112" s="42"/>
      <c r="G112" s="32"/>
      <c r="H112" s="42"/>
      <c r="I112" s="29"/>
      <c r="J112" s="30"/>
      <c r="K112" s="30"/>
      <c r="L112"/>
      <c r="M112"/>
      <c r="N112"/>
      <c r="O112"/>
      <c r="P112"/>
      <c r="Q112"/>
      <c r="R112"/>
      <c r="S112" s="32"/>
      <c r="T112" s="30"/>
      <c r="U112" s="30"/>
      <c r="V112" s="36"/>
      <c r="W112" s="30"/>
      <c r="X112" s="38"/>
      <c r="Y112" s="30"/>
      <c r="Z112" s="30"/>
      <c r="AA112" s="29"/>
      <c r="AB112" s="38"/>
      <c r="AC112" s="33"/>
      <c r="AD112" s="33"/>
      <c r="AE112" s="39"/>
    </row>
    <row r="113" spans="2:31" s="13" customFormat="1" ht="15" hidden="1" x14ac:dyDescent="0.25">
      <c r="B113" s="28"/>
      <c r="C113"/>
      <c r="D113" s="29"/>
      <c r="E113"/>
      <c r="F113" s="42"/>
      <c r="G113"/>
      <c r="H113"/>
      <c r="I113"/>
      <c r="J113"/>
      <c r="K113"/>
      <c r="L113" s="40"/>
      <c r="M113"/>
      <c r="N113" s="44"/>
      <c r="O113" s="29"/>
      <c r="P113" s="43"/>
      <c r="Q113" s="29"/>
      <c r="R113" s="29"/>
      <c r="S113"/>
      <c r="T113"/>
      <c r="U113"/>
      <c r="V113"/>
      <c r="W113"/>
      <c r="X113"/>
      <c r="Y113"/>
      <c r="Z113"/>
      <c r="AA113"/>
      <c r="AB113" s="31"/>
      <c r="AC113" s="34"/>
      <c r="AD113" s="34"/>
      <c r="AE113" s="34"/>
    </row>
    <row r="114" spans="2:31" s="13" customFormat="1" ht="3" customHeight="1" x14ac:dyDescent="0.25">
      <c r="B114" s="26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  <c r="AA114" s="27"/>
      <c r="AB114" s="27"/>
      <c r="AC114" s="27"/>
      <c r="AD114" s="27"/>
      <c r="AE114" s="27"/>
    </row>
    <row r="115" spans="2:31" s="13" customFormat="1" hidden="1" x14ac:dyDescent="0.2">
      <c r="B115" s="21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</row>
    <row r="116" spans="2:31" s="13" customFormat="1" ht="15" x14ac:dyDescent="0.25">
      <c r="B116" s="41" t="s">
        <v>54</v>
      </c>
      <c r="C116" s="13" t="s">
        <v>67</v>
      </c>
      <c r="D116" s="29">
        <v>0.17</v>
      </c>
      <c r="E116" s="30">
        <f>ROUND(SUM($D$116:D116),2)</f>
        <v>0.17</v>
      </c>
      <c r="F116" s="42">
        <v>10</v>
      </c>
      <c r="G116" s="32">
        <f>ROUND(SUM($F$116:F116),2)</f>
        <v>10</v>
      </c>
      <c r="H116" s="42">
        <f>ROUND(84.55/(G116+13)^0.882,1)</f>
        <v>5.3</v>
      </c>
      <c r="I116" s="29">
        <v>0.9</v>
      </c>
      <c r="J116" s="46">
        <f>ROUND(D116*I116,2)</f>
        <v>0.15</v>
      </c>
      <c r="K116" s="30">
        <f>ROUND(J116*H116,2)</f>
        <v>0.8</v>
      </c>
      <c r="L116"/>
      <c r="M116"/>
      <c r="N116" s="35"/>
      <c r="O116" s="35"/>
      <c r="P116"/>
      <c r="Q116"/>
      <c r="R116"/>
      <c r="S116" s="32">
        <f>ROUND(95.736/($G$118+14)^0.871,1)</f>
        <v>6</v>
      </c>
      <c r="T116" s="30">
        <f>ROUND(J116*S116,2)</f>
        <v>0.9</v>
      </c>
      <c r="U116" s="30">
        <f>ROUND(IF((T116*$C$101)/((L117/12)^(8/3)*P117^0.5)&lt;0.463,(VLOOKUP((T116*$C$101)/((L117/12)^(8/3)*P117^0.5),$C$5:$E$97,2,1))*L117/12,L117/12),2)</f>
        <v>0.15</v>
      </c>
      <c r="V116" s="36">
        <f>ROUND((T116/((0.46/$C$101)*(L117/12)^(8/3)))^2,4)</f>
        <v>0</v>
      </c>
      <c r="W116" s="30">
        <f>ROUND(V116*M117,2)</f>
        <v>0</v>
      </c>
      <c r="X116" s="37">
        <f>ROUND(IF(N117+U116+(IF(Y116&gt;0,Y116,0))&gt;Z118+(IF(Y116&gt;0,Y116,0)),(IF(U116&lt;(L117/12),1,2)),3),0)</f>
        <v>1</v>
      </c>
      <c r="Y116" s="30">
        <f>ROUND((V116-P117)*M117,2)</f>
        <v>-3</v>
      </c>
      <c r="Z116" s="30">
        <f>ROUND(IF(N117+U116+(IF(Y116&gt;0,Y116,0))&gt;Z118+(IF(Y116&gt;0,Y116,0)),N117+U116+(IF(Y116&gt;0,Y116,0)),Z118+(IF(Y116&gt;0,Y116,0))),2)</f>
        <v>496.65</v>
      </c>
      <c r="AA116" s="29">
        <v>500</v>
      </c>
      <c r="AB116" s="38" t="s">
        <v>57</v>
      </c>
      <c r="AC116" s="33">
        <f>R117-K116</f>
        <v>104.01</v>
      </c>
      <c r="AD116" s="33">
        <f>AA116-Z116</f>
        <v>3.3500000000000227</v>
      </c>
      <c r="AE116" s="39">
        <f>AA116-N117</f>
        <v>3.5</v>
      </c>
    </row>
    <row r="117" spans="2:31" s="13" customFormat="1" ht="15" x14ac:dyDescent="0.25">
      <c r="B117" s="41"/>
      <c r="C117" s="31"/>
      <c r="D117" s="29"/>
      <c r="E117"/>
      <c r="F117" s="42">
        <f>ROUND(+M117/Q117/60,1)</f>
        <v>0.1</v>
      </c>
      <c r="G117"/>
      <c r="H117"/>
      <c r="I117"/>
      <c r="J117"/>
      <c r="K117" s="30"/>
      <c r="L117" s="40">
        <v>30</v>
      </c>
      <c r="M117">
        <v>34.5</v>
      </c>
      <c r="N117" s="45">
        <v>496.5</v>
      </c>
      <c r="O117" s="45">
        <v>493.5</v>
      </c>
      <c r="P117" s="43">
        <f>ROUND((N117-O117)/M117,4)</f>
        <v>8.6999999999999994E-2</v>
      </c>
      <c r="Q117" s="29">
        <f>ROUND(IF((K116*$C$101)/((L117/12)^(8/3)*P117^0.5)&lt;0.463,(K116/((VLOOKUP((K116*$C$101)/((L117/12)^(8/3)*P117^0.5),$C$5:$E$97,3,1))*(L117/12)^2)),(R117/(PI()*((L117/12)/2)^2))),2)</f>
        <v>6.67</v>
      </c>
      <c r="R117" s="29">
        <f>ROUND(((L117/12)^(8/3))*((P117^0.5))*0.463/$C$101,2)</f>
        <v>104.81</v>
      </c>
      <c r="S117" s="32"/>
      <c r="T117" s="30"/>
      <c r="U117" s="30"/>
      <c r="V117" s="36"/>
      <c r="W117" s="30"/>
      <c r="X117" s="37"/>
      <c r="Y117" s="30"/>
      <c r="Z117" s="30"/>
      <c r="AA117" s="31"/>
      <c r="AB117" s="31"/>
      <c r="AC117" s="34"/>
      <c r="AD117" s="34"/>
      <c r="AE117" s="39"/>
    </row>
    <row r="118" spans="2:31" s="13" customFormat="1" ht="15" x14ac:dyDescent="0.25">
      <c r="B118" s="41" t="s">
        <v>55</v>
      </c>
      <c r="C118" s="13" t="s">
        <v>68</v>
      </c>
      <c r="D118" s="29">
        <v>0.08</v>
      </c>
      <c r="E118" s="30">
        <f>ROUND(SUM($D$116:D118),2)</f>
        <v>0.25</v>
      </c>
      <c r="F118" s="42"/>
      <c r="G118" s="32">
        <f>ROUND(SUM($F$116:F118),2)</f>
        <v>10.1</v>
      </c>
      <c r="H118" s="42">
        <v>5.3</v>
      </c>
      <c r="I118" s="29">
        <v>0.7</v>
      </c>
      <c r="J118" s="30">
        <f>ROUND(J116+D118*I118,2)</f>
        <v>0.21</v>
      </c>
      <c r="K118" s="30">
        <f>ROUND(J118*H118,2)</f>
        <v>1.1100000000000001</v>
      </c>
      <c r="L118"/>
      <c r="M118"/>
      <c r="N118"/>
      <c r="O118"/>
      <c r="P118"/>
      <c r="Q118"/>
      <c r="R118"/>
      <c r="S118" s="32">
        <f>ROUND(95.736/($G$110+14)^0.871,1)</f>
        <v>9.6</v>
      </c>
      <c r="T118" s="30">
        <f t="shared" ref="T118" si="0">ROUND(J118*S118,2)</f>
        <v>2.02</v>
      </c>
      <c r="U118" s="30">
        <f>ROUND(IF((T118*$C$101)/((L119/12)^(8/3)*P119^0.5)&lt;0.463,(VLOOKUP((T118*$C$101)/((L119/12)^(8/3)*P119^0.5),$C$5:$E$97,2,1))*L119/12,L119/12),2)</f>
        <v>0.38</v>
      </c>
      <c r="V118" s="36">
        <f>ROUND((T118/((0.46/$C$101)*(L119/12)^(8/3)))^2,4)</f>
        <v>5.0000000000000001E-4</v>
      </c>
      <c r="W118" s="30">
        <f>ROUND(V118*M119,2)</f>
        <v>0.03</v>
      </c>
      <c r="X118" s="37">
        <f t="shared" ref="X118" si="1">ROUND(IF(N119+U118+(IF(Y118&gt;0,Y118,0))&gt;Z120+(IF(Y118&gt;0,Y118,0)),(IF(U118&lt;(L119/12),1,2)),3),0)</f>
        <v>1</v>
      </c>
      <c r="Y118" s="30">
        <f t="shared" ref="Y118" si="2">ROUND((V118-P119)*M119,2)</f>
        <v>-1.35</v>
      </c>
      <c r="Z118" s="30">
        <f>ROUND(IF(N119+U118+(IF(Y118&gt;0,Y118,0))&gt;Z120+(IF(Y118&gt;0,Y118,0)),N119+U118+(IF(Y118&gt;0,Y118,0)),Z120+(IF(Y118&gt;0,Y118,0))),2)</f>
        <v>493.88</v>
      </c>
      <c r="AA118" s="29">
        <v>500.4</v>
      </c>
      <c r="AB118" s="38" t="s">
        <v>59</v>
      </c>
      <c r="AC118" s="33">
        <f>R119-K118</f>
        <v>12.81</v>
      </c>
      <c r="AD118" s="33">
        <f>AA118-Z118</f>
        <v>6.5199999999999818</v>
      </c>
      <c r="AE118" s="39">
        <f>AA118-N119</f>
        <v>6.8999999999999773</v>
      </c>
    </row>
    <row r="119" spans="2:31" s="13" customFormat="1" ht="15" x14ac:dyDescent="0.25">
      <c r="B119" s="41"/>
      <c r="C119" s="31"/>
      <c r="D119" s="29"/>
      <c r="E119"/>
      <c r="F119" s="42">
        <f>ROUND(+M119/Q119/60,1)</f>
        <v>0.2</v>
      </c>
      <c r="G119"/>
      <c r="H119"/>
      <c r="I119"/>
      <c r="J119"/>
      <c r="K119"/>
      <c r="L119" s="40">
        <v>18</v>
      </c>
      <c r="M119">
        <v>59</v>
      </c>
      <c r="N119" s="45">
        <v>493.5</v>
      </c>
      <c r="O119" s="45">
        <v>492.12</v>
      </c>
      <c r="P119" s="43">
        <f>ROUND((N119-O119)/M119,4)</f>
        <v>2.3400000000000001E-2</v>
      </c>
      <c r="Q119" s="29">
        <f>ROUND(IF((K118*$C$101)/((L119/12)^(8/3)*P119^0.5)&lt;0.463,(K118/((VLOOKUP((K118*$C$101)/((L119/12)^(8/3)*P119^0.5),$C$5:$E$97,3,1))*(L119/12)^2)),(R119/(PI()*((L119/12)/2)^2))),2)</f>
        <v>4.75</v>
      </c>
      <c r="R119" s="29">
        <f>ROUND(((L119/12)^(8/3))*((P119^0.5))*0.463/$C$101,2)</f>
        <v>13.92</v>
      </c>
      <c r="S119"/>
      <c r="T119"/>
      <c r="U119" s="31"/>
      <c r="V119" s="31"/>
      <c r="W119" s="31"/>
      <c r="X119" s="31"/>
      <c r="Y119" s="31"/>
      <c r="Z119" s="31"/>
      <c r="AA119" s="31"/>
      <c r="AB119" s="31"/>
      <c r="AC119" s="34"/>
      <c r="AD119" s="34"/>
      <c r="AE119" s="34"/>
    </row>
    <row r="120" spans="2:31" s="13" customFormat="1" ht="15" x14ac:dyDescent="0.25">
      <c r="B120" s="41" t="s">
        <v>56</v>
      </c>
      <c r="C120" s="38" t="s">
        <v>69</v>
      </c>
      <c r="D120" s="29"/>
      <c r="E120" s="30">
        <f>ROUND(SUM($D$116:D120),2)</f>
        <v>0.25</v>
      </c>
      <c r="F120" s="42"/>
      <c r="G120" s="32">
        <f>ROUND(SUM($F$116:F120),2)</f>
        <v>10.3</v>
      </c>
      <c r="H120" s="42">
        <v>5.3</v>
      </c>
      <c r="I120" s="29">
        <v>0.9</v>
      </c>
      <c r="J120" s="30">
        <f>ROUND(J118+D120*I120,2)</f>
        <v>0.21</v>
      </c>
      <c r="K120" s="30">
        <f>ROUND(J120*H120,2)</f>
        <v>1.1100000000000001</v>
      </c>
      <c r="L120"/>
      <c r="M120"/>
      <c r="N120"/>
      <c r="O120"/>
      <c r="P120"/>
      <c r="Q120"/>
      <c r="R120"/>
      <c r="S120" s="32">
        <f>ROUND(95.736/($G$110+14)^0.871,1)</f>
        <v>9.6</v>
      </c>
      <c r="T120" s="30">
        <f>ROUND(J120*S120,2)</f>
        <v>2.02</v>
      </c>
      <c r="U120" s="30">
        <f>ROUND(IF((T120*$C$101)/((L121/12)^(8/3)*P121^0.5)&lt;0.463,(VLOOKUP((T120*$C$101)/((L121/12)^(8/3)*P121^0.5),$C$5:$E$97,2,1))*L121/12,L121/12),2)</f>
        <v>0.3</v>
      </c>
      <c r="V120" s="36">
        <f>ROUND((T120/((0.46/$C$101)*(L121/12)^(8/3)))^2,4)</f>
        <v>1E-4</v>
      </c>
      <c r="W120" s="30">
        <f>ROUND(V120*M121,2)</f>
        <v>0.01</v>
      </c>
      <c r="X120" s="37">
        <f>ROUND(IF(N121+U120+(IF(Y120&gt;0,Y120,0))&gt;Z122+(IF(Y120&gt;0,Y120,0)),(IF(U120&lt;(L121/12),1,2)),3),0)</f>
        <v>1</v>
      </c>
      <c r="Y120" s="30">
        <f>ROUND((V120-P121)*M121,2)</f>
        <v>-2.29</v>
      </c>
      <c r="Z120" s="30">
        <f>ROUND(IF(N121+U120+(IF(Y120&gt;0,Y120,0))&gt;Z122+(IF(Y120&gt;0,Y120,0)),N121+U120+(IF(Y120&gt;0,Y120,0)),Z122+(IF(Y120&gt;0,Y120,0))),2)</f>
        <v>492.42</v>
      </c>
      <c r="AA120" s="29">
        <v>500.18</v>
      </c>
      <c r="AB120" s="38" t="s">
        <v>58</v>
      </c>
      <c r="AC120" s="33">
        <f>R121-K120</f>
        <v>38.090000000000003</v>
      </c>
      <c r="AD120" s="33">
        <f>AA120-Z120</f>
        <v>7.7599999999999909</v>
      </c>
      <c r="AE120" s="39"/>
    </row>
    <row r="121" spans="2:31" s="13" customFormat="1" ht="15" x14ac:dyDescent="0.25">
      <c r="B121" s="41"/>
      <c r="C121" s="31"/>
      <c r="D121" s="29"/>
      <c r="E121"/>
      <c r="F121" s="42">
        <f>ROUND(+M121/Q121/60,1)</f>
        <v>0.2</v>
      </c>
      <c r="G121"/>
      <c r="H121"/>
      <c r="I121"/>
      <c r="J121"/>
      <c r="K121"/>
      <c r="L121" s="40">
        <v>24</v>
      </c>
      <c r="M121">
        <v>57.5</v>
      </c>
      <c r="N121" s="45">
        <v>492.12</v>
      </c>
      <c r="O121" s="45">
        <v>489.82</v>
      </c>
      <c r="P121" s="43">
        <f>ROUND((N121-O121)/M121,4)</f>
        <v>0.04</v>
      </c>
      <c r="Q121" s="29">
        <f>ROUND(IF((K120*$C$101)/((L121/12)^(8/3)*P121^0.5)&lt;0.463,(K120/((VLOOKUP((K120*$C$101)/((L121/12)^(8/3)*P121^0.5),$C$5:$E$97,3,1))*(L121/12)^2)),(R121/(PI()*((L121/12)/2)^2))),2)</f>
        <v>5.9</v>
      </c>
      <c r="R121" s="29">
        <f>ROUND(((L121/12)^(8/3))*((P121^0.5))*0.463/$C$101,2)</f>
        <v>39.200000000000003</v>
      </c>
      <c r="S121"/>
      <c r="T121"/>
      <c r="U121" s="31"/>
      <c r="V121" s="31"/>
      <c r="W121" s="31"/>
      <c r="X121" s="31"/>
      <c r="Y121" s="31"/>
      <c r="Z121" s="31"/>
      <c r="AA121" s="31"/>
      <c r="AB121" s="31"/>
      <c r="AC121" s="34"/>
      <c r="AD121" s="34"/>
      <c r="AE121" s="34"/>
    </row>
    <row r="122" spans="2:31" s="13" customFormat="1" ht="15" x14ac:dyDescent="0.25">
      <c r="B122" s="41" t="s">
        <v>51</v>
      </c>
      <c r="C122" s="38" t="s">
        <v>70</v>
      </c>
      <c r="D122" s="29"/>
      <c r="E122" s="30">
        <f>ROUND(SUM($D$116:D122),2)</f>
        <v>0.25</v>
      </c>
      <c r="F122" s="42"/>
      <c r="G122" s="32">
        <f>ROUND(SUM($F$116:F122),2)</f>
        <v>10.5</v>
      </c>
      <c r="H122" s="42"/>
      <c r="I122" s="29"/>
      <c r="J122" s="30">
        <f>ROUND(J120+D122*I122,2)</f>
        <v>0.21</v>
      </c>
      <c r="K122" s="30"/>
      <c r="L122"/>
      <c r="M122"/>
      <c r="N122"/>
      <c r="O122"/>
      <c r="P122"/>
      <c r="Q122"/>
      <c r="R122"/>
      <c r="S122" s="32"/>
      <c r="T122" s="30"/>
      <c r="U122" s="30"/>
      <c r="V122" s="36"/>
      <c r="W122" s="30"/>
      <c r="X122" s="38"/>
      <c r="Y122" s="30"/>
      <c r="Z122" s="30">
        <v>489.82</v>
      </c>
      <c r="AA122" s="29">
        <v>489.82</v>
      </c>
      <c r="AB122" s="38" t="s">
        <v>53</v>
      </c>
      <c r="AC122" s="33">
        <f>R122-K122</f>
        <v>0</v>
      </c>
      <c r="AD122" s="33">
        <f>AA122-Z122</f>
        <v>0</v>
      </c>
      <c r="AE122" s="39"/>
    </row>
    <row r="123" spans="2:31" s="13" customFormat="1" ht="15" x14ac:dyDescent="0.25">
      <c r="B123" s="28"/>
      <c r="C123"/>
      <c r="D123" s="29"/>
      <c r="E123"/>
      <c r="F123" s="42"/>
      <c r="G123"/>
      <c r="H123"/>
      <c r="I123"/>
      <c r="J123"/>
      <c r="K123"/>
      <c r="L123" s="40"/>
      <c r="M123"/>
      <c r="N123" s="44"/>
      <c r="O123" s="29"/>
      <c r="P123" s="43"/>
      <c r="Q123" s="29"/>
      <c r="R123" s="29"/>
      <c r="S123"/>
      <c r="T123"/>
      <c r="U123"/>
      <c r="V123"/>
      <c r="W123"/>
      <c r="X123"/>
      <c r="Y123"/>
      <c r="Z123"/>
      <c r="AA123"/>
      <c r="AB123" s="31"/>
      <c r="AC123" s="34"/>
      <c r="AD123" s="34"/>
      <c r="AE123" s="34"/>
    </row>
    <row r="124" spans="2:31" s="13" customFormat="1" ht="15" x14ac:dyDescent="0.25">
      <c r="B124" s="26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  <c r="AA124" s="27"/>
      <c r="AB124" s="27"/>
      <c r="AC124" s="27"/>
      <c r="AD124" s="27"/>
      <c r="AE124" s="27"/>
    </row>
    <row r="125" spans="2:31" s="13" customFormat="1" x14ac:dyDescent="0.2">
      <c r="B125" s="21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</row>
    <row r="126" spans="2:31" s="13" customFormat="1" hidden="1" x14ac:dyDescent="0.2">
      <c r="B126" s="8"/>
      <c r="AC126" s="25"/>
      <c r="AD126" s="25"/>
      <c r="AE126" s="25"/>
    </row>
    <row r="127" spans="2:31" s="13" customFormat="1" hidden="1" x14ac:dyDescent="0.2">
      <c r="B127" s="8"/>
      <c r="AC127" s="25"/>
      <c r="AD127" s="25"/>
      <c r="AE127" s="25"/>
    </row>
    <row r="128" spans="2:31" s="13" customFormat="1" hidden="1" x14ac:dyDescent="0.2">
      <c r="B128" s="18"/>
      <c r="D128" s="9"/>
      <c r="E128" s="9"/>
      <c r="F128" s="11"/>
      <c r="G128" s="11"/>
      <c r="H128" s="12"/>
      <c r="I128" s="9"/>
      <c r="J128" s="22"/>
      <c r="K128" s="22"/>
      <c r="S128" s="11"/>
      <c r="T128" s="22"/>
      <c r="U128" s="9"/>
      <c r="V128" s="16"/>
      <c r="W128" s="9"/>
      <c r="X128" s="15"/>
      <c r="Y128" s="9"/>
      <c r="Z128" s="10"/>
      <c r="AA128" s="9"/>
      <c r="AC128" s="14"/>
      <c r="AD128" s="14"/>
      <c r="AE128" s="14"/>
    </row>
    <row r="129" spans="2:31" s="13" customFormat="1" hidden="1" x14ac:dyDescent="0.2">
      <c r="B129" s="18"/>
      <c r="D129" s="9"/>
      <c r="E129" s="9"/>
      <c r="F129" s="11"/>
      <c r="L129" s="15"/>
      <c r="N129" s="9"/>
      <c r="O129" s="9"/>
      <c r="P129" s="16"/>
      <c r="Q129" s="9"/>
      <c r="R129" s="9"/>
      <c r="AC129" s="3"/>
      <c r="AD129" s="17"/>
      <c r="AE129" s="14"/>
    </row>
    <row r="130" spans="2:31" s="13" customFormat="1" hidden="1" x14ac:dyDescent="0.2">
      <c r="B130" s="18"/>
      <c r="E130" s="9"/>
      <c r="G130" s="11"/>
      <c r="H130" s="11"/>
      <c r="I130" s="9"/>
      <c r="J130" s="22"/>
      <c r="K130" s="22"/>
      <c r="Z130" s="9"/>
      <c r="AA130" s="9"/>
      <c r="AC130" s="14"/>
      <c r="AD130" s="14"/>
      <c r="AE130" s="14"/>
    </row>
    <row r="131" spans="2:31" s="13" customFormat="1" hidden="1" x14ac:dyDescent="0.2">
      <c r="B131" s="8"/>
      <c r="C131" s="23"/>
      <c r="E131" s="9"/>
      <c r="G131" s="11"/>
      <c r="J131" s="9"/>
      <c r="Z131" s="9"/>
      <c r="AA131" s="9"/>
      <c r="AB131" s="23"/>
      <c r="AC131" s="14"/>
      <c r="AD131" s="14"/>
      <c r="AE131" s="14"/>
    </row>
    <row r="132" spans="2:31" s="13" customFormat="1" hidden="1" x14ac:dyDescent="0.2">
      <c r="B132" s="8"/>
      <c r="F132" s="11"/>
      <c r="L132" s="15"/>
      <c r="N132" s="9"/>
      <c r="O132" s="22"/>
      <c r="P132" s="16"/>
      <c r="Q132" s="9"/>
      <c r="R132" s="9"/>
      <c r="AC132" s="25"/>
      <c r="AD132" s="25"/>
      <c r="AE132" s="25"/>
    </row>
    <row r="133" spans="2:31" s="13" customFormat="1" x14ac:dyDescent="0.2">
      <c r="B133" s="8"/>
    </row>
    <row r="134" spans="2:31" s="13" customFormat="1" x14ac:dyDescent="0.2">
      <c r="B134" s="8"/>
    </row>
    <row r="135" spans="2:31" s="13" customFormat="1" x14ac:dyDescent="0.2">
      <c r="B135" s="8"/>
    </row>
    <row r="136" spans="2:31" s="13" customFormat="1" x14ac:dyDescent="0.2">
      <c r="B136" s="8"/>
    </row>
    <row r="137" spans="2:31" s="13" customFormat="1" x14ac:dyDescent="0.2">
      <c r="B137" s="8"/>
    </row>
    <row r="138" spans="2:31" s="13" customFormat="1" x14ac:dyDescent="0.2">
      <c r="B138" s="8"/>
    </row>
    <row r="139" spans="2:31" s="13" customFormat="1" x14ac:dyDescent="0.2">
      <c r="B139" s="8"/>
    </row>
    <row r="140" spans="2:31" s="13" customFormat="1" x14ac:dyDescent="0.2">
      <c r="B140" s="8"/>
      <c r="C140" s="23"/>
      <c r="D140" s="9"/>
      <c r="E140" s="9"/>
      <c r="F140" s="11"/>
      <c r="G140" s="11"/>
      <c r="H140" s="11"/>
      <c r="I140" s="9"/>
      <c r="J140" s="9"/>
      <c r="K140" s="9"/>
      <c r="S140" s="11"/>
      <c r="T140" s="9"/>
      <c r="U140" s="9"/>
      <c r="V140" s="16"/>
      <c r="W140" s="9"/>
      <c r="X140" s="15"/>
      <c r="Y140" s="9"/>
      <c r="Z140" s="9"/>
      <c r="AA140" s="9"/>
      <c r="AC140" s="24"/>
      <c r="AD140" s="24"/>
      <c r="AE140" s="24"/>
    </row>
    <row r="141" spans="2:31" s="13" customFormat="1" x14ac:dyDescent="0.2">
      <c r="B141" s="8"/>
      <c r="F141" s="11"/>
      <c r="L141" s="15"/>
      <c r="N141" s="9"/>
      <c r="O141" s="9"/>
      <c r="P141" s="16"/>
      <c r="Q141" s="9"/>
      <c r="R141" s="9"/>
    </row>
    <row r="142" spans="2:31" s="13" customFormat="1" x14ac:dyDescent="0.2">
      <c r="B142" s="8"/>
      <c r="C142" s="23"/>
      <c r="D142" s="9"/>
      <c r="E142" s="9"/>
      <c r="F142" s="11"/>
      <c r="G142" s="11"/>
      <c r="H142" s="11"/>
      <c r="I142" s="9"/>
      <c r="J142" s="9"/>
      <c r="K142" s="9"/>
      <c r="S142" s="11"/>
      <c r="T142" s="9"/>
      <c r="U142" s="9"/>
      <c r="V142" s="16"/>
      <c r="W142" s="9"/>
      <c r="X142" s="15"/>
      <c r="Y142" s="9"/>
      <c r="Z142" s="9"/>
      <c r="AA142" s="9"/>
      <c r="AB142" s="23"/>
      <c r="AC142" s="24"/>
      <c r="AD142" s="24"/>
      <c r="AE142" s="24"/>
    </row>
    <row r="143" spans="2:31" s="13" customFormat="1" x14ac:dyDescent="0.2">
      <c r="B143" s="8"/>
      <c r="D143" s="9"/>
      <c r="E143" s="9"/>
      <c r="F143" s="11"/>
      <c r="L143" s="15"/>
      <c r="N143" s="9"/>
      <c r="O143" s="22"/>
      <c r="P143" s="16"/>
      <c r="Q143" s="9"/>
      <c r="R143" s="9"/>
    </row>
    <row r="144" spans="2:31" s="13" customFormat="1" x14ac:dyDescent="0.2">
      <c r="B144" s="8"/>
      <c r="C144" s="23"/>
      <c r="E144" s="9"/>
      <c r="G144" s="11"/>
      <c r="J144" s="9"/>
      <c r="Z144" s="9"/>
      <c r="AA144" s="9"/>
      <c r="AC144" s="24"/>
      <c r="AD144" s="24"/>
      <c r="AE144" s="24"/>
    </row>
    <row r="145" spans="2:31" s="13" customFormat="1" x14ac:dyDescent="0.2">
      <c r="B145" s="8"/>
    </row>
    <row r="146" spans="2:31" s="13" customFormat="1" x14ac:dyDescent="0.2">
      <c r="B146" s="8"/>
    </row>
    <row r="147" spans="2:31" s="13" customFormat="1" x14ac:dyDescent="0.2">
      <c r="B147" s="8"/>
      <c r="C147" s="23"/>
      <c r="D147" s="23"/>
    </row>
    <row r="148" spans="2:31" s="13" customFormat="1" x14ac:dyDescent="0.2">
      <c r="B148" s="8"/>
    </row>
    <row r="149" spans="2:31" s="13" customFormat="1" x14ac:dyDescent="0.2">
      <c r="B149" s="8"/>
    </row>
    <row r="150" spans="2:31" s="13" customFormat="1" x14ac:dyDescent="0.2">
      <c r="B150" s="8"/>
    </row>
    <row r="151" spans="2:31" s="13" customFormat="1" x14ac:dyDescent="0.2">
      <c r="B151" s="8"/>
    </row>
    <row r="152" spans="2:31" s="13" customFormat="1" x14ac:dyDescent="0.2">
      <c r="B152" s="8"/>
    </row>
    <row r="153" spans="2:31" s="13" customFormat="1" x14ac:dyDescent="0.2">
      <c r="B153" s="8"/>
      <c r="C153" s="23"/>
      <c r="D153" s="9"/>
      <c r="E153" s="9"/>
      <c r="F153" s="11"/>
      <c r="G153" s="11"/>
      <c r="H153" s="11"/>
      <c r="I153" s="9"/>
      <c r="J153" s="9"/>
      <c r="K153" s="22"/>
      <c r="S153" s="11"/>
      <c r="T153" s="22"/>
      <c r="U153" s="9"/>
      <c r="V153" s="16"/>
      <c r="W153" s="9"/>
      <c r="X153" s="15"/>
      <c r="Y153" s="9"/>
      <c r="Z153" s="9"/>
      <c r="AA153" s="9"/>
      <c r="AB153" s="23"/>
      <c r="AC153" s="24"/>
      <c r="AD153" s="24"/>
      <c r="AE153" s="24"/>
    </row>
    <row r="154" spans="2:31" s="13" customFormat="1" x14ac:dyDescent="0.2">
      <c r="B154" s="8"/>
      <c r="D154" s="9"/>
      <c r="E154" s="9"/>
      <c r="F154" s="11"/>
      <c r="L154" s="15"/>
      <c r="O154" s="22"/>
      <c r="P154" s="16"/>
      <c r="Q154" s="9"/>
      <c r="R154" s="9"/>
    </row>
    <row r="155" spans="2:31" s="13" customFormat="1" x14ac:dyDescent="0.2">
      <c r="B155" s="8"/>
      <c r="C155" s="23"/>
      <c r="E155" s="9"/>
      <c r="G155" s="11"/>
      <c r="J155" s="9"/>
      <c r="Z155" s="9"/>
      <c r="AA155" s="9"/>
      <c r="AC155" s="24"/>
      <c r="AD155" s="24"/>
      <c r="AE155" s="24"/>
    </row>
    <row r="156" spans="2:31" s="13" customFormat="1" x14ac:dyDescent="0.2">
      <c r="B156" s="8"/>
    </row>
    <row r="157" spans="2:31" s="13" customFormat="1" x14ac:dyDescent="0.2">
      <c r="B157" s="8"/>
    </row>
    <row r="158" spans="2:31" s="13" customFormat="1" x14ac:dyDescent="0.2">
      <c r="B158" s="8"/>
      <c r="C158" s="23"/>
      <c r="D158" s="23"/>
      <c r="F158" s="23"/>
    </row>
    <row r="159" spans="2:31" s="13" customFormat="1" x14ac:dyDescent="0.2">
      <c r="B159" s="8"/>
    </row>
    <row r="160" spans="2:31" s="13" customFormat="1" x14ac:dyDescent="0.2">
      <c r="B160" s="8"/>
    </row>
    <row r="161" spans="2:31" s="13" customFormat="1" x14ac:dyDescent="0.2">
      <c r="B161" s="8"/>
    </row>
    <row r="162" spans="2:31" s="13" customFormat="1" x14ac:dyDescent="0.2">
      <c r="B162" s="8"/>
    </row>
    <row r="163" spans="2:31" s="13" customFormat="1" x14ac:dyDescent="0.2">
      <c r="B163" s="8"/>
    </row>
    <row r="164" spans="2:31" s="13" customFormat="1" x14ac:dyDescent="0.2">
      <c r="B164" s="8"/>
      <c r="C164" s="23"/>
      <c r="D164" s="9"/>
      <c r="E164" s="9"/>
      <c r="F164" s="11"/>
      <c r="G164" s="11"/>
      <c r="H164" s="11"/>
      <c r="I164" s="9"/>
      <c r="J164" s="9"/>
      <c r="K164" s="9"/>
      <c r="S164" s="11"/>
      <c r="T164" s="9"/>
      <c r="U164" s="9"/>
      <c r="V164" s="16"/>
      <c r="W164" s="9"/>
      <c r="X164" s="15"/>
      <c r="Y164" s="9"/>
      <c r="Z164" s="9"/>
      <c r="AA164" s="9"/>
      <c r="AC164" s="24"/>
      <c r="AD164" s="24"/>
      <c r="AE164" s="24"/>
    </row>
    <row r="165" spans="2:31" s="13" customFormat="1" x14ac:dyDescent="0.2">
      <c r="B165" s="8"/>
      <c r="F165" s="11"/>
      <c r="L165" s="15"/>
      <c r="N165" s="9"/>
      <c r="O165" s="9"/>
      <c r="P165" s="16"/>
      <c r="Q165" s="9"/>
      <c r="R165" s="9"/>
    </row>
    <row r="166" spans="2:31" s="13" customFormat="1" x14ac:dyDescent="0.2">
      <c r="B166" s="8"/>
      <c r="C166" s="23"/>
      <c r="D166" s="9"/>
      <c r="E166" s="9"/>
      <c r="F166" s="11"/>
      <c r="G166" s="11"/>
      <c r="H166" s="11"/>
      <c r="I166" s="9"/>
      <c r="J166" s="9"/>
      <c r="K166" s="9"/>
      <c r="S166" s="11"/>
      <c r="T166" s="9"/>
      <c r="U166" s="9"/>
      <c r="V166" s="16"/>
      <c r="W166" s="9"/>
      <c r="X166" s="15"/>
      <c r="Y166" s="9"/>
      <c r="Z166" s="9"/>
      <c r="AA166" s="9"/>
      <c r="AB166" s="23"/>
      <c r="AC166" s="24"/>
      <c r="AD166" s="24"/>
      <c r="AE166" s="24"/>
    </row>
    <row r="167" spans="2:31" s="13" customFormat="1" x14ac:dyDescent="0.2">
      <c r="B167" s="8"/>
      <c r="D167" s="9"/>
      <c r="E167" s="9"/>
      <c r="F167" s="11"/>
      <c r="L167" s="15"/>
      <c r="N167" s="20"/>
      <c r="O167" s="19"/>
      <c r="P167" s="16"/>
      <c r="Q167" s="9"/>
      <c r="R167" s="9"/>
    </row>
    <row r="168" spans="2:31" s="13" customFormat="1" x14ac:dyDescent="0.2">
      <c r="B168" s="8"/>
      <c r="C168" s="23"/>
      <c r="E168" s="9"/>
      <c r="G168" s="11"/>
      <c r="J168" s="9"/>
      <c r="Z168" s="9"/>
      <c r="AA168" s="9"/>
      <c r="AC168" s="24"/>
      <c r="AD168" s="24"/>
      <c r="AE168" s="24"/>
    </row>
    <row r="169" spans="2:31" s="13" customFormat="1" x14ac:dyDescent="0.2">
      <c r="B169" s="8"/>
    </row>
    <row r="170" spans="2:31" s="13" customFormat="1" x14ac:dyDescent="0.2">
      <c r="B170" s="8"/>
    </row>
    <row r="171" spans="2:31" s="13" customFormat="1" x14ac:dyDescent="0.2">
      <c r="B171" s="8"/>
      <c r="C171" s="23"/>
      <c r="D171" s="23"/>
    </row>
    <row r="172" spans="2:31" s="13" customFormat="1" x14ac:dyDescent="0.2">
      <c r="B172" s="8"/>
    </row>
    <row r="173" spans="2:31" s="13" customFormat="1" x14ac:dyDescent="0.2">
      <c r="B173" s="8"/>
    </row>
    <row r="174" spans="2:31" s="13" customFormat="1" x14ac:dyDescent="0.2">
      <c r="B174" s="8"/>
    </row>
    <row r="175" spans="2:31" s="13" customFormat="1" x14ac:dyDescent="0.2">
      <c r="B175" s="8"/>
    </row>
    <row r="176" spans="2:31" s="13" customFormat="1" x14ac:dyDescent="0.2">
      <c r="B176" s="8"/>
    </row>
    <row r="177" spans="1:31" s="13" customFormat="1" x14ac:dyDescent="0.2">
      <c r="B177" s="8"/>
    </row>
    <row r="178" spans="1:31" s="13" customFormat="1" x14ac:dyDescent="0.2">
      <c r="B178" s="8"/>
    </row>
    <row r="179" spans="1:31" s="13" customFormat="1" x14ac:dyDescent="0.2">
      <c r="B179" s="8"/>
    </row>
    <row r="180" spans="1:31" s="13" customFormat="1" x14ac:dyDescent="0.2">
      <c r="B180" s="8"/>
    </row>
    <row r="181" spans="1:31" s="13" customFormat="1" x14ac:dyDescent="0.2">
      <c r="B181" s="8"/>
    </row>
    <row r="182" spans="1:31" x14ac:dyDescent="0.2">
      <c r="A182" s="13"/>
      <c r="B182" s="8"/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</row>
    <row r="183" spans="1:31" x14ac:dyDescent="0.2">
      <c r="A183" s="13"/>
      <c r="B183" s="8"/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</row>
    <row r="184" spans="1:31" x14ac:dyDescent="0.2">
      <c r="A184" s="13"/>
      <c r="B184" s="8"/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</row>
    <row r="185" spans="1:31" x14ac:dyDescent="0.2">
      <c r="A185" s="13"/>
      <c r="B185" s="8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</row>
    <row r="186" spans="1:31" x14ac:dyDescent="0.2">
      <c r="A186" s="13"/>
      <c r="B186" s="8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</row>
    <row r="187" spans="1:31" x14ac:dyDescent="0.2">
      <c r="A187" s="13"/>
      <c r="B187" s="8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</row>
    <row r="188" spans="1:31" x14ac:dyDescent="0.2">
      <c r="A188" s="13"/>
      <c r="B188" s="8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</row>
    <row r="189" spans="1:31" x14ac:dyDescent="0.2">
      <c r="A189" s="13"/>
      <c r="B189" s="8"/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</row>
    <row r="190" spans="1:31" x14ac:dyDescent="0.2">
      <c r="A190" s="13"/>
      <c r="B190" s="8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</row>
    <row r="191" spans="1:31" x14ac:dyDescent="0.2">
      <c r="A191" s="13"/>
      <c r="B191" s="8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</row>
    <row r="192" spans="1:31" x14ac:dyDescent="0.2">
      <c r="A192" s="13"/>
      <c r="B192" s="8"/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</row>
    <row r="193" spans="1:16158" x14ac:dyDescent="0.2">
      <c r="A193" s="13"/>
      <c r="B193" s="8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</row>
    <row r="194" spans="1:16158" x14ac:dyDescent="0.2">
      <c r="A194" s="13"/>
      <c r="B194" s="8"/>
      <c r="C194" s="1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</row>
    <row r="195" spans="1:16158" x14ac:dyDescent="0.2">
      <c r="A195" s="13"/>
      <c r="B195" s="8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</row>
    <row r="196" spans="1:16158" x14ac:dyDescent="0.2">
      <c r="A196" s="13"/>
      <c r="B196" s="8"/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</row>
    <row r="197" spans="1:16158" x14ac:dyDescent="0.2">
      <c r="A197" s="13"/>
      <c r="B197" s="8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</row>
    <row r="198" spans="1:16158" x14ac:dyDescent="0.2">
      <c r="A198" s="13"/>
      <c r="B198" s="8"/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</row>
    <row r="199" spans="1:16158" x14ac:dyDescent="0.2">
      <c r="A199" s="13"/>
      <c r="B199" s="8"/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</row>
    <row r="200" spans="1:16158" x14ac:dyDescent="0.2">
      <c r="A200" s="13"/>
      <c r="B200" s="8"/>
      <c r="C200" s="1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</row>
    <row r="201" spans="1:16158" x14ac:dyDescent="0.2">
      <c r="A201" s="13"/>
      <c r="B201" s="8"/>
      <c r="C201" s="1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</row>
    <row r="202" spans="1:16158" x14ac:dyDescent="0.2">
      <c r="A202" s="13"/>
      <c r="B202" s="8"/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</row>
    <row r="203" spans="1:16158" s="2" customFormat="1" x14ac:dyDescent="0.2">
      <c r="A203" s="13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3"/>
      <c r="AD203" s="3"/>
      <c r="AE203" s="3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  <c r="IA203" s="1"/>
      <c r="IB203" s="1"/>
      <c r="IC203" s="1"/>
      <c r="ID203" s="1"/>
      <c r="IE203" s="1"/>
      <c r="IF203" s="1"/>
      <c r="IG203" s="1"/>
      <c r="IH203" s="1"/>
      <c r="II203" s="1"/>
      <c r="IJ203" s="1"/>
      <c r="IK203" s="1"/>
      <c r="IL203" s="1"/>
      <c r="IM203" s="1"/>
      <c r="IN203" s="1"/>
      <c r="IO203" s="1"/>
      <c r="IP203" s="1"/>
      <c r="IQ203" s="1"/>
      <c r="IR203" s="1"/>
      <c r="IS203" s="1"/>
      <c r="IT203" s="1"/>
      <c r="IU203" s="1"/>
      <c r="IV203" s="1"/>
      <c r="IW203" s="1"/>
      <c r="IX203" s="1"/>
      <c r="IY203" s="1"/>
      <c r="IZ203" s="1"/>
      <c r="JA203" s="1"/>
      <c r="JB203" s="1"/>
      <c r="JC203" s="1"/>
      <c r="JD203" s="1"/>
      <c r="JE203" s="1"/>
      <c r="JF203" s="1"/>
      <c r="JG203" s="1"/>
      <c r="JH203" s="1"/>
      <c r="JI203" s="1"/>
      <c r="JJ203" s="1"/>
      <c r="JK203" s="1"/>
      <c r="JL203" s="1"/>
      <c r="JM203" s="1"/>
      <c r="JN203" s="1"/>
      <c r="JO203" s="1"/>
      <c r="JP203" s="1"/>
      <c r="JQ203" s="1"/>
      <c r="JR203" s="1"/>
      <c r="JS203" s="1"/>
      <c r="JT203" s="1"/>
      <c r="JU203" s="1"/>
      <c r="JV203" s="1"/>
      <c r="JW203" s="1"/>
      <c r="JX203" s="1"/>
      <c r="JY203" s="1"/>
      <c r="JZ203" s="1"/>
      <c r="KA203" s="1"/>
      <c r="KB203" s="1"/>
      <c r="KC203" s="1"/>
      <c r="KD203" s="1"/>
      <c r="KE203" s="1"/>
      <c r="KF203" s="1"/>
      <c r="KG203" s="1"/>
      <c r="KH203" s="1"/>
      <c r="KI203" s="1"/>
      <c r="KJ203" s="1"/>
      <c r="KK203" s="1"/>
      <c r="KL203" s="1"/>
      <c r="KM203" s="1"/>
      <c r="KN203" s="1"/>
      <c r="KO203" s="1"/>
      <c r="KP203" s="1"/>
      <c r="KQ203" s="1"/>
      <c r="KR203" s="1"/>
      <c r="KS203" s="1"/>
      <c r="KT203" s="1"/>
      <c r="KU203" s="1"/>
      <c r="KV203" s="1"/>
      <c r="KW203" s="1"/>
      <c r="KX203" s="1"/>
      <c r="KY203" s="1"/>
      <c r="KZ203" s="1"/>
      <c r="LA203" s="1"/>
      <c r="LB203" s="1"/>
      <c r="LC203" s="1"/>
      <c r="LD203" s="1"/>
      <c r="LE203" s="1"/>
      <c r="LF203" s="1"/>
      <c r="LG203" s="1"/>
      <c r="LH203" s="1"/>
      <c r="LI203" s="1"/>
      <c r="LJ203" s="1"/>
      <c r="LK203" s="1"/>
      <c r="LL203" s="1"/>
      <c r="LM203" s="1"/>
      <c r="LN203" s="1"/>
      <c r="LO203" s="1"/>
      <c r="LP203" s="1"/>
      <c r="LQ203" s="1"/>
      <c r="LR203" s="1"/>
      <c r="LS203" s="1"/>
      <c r="LT203" s="1"/>
      <c r="LU203" s="1"/>
      <c r="LV203" s="1"/>
      <c r="LW203" s="1"/>
      <c r="LX203" s="1"/>
      <c r="LY203" s="1"/>
      <c r="LZ203" s="1"/>
      <c r="MA203" s="1"/>
      <c r="MB203" s="1"/>
      <c r="MC203" s="1"/>
      <c r="MD203" s="1"/>
      <c r="ME203" s="1"/>
      <c r="MF203" s="1"/>
      <c r="MG203" s="1"/>
      <c r="MH203" s="1"/>
      <c r="MI203" s="1"/>
      <c r="MJ203" s="1"/>
      <c r="MK203" s="1"/>
      <c r="ML203" s="1"/>
      <c r="MM203" s="1"/>
      <c r="MN203" s="1"/>
      <c r="MO203" s="1"/>
      <c r="MP203" s="1"/>
      <c r="MQ203" s="1"/>
      <c r="MR203" s="1"/>
      <c r="MS203" s="1"/>
      <c r="MT203" s="1"/>
      <c r="MU203" s="1"/>
      <c r="MV203" s="1"/>
      <c r="MW203" s="1"/>
      <c r="MX203" s="1"/>
      <c r="MY203" s="1"/>
      <c r="MZ203" s="1"/>
      <c r="NA203" s="1"/>
      <c r="NB203" s="1"/>
      <c r="NC203" s="1"/>
      <c r="ND203" s="1"/>
      <c r="NE203" s="1"/>
      <c r="NF203" s="1"/>
      <c r="NG203" s="1"/>
      <c r="NH203" s="1"/>
      <c r="NI203" s="1"/>
      <c r="NJ203" s="1"/>
      <c r="NK203" s="1"/>
      <c r="NL203" s="1"/>
      <c r="NM203" s="1"/>
      <c r="NN203" s="1"/>
      <c r="NO203" s="1"/>
      <c r="NP203" s="1"/>
      <c r="NQ203" s="1"/>
      <c r="NR203" s="1"/>
      <c r="NS203" s="1"/>
      <c r="NT203" s="1"/>
      <c r="NU203" s="1"/>
      <c r="NV203" s="1"/>
      <c r="NW203" s="1"/>
      <c r="NX203" s="1"/>
      <c r="NY203" s="1"/>
      <c r="NZ203" s="1"/>
      <c r="OA203" s="1"/>
      <c r="OB203" s="1"/>
      <c r="OC203" s="1"/>
      <c r="OD203" s="1"/>
      <c r="OE203" s="1"/>
      <c r="OF203" s="1"/>
      <c r="OG203" s="1"/>
      <c r="OH203" s="1"/>
      <c r="OI203" s="1"/>
      <c r="OJ203" s="1"/>
      <c r="OK203" s="1"/>
      <c r="OL203" s="1"/>
      <c r="OM203" s="1"/>
      <c r="ON203" s="1"/>
      <c r="OO203" s="1"/>
      <c r="OP203" s="1"/>
      <c r="OQ203" s="1"/>
      <c r="OR203" s="1"/>
      <c r="OS203" s="1"/>
      <c r="OT203" s="1"/>
      <c r="OU203" s="1"/>
      <c r="OV203" s="1"/>
      <c r="OW203" s="1"/>
      <c r="OX203" s="1"/>
      <c r="OY203" s="1"/>
      <c r="OZ203" s="1"/>
      <c r="PA203" s="1"/>
      <c r="PB203" s="1"/>
      <c r="PC203" s="1"/>
      <c r="PD203" s="1"/>
      <c r="PE203" s="1"/>
      <c r="PF203" s="1"/>
      <c r="PG203" s="1"/>
      <c r="PH203" s="1"/>
      <c r="PI203" s="1"/>
      <c r="PJ203" s="1"/>
      <c r="PK203" s="1"/>
      <c r="PL203" s="1"/>
      <c r="PM203" s="1"/>
      <c r="PN203" s="1"/>
      <c r="PO203" s="1"/>
      <c r="PP203" s="1"/>
      <c r="PQ203" s="1"/>
      <c r="PR203" s="1"/>
      <c r="PS203" s="1"/>
      <c r="PT203" s="1"/>
      <c r="PU203" s="1"/>
      <c r="PV203" s="1"/>
      <c r="PW203" s="1"/>
      <c r="PX203" s="1"/>
      <c r="PY203" s="1"/>
      <c r="PZ203" s="1"/>
      <c r="QA203" s="1"/>
      <c r="QB203" s="1"/>
      <c r="QC203" s="1"/>
      <c r="QD203" s="1"/>
      <c r="QE203" s="1"/>
      <c r="QF203" s="1"/>
      <c r="QG203" s="1"/>
      <c r="QH203" s="1"/>
      <c r="QI203" s="1"/>
      <c r="QJ203" s="1"/>
      <c r="QK203" s="1"/>
      <c r="QL203" s="1"/>
      <c r="QM203" s="1"/>
      <c r="QN203" s="1"/>
      <c r="QO203" s="1"/>
      <c r="QP203" s="1"/>
      <c r="QQ203" s="1"/>
      <c r="QR203" s="1"/>
      <c r="QS203" s="1"/>
      <c r="QT203" s="1"/>
      <c r="QU203" s="1"/>
      <c r="QV203" s="1"/>
      <c r="QW203" s="1"/>
      <c r="QX203" s="1"/>
      <c r="QY203" s="1"/>
      <c r="QZ203" s="1"/>
      <c r="RA203" s="1"/>
      <c r="RB203" s="1"/>
      <c r="RC203" s="1"/>
      <c r="RD203" s="1"/>
      <c r="RE203" s="1"/>
      <c r="RF203" s="1"/>
      <c r="RG203" s="1"/>
      <c r="RH203" s="1"/>
      <c r="RI203" s="1"/>
      <c r="RJ203" s="1"/>
      <c r="RK203" s="1"/>
      <c r="RL203" s="1"/>
      <c r="RM203" s="1"/>
      <c r="RN203" s="1"/>
      <c r="RO203" s="1"/>
      <c r="RP203" s="1"/>
      <c r="RQ203" s="1"/>
      <c r="RR203" s="1"/>
      <c r="RS203" s="1"/>
      <c r="RT203" s="1"/>
      <c r="RU203" s="1"/>
      <c r="RV203" s="1"/>
      <c r="RW203" s="1"/>
      <c r="RX203" s="1"/>
      <c r="RY203" s="1"/>
      <c r="RZ203" s="1"/>
      <c r="SA203" s="1"/>
      <c r="SB203" s="1"/>
      <c r="SC203" s="1"/>
      <c r="SD203" s="1"/>
      <c r="SE203" s="1"/>
      <c r="SF203" s="1"/>
      <c r="SG203" s="1"/>
      <c r="SH203" s="1"/>
      <c r="SI203" s="1"/>
      <c r="SJ203" s="1"/>
      <c r="SK203" s="1"/>
      <c r="SL203" s="1"/>
      <c r="SM203" s="1"/>
      <c r="SN203" s="1"/>
      <c r="SO203" s="1"/>
      <c r="SP203" s="1"/>
      <c r="SQ203" s="1"/>
      <c r="SR203" s="1"/>
      <c r="SS203" s="1"/>
      <c r="ST203" s="1"/>
      <c r="SU203" s="1"/>
      <c r="SV203" s="1"/>
      <c r="SW203" s="1"/>
      <c r="SX203" s="1"/>
      <c r="SY203" s="1"/>
      <c r="SZ203" s="1"/>
      <c r="TA203" s="1"/>
      <c r="TB203" s="1"/>
      <c r="TC203" s="1"/>
      <c r="TD203" s="1"/>
      <c r="TE203" s="1"/>
      <c r="TF203" s="1"/>
      <c r="TG203" s="1"/>
      <c r="TH203" s="1"/>
      <c r="TI203" s="1"/>
      <c r="TJ203" s="1"/>
      <c r="TK203" s="1"/>
      <c r="TL203" s="1"/>
      <c r="TM203" s="1"/>
      <c r="TN203" s="1"/>
      <c r="TO203" s="1"/>
      <c r="TP203" s="1"/>
      <c r="TQ203" s="1"/>
      <c r="TR203" s="1"/>
      <c r="TS203" s="1"/>
      <c r="TT203" s="1"/>
      <c r="TU203" s="1"/>
      <c r="TV203" s="1"/>
      <c r="TW203" s="1"/>
      <c r="TX203" s="1"/>
      <c r="TY203" s="1"/>
      <c r="TZ203" s="1"/>
      <c r="UA203" s="1"/>
      <c r="UB203" s="1"/>
      <c r="UC203" s="1"/>
      <c r="UD203" s="1"/>
      <c r="UE203" s="1"/>
      <c r="UF203" s="1"/>
      <c r="UG203" s="1"/>
      <c r="UH203" s="1"/>
      <c r="UI203" s="1"/>
      <c r="UJ203" s="1"/>
      <c r="UK203" s="1"/>
      <c r="UL203" s="1"/>
      <c r="UM203" s="1"/>
      <c r="UN203" s="1"/>
      <c r="UO203" s="1"/>
      <c r="UP203" s="1"/>
      <c r="UQ203" s="1"/>
      <c r="UR203" s="1"/>
      <c r="US203" s="1"/>
      <c r="UT203" s="1"/>
      <c r="UU203" s="1"/>
      <c r="UV203" s="1"/>
      <c r="UW203" s="1"/>
      <c r="UX203" s="1"/>
      <c r="UY203" s="1"/>
      <c r="UZ203" s="1"/>
      <c r="VA203" s="1"/>
      <c r="VB203" s="1"/>
      <c r="VC203" s="1"/>
      <c r="VD203" s="1"/>
      <c r="VE203" s="1"/>
      <c r="VF203" s="1"/>
      <c r="VG203" s="1"/>
      <c r="VH203" s="1"/>
      <c r="VI203" s="1"/>
      <c r="VJ203" s="1"/>
      <c r="VK203" s="1"/>
      <c r="VL203" s="1"/>
      <c r="VM203" s="1"/>
      <c r="VN203" s="1"/>
      <c r="VO203" s="1"/>
      <c r="VP203" s="1"/>
      <c r="VQ203" s="1"/>
      <c r="VR203" s="1"/>
      <c r="VS203" s="1"/>
      <c r="VT203" s="1"/>
      <c r="VU203" s="1"/>
      <c r="VV203" s="1"/>
      <c r="VW203" s="1"/>
      <c r="VX203" s="1"/>
      <c r="VY203" s="1"/>
      <c r="VZ203" s="1"/>
      <c r="WA203" s="1"/>
      <c r="WB203" s="1"/>
      <c r="WC203" s="1"/>
      <c r="WD203" s="1"/>
      <c r="WE203" s="1"/>
      <c r="WF203" s="1"/>
      <c r="WG203" s="1"/>
      <c r="WH203" s="1"/>
      <c r="WI203" s="1"/>
      <c r="WJ203" s="1"/>
      <c r="WK203" s="1"/>
      <c r="WL203" s="1"/>
      <c r="WM203" s="1"/>
      <c r="WN203" s="1"/>
      <c r="WO203" s="1"/>
      <c r="WP203" s="1"/>
      <c r="WQ203" s="1"/>
      <c r="WR203" s="1"/>
      <c r="WS203" s="1"/>
      <c r="WT203" s="1"/>
      <c r="WU203" s="1"/>
      <c r="WV203" s="1"/>
      <c r="WW203" s="1"/>
      <c r="WX203" s="1"/>
      <c r="WY203" s="1"/>
      <c r="WZ203" s="1"/>
      <c r="XA203" s="1"/>
      <c r="XB203" s="1"/>
      <c r="XC203" s="1"/>
      <c r="XD203" s="1"/>
      <c r="XE203" s="1"/>
      <c r="XF203" s="1"/>
      <c r="XG203" s="1"/>
      <c r="XH203" s="1"/>
      <c r="XI203" s="1"/>
      <c r="XJ203" s="1"/>
      <c r="XK203" s="1"/>
      <c r="XL203" s="1"/>
      <c r="XM203" s="1"/>
      <c r="XN203" s="1"/>
      <c r="XO203" s="1"/>
      <c r="XP203" s="1"/>
      <c r="XQ203" s="1"/>
      <c r="XR203" s="1"/>
      <c r="XS203" s="1"/>
      <c r="XT203" s="1"/>
      <c r="XU203" s="1"/>
      <c r="XV203" s="1"/>
      <c r="XW203" s="1"/>
      <c r="XX203" s="1"/>
      <c r="XY203" s="1"/>
      <c r="XZ203" s="1"/>
      <c r="YA203" s="1"/>
      <c r="YB203" s="1"/>
      <c r="YC203" s="1"/>
      <c r="YD203" s="1"/>
      <c r="YE203" s="1"/>
      <c r="YF203" s="1"/>
      <c r="YG203" s="1"/>
      <c r="YH203" s="1"/>
      <c r="YI203" s="1"/>
      <c r="YJ203" s="1"/>
      <c r="YK203" s="1"/>
      <c r="YL203" s="1"/>
      <c r="YM203" s="1"/>
      <c r="YN203" s="1"/>
      <c r="YO203" s="1"/>
      <c r="YP203" s="1"/>
      <c r="YQ203" s="1"/>
      <c r="YR203" s="1"/>
      <c r="YS203" s="1"/>
      <c r="YT203" s="1"/>
      <c r="YU203" s="1"/>
      <c r="YV203" s="1"/>
      <c r="YW203" s="1"/>
      <c r="YX203" s="1"/>
      <c r="YY203" s="1"/>
      <c r="YZ203" s="1"/>
      <c r="ZA203" s="1"/>
      <c r="ZB203" s="1"/>
      <c r="ZC203" s="1"/>
      <c r="ZD203" s="1"/>
      <c r="ZE203" s="1"/>
      <c r="ZF203" s="1"/>
      <c r="ZG203" s="1"/>
      <c r="ZH203" s="1"/>
      <c r="ZI203" s="1"/>
      <c r="ZJ203" s="1"/>
      <c r="ZK203" s="1"/>
      <c r="ZL203" s="1"/>
      <c r="ZM203" s="1"/>
      <c r="ZN203" s="1"/>
      <c r="ZO203" s="1"/>
      <c r="ZP203" s="1"/>
      <c r="ZQ203" s="1"/>
      <c r="ZR203" s="1"/>
      <c r="ZS203" s="1"/>
      <c r="ZT203" s="1"/>
      <c r="ZU203" s="1"/>
      <c r="ZV203" s="1"/>
      <c r="ZW203" s="1"/>
      <c r="ZX203" s="1"/>
      <c r="ZY203" s="1"/>
      <c r="ZZ203" s="1"/>
      <c r="AAA203" s="1"/>
      <c r="AAB203" s="1"/>
      <c r="AAC203" s="1"/>
      <c r="AAD203" s="1"/>
      <c r="AAE203" s="1"/>
      <c r="AAF203" s="1"/>
      <c r="AAG203" s="1"/>
      <c r="AAH203" s="1"/>
      <c r="AAI203" s="1"/>
      <c r="AAJ203" s="1"/>
      <c r="AAK203" s="1"/>
      <c r="AAL203" s="1"/>
      <c r="AAM203" s="1"/>
      <c r="AAN203" s="1"/>
      <c r="AAO203" s="1"/>
      <c r="AAP203" s="1"/>
      <c r="AAQ203" s="1"/>
      <c r="AAR203" s="1"/>
      <c r="AAS203" s="1"/>
      <c r="AAT203" s="1"/>
      <c r="AAU203" s="1"/>
      <c r="AAV203" s="1"/>
      <c r="AAW203" s="1"/>
      <c r="AAX203" s="1"/>
      <c r="AAY203" s="1"/>
      <c r="AAZ203" s="1"/>
      <c r="ABA203" s="1"/>
      <c r="ABB203" s="1"/>
      <c r="ABC203" s="1"/>
      <c r="ABD203" s="1"/>
      <c r="ABE203" s="1"/>
      <c r="ABF203" s="1"/>
      <c r="ABG203" s="1"/>
      <c r="ABH203" s="1"/>
      <c r="ABI203" s="1"/>
      <c r="ABJ203" s="1"/>
      <c r="ABK203" s="1"/>
      <c r="ABL203" s="1"/>
      <c r="ABM203" s="1"/>
      <c r="ABN203" s="1"/>
      <c r="ABO203" s="1"/>
      <c r="ABP203" s="1"/>
      <c r="ABQ203" s="1"/>
      <c r="ABR203" s="1"/>
      <c r="ABS203" s="1"/>
      <c r="ABT203" s="1"/>
      <c r="ABU203" s="1"/>
      <c r="ABV203" s="1"/>
      <c r="ABW203" s="1"/>
      <c r="ABX203" s="1"/>
      <c r="ABY203" s="1"/>
      <c r="ABZ203" s="1"/>
      <c r="ACA203" s="1"/>
      <c r="ACB203" s="1"/>
      <c r="ACC203" s="1"/>
      <c r="ACD203" s="1"/>
      <c r="ACE203" s="1"/>
      <c r="ACF203" s="1"/>
      <c r="ACG203" s="1"/>
      <c r="ACH203" s="1"/>
      <c r="ACI203" s="1"/>
      <c r="ACJ203" s="1"/>
      <c r="ACK203" s="1"/>
      <c r="ACL203" s="1"/>
      <c r="ACM203" s="1"/>
      <c r="ACN203" s="1"/>
      <c r="ACO203" s="1"/>
      <c r="ACP203" s="1"/>
      <c r="ACQ203" s="1"/>
      <c r="ACR203" s="1"/>
      <c r="ACS203" s="1"/>
      <c r="ACT203" s="1"/>
      <c r="ACU203" s="1"/>
      <c r="ACV203" s="1"/>
      <c r="ACW203" s="1"/>
      <c r="ACX203" s="1"/>
      <c r="ACY203" s="1"/>
      <c r="ACZ203" s="1"/>
      <c r="ADA203" s="1"/>
      <c r="ADB203" s="1"/>
      <c r="ADC203" s="1"/>
      <c r="ADD203" s="1"/>
      <c r="ADE203" s="1"/>
      <c r="ADF203" s="1"/>
      <c r="ADG203" s="1"/>
      <c r="ADH203" s="1"/>
      <c r="ADI203" s="1"/>
      <c r="ADJ203" s="1"/>
      <c r="ADK203" s="1"/>
      <c r="ADL203" s="1"/>
      <c r="ADM203" s="1"/>
      <c r="ADN203" s="1"/>
      <c r="ADO203" s="1"/>
      <c r="ADP203" s="1"/>
      <c r="ADQ203" s="1"/>
      <c r="ADR203" s="1"/>
      <c r="ADS203" s="1"/>
      <c r="ADT203" s="1"/>
      <c r="ADU203" s="1"/>
      <c r="ADV203" s="1"/>
      <c r="ADW203" s="1"/>
      <c r="ADX203" s="1"/>
      <c r="ADY203" s="1"/>
      <c r="ADZ203" s="1"/>
      <c r="AEA203" s="1"/>
      <c r="AEB203" s="1"/>
      <c r="AEC203" s="1"/>
      <c r="AED203" s="1"/>
      <c r="AEE203" s="1"/>
      <c r="AEF203" s="1"/>
      <c r="AEG203" s="1"/>
      <c r="AEH203" s="1"/>
      <c r="AEI203" s="1"/>
      <c r="AEJ203" s="1"/>
      <c r="AEK203" s="1"/>
      <c r="AEL203" s="1"/>
      <c r="AEM203" s="1"/>
      <c r="AEN203" s="1"/>
      <c r="AEO203" s="1"/>
      <c r="AEP203" s="1"/>
      <c r="AEQ203" s="1"/>
      <c r="AER203" s="1"/>
      <c r="AES203" s="1"/>
      <c r="AET203" s="1"/>
      <c r="AEU203" s="1"/>
      <c r="AEV203" s="1"/>
      <c r="AEW203" s="1"/>
      <c r="AEX203" s="1"/>
      <c r="AEY203" s="1"/>
      <c r="AEZ203" s="1"/>
      <c r="AFA203" s="1"/>
      <c r="AFB203" s="1"/>
      <c r="AFC203" s="1"/>
      <c r="AFD203" s="1"/>
      <c r="AFE203" s="1"/>
      <c r="AFF203" s="1"/>
      <c r="AFG203" s="1"/>
      <c r="AFH203" s="1"/>
      <c r="AFI203" s="1"/>
      <c r="AFJ203" s="1"/>
      <c r="AFK203" s="1"/>
      <c r="AFL203" s="1"/>
      <c r="AFM203" s="1"/>
      <c r="AFN203" s="1"/>
      <c r="AFO203" s="1"/>
      <c r="AFP203" s="1"/>
      <c r="AFQ203" s="1"/>
      <c r="AFR203" s="1"/>
      <c r="AFS203" s="1"/>
      <c r="AFT203" s="1"/>
      <c r="AFU203" s="1"/>
      <c r="AFV203" s="1"/>
      <c r="AFW203" s="1"/>
      <c r="AFX203" s="1"/>
      <c r="AFY203" s="1"/>
      <c r="AFZ203" s="1"/>
      <c r="AGA203" s="1"/>
      <c r="AGB203" s="1"/>
      <c r="AGC203" s="1"/>
      <c r="AGD203" s="1"/>
      <c r="AGE203" s="1"/>
      <c r="AGF203" s="1"/>
      <c r="AGG203" s="1"/>
      <c r="AGH203" s="1"/>
      <c r="AGI203" s="1"/>
      <c r="AGJ203" s="1"/>
      <c r="AGK203" s="1"/>
      <c r="AGL203" s="1"/>
      <c r="AGM203" s="1"/>
      <c r="AGN203" s="1"/>
      <c r="AGO203" s="1"/>
      <c r="AGP203" s="1"/>
      <c r="AGQ203" s="1"/>
      <c r="AGR203" s="1"/>
      <c r="AGS203" s="1"/>
      <c r="AGT203" s="1"/>
      <c r="AGU203" s="1"/>
      <c r="AGV203" s="1"/>
      <c r="AGW203" s="1"/>
      <c r="AGX203" s="1"/>
      <c r="AGY203" s="1"/>
      <c r="AGZ203" s="1"/>
      <c r="AHA203" s="1"/>
      <c r="AHB203" s="1"/>
      <c r="AHC203" s="1"/>
      <c r="AHD203" s="1"/>
      <c r="AHE203" s="1"/>
      <c r="AHF203" s="1"/>
      <c r="AHG203" s="1"/>
      <c r="AHH203" s="1"/>
      <c r="AHI203" s="1"/>
      <c r="AHJ203" s="1"/>
      <c r="AHK203" s="1"/>
      <c r="AHL203" s="1"/>
      <c r="AHM203" s="1"/>
      <c r="AHN203" s="1"/>
      <c r="AHO203" s="1"/>
      <c r="AHP203" s="1"/>
      <c r="AHQ203" s="1"/>
      <c r="AHR203" s="1"/>
      <c r="AHS203" s="1"/>
      <c r="AHT203" s="1"/>
      <c r="AHU203" s="1"/>
      <c r="AHV203" s="1"/>
      <c r="AHW203" s="1"/>
      <c r="AHX203" s="1"/>
      <c r="AHY203" s="1"/>
      <c r="AHZ203" s="1"/>
      <c r="AIA203" s="1"/>
      <c r="AIB203" s="1"/>
      <c r="AIC203" s="1"/>
      <c r="AID203" s="1"/>
      <c r="AIE203" s="1"/>
      <c r="AIF203" s="1"/>
      <c r="AIG203" s="1"/>
      <c r="AIH203" s="1"/>
      <c r="AII203" s="1"/>
      <c r="AIJ203" s="1"/>
      <c r="AIK203" s="1"/>
      <c r="AIL203" s="1"/>
      <c r="AIM203" s="1"/>
      <c r="AIN203" s="1"/>
      <c r="AIO203" s="1"/>
      <c r="AIP203" s="1"/>
      <c r="AIQ203" s="1"/>
      <c r="AIR203" s="1"/>
      <c r="AIS203" s="1"/>
      <c r="AIT203" s="1"/>
      <c r="AIU203" s="1"/>
      <c r="AIV203" s="1"/>
      <c r="AIW203" s="1"/>
      <c r="AIX203" s="1"/>
      <c r="AIY203" s="1"/>
      <c r="AIZ203" s="1"/>
      <c r="AJA203" s="1"/>
      <c r="AJB203" s="1"/>
      <c r="AJC203" s="1"/>
      <c r="AJD203" s="1"/>
      <c r="AJE203" s="1"/>
      <c r="AJF203" s="1"/>
      <c r="AJG203" s="1"/>
      <c r="AJH203" s="1"/>
      <c r="AJI203" s="1"/>
      <c r="AJJ203" s="1"/>
      <c r="AJK203" s="1"/>
      <c r="AJL203" s="1"/>
      <c r="AJM203" s="1"/>
      <c r="AJN203" s="1"/>
      <c r="AJO203" s="1"/>
      <c r="AJP203" s="1"/>
      <c r="AJQ203" s="1"/>
      <c r="AJR203" s="1"/>
      <c r="AJS203" s="1"/>
      <c r="AJT203" s="1"/>
      <c r="AJU203" s="1"/>
      <c r="AJV203" s="1"/>
      <c r="AJW203" s="1"/>
      <c r="AJX203" s="1"/>
      <c r="AJY203" s="1"/>
      <c r="AJZ203" s="1"/>
      <c r="AKA203" s="1"/>
      <c r="AKB203" s="1"/>
      <c r="AKC203" s="1"/>
      <c r="AKD203" s="1"/>
      <c r="AKE203" s="1"/>
      <c r="AKF203" s="1"/>
      <c r="AKG203" s="1"/>
      <c r="AKH203" s="1"/>
      <c r="AKI203" s="1"/>
      <c r="AKJ203" s="1"/>
      <c r="AKK203" s="1"/>
      <c r="AKL203" s="1"/>
      <c r="AKM203" s="1"/>
      <c r="AKN203" s="1"/>
      <c r="AKO203" s="1"/>
      <c r="AKP203" s="1"/>
      <c r="AKQ203" s="1"/>
      <c r="AKR203" s="1"/>
      <c r="AKS203" s="1"/>
      <c r="AKT203" s="1"/>
      <c r="AKU203" s="1"/>
      <c r="AKV203" s="1"/>
      <c r="AKW203" s="1"/>
      <c r="AKX203" s="1"/>
      <c r="AKY203" s="1"/>
      <c r="AKZ203" s="1"/>
      <c r="ALA203" s="1"/>
      <c r="ALB203" s="1"/>
      <c r="ALC203" s="1"/>
      <c r="ALD203" s="1"/>
      <c r="ALE203" s="1"/>
      <c r="ALF203" s="1"/>
      <c r="ALG203" s="1"/>
      <c r="ALH203" s="1"/>
      <c r="ALI203" s="1"/>
      <c r="ALJ203" s="1"/>
      <c r="ALK203" s="1"/>
      <c r="ALL203" s="1"/>
      <c r="ALM203" s="1"/>
      <c r="ALN203" s="1"/>
      <c r="ALO203" s="1"/>
      <c r="ALP203" s="1"/>
      <c r="ALQ203" s="1"/>
      <c r="ALR203" s="1"/>
      <c r="ALS203" s="1"/>
      <c r="ALT203" s="1"/>
      <c r="ALU203" s="1"/>
      <c r="ALV203" s="1"/>
      <c r="ALW203" s="1"/>
      <c r="ALX203" s="1"/>
      <c r="ALY203" s="1"/>
      <c r="ALZ203" s="1"/>
      <c r="AMA203" s="1"/>
      <c r="AMB203" s="1"/>
      <c r="AMC203" s="1"/>
      <c r="AMD203" s="1"/>
      <c r="AME203" s="1"/>
      <c r="AMF203" s="1"/>
      <c r="AMG203" s="1"/>
      <c r="AMH203" s="1"/>
      <c r="AMI203" s="1"/>
      <c r="AMJ203" s="1"/>
      <c r="AMK203" s="1"/>
      <c r="AML203" s="1"/>
      <c r="AMM203" s="1"/>
      <c r="AMN203" s="1"/>
      <c r="AMO203" s="1"/>
      <c r="AMP203" s="1"/>
      <c r="AMQ203" s="1"/>
      <c r="AMR203" s="1"/>
      <c r="AMS203" s="1"/>
      <c r="AMT203" s="1"/>
      <c r="AMU203" s="1"/>
      <c r="AMV203" s="1"/>
      <c r="AMW203" s="1"/>
      <c r="AMX203" s="1"/>
      <c r="AMY203" s="1"/>
      <c r="AMZ203" s="1"/>
      <c r="ANA203" s="1"/>
      <c r="ANB203" s="1"/>
      <c r="ANC203" s="1"/>
      <c r="AND203" s="1"/>
      <c r="ANE203" s="1"/>
      <c r="ANF203" s="1"/>
      <c r="ANG203" s="1"/>
      <c r="ANH203" s="1"/>
      <c r="ANI203" s="1"/>
      <c r="ANJ203" s="1"/>
      <c r="ANK203" s="1"/>
      <c r="ANL203" s="1"/>
      <c r="ANM203" s="1"/>
      <c r="ANN203" s="1"/>
      <c r="ANO203" s="1"/>
      <c r="ANP203" s="1"/>
      <c r="ANQ203" s="1"/>
      <c r="ANR203" s="1"/>
      <c r="ANS203" s="1"/>
      <c r="ANT203" s="1"/>
      <c r="ANU203" s="1"/>
      <c r="ANV203" s="1"/>
      <c r="ANW203" s="1"/>
      <c r="ANX203" s="1"/>
      <c r="ANY203" s="1"/>
      <c r="ANZ203" s="1"/>
      <c r="AOA203" s="1"/>
      <c r="AOB203" s="1"/>
      <c r="AOC203" s="1"/>
      <c r="AOD203" s="1"/>
      <c r="AOE203" s="1"/>
      <c r="AOF203" s="1"/>
      <c r="AOG203" s="1"/>
      <c r="AOH203" s="1"/>
      <c r="AOI203" s="1"/>
      <c r="AOJ203" s="1"/>
      <c r="AOK203" s="1"/>
      <c r="AOL203" s="1"/>
      <c r="AOM203" s="1"/>
      <c r="AON203" s="1"/>
      <c r="AOO203" s="1"/>
      <c r="AOP203" s="1"/>
      <c r="AOQ203" s="1"/>
      <c r="AOR203" s="1"/>
      <c r="AOS203" s="1"/>
      <c r="AOT203" s="1"/>
      <c r="AOU203" s="1"/>
      <c r="AOV203" s="1"/>
      <c r="AOW203" s="1"/>
      <c r="AOX203" s="1"/>
      <c r="AOY203" s="1"/>
      <c r="AOZ203" s="1"/>
      <c r="APA203" s="1"/>
      <c r="APB203" s="1"/>
      <c r="APC203" s="1"/>
      <c r="APD203" s="1"/>
      <c r="APE203" s="1"/>
      <c r="APF203" s="1"/>
      <c r="APG203" s="1"/>
      <c r="APH203" s="1"/>
      <c r="API203" s="1"/>
      <c r="APJ203" s="1"/>
      <c r="APK203" s="1"/>
      <c r="APL203" s="1"/>
      <c r="APM203" s="1"/>
      <c r="APN203" s="1"/>
      <c r="APO203" s="1"/>
      <c r="APP203" s="1"/>
      <c r="APQ203" s="1"/>
      <c r="APR203" s="1"/>
      <c r="APS203" s="1"/>
      <c r="APT203" s="1"/>
      <c r="APU203" s="1"/>
      <c r="APV203" s="1"/>
      <c r="APW203" s="1"/>
      <c r="APX203" s="1"/>
      <c r="APY203" s="1"/>
      <c r="APZ203" s="1"/>
      <c r="AQA203" s="1"/>
      <c r="AQB203" s="1"/>
      <c r="AQC203" s="1"/>
      <c r="AQD203" s="1"/>
      <c r="AQE203" s="1"/>
      <c r="AQF203" s="1"/>
      <c r="AQG203" s="1"/>
      <c r="AQH203" s="1"/>
      <c r="AQI203" s="1"/>
      <c r="AQJ203" s="1"/>
      <c r="AQK203" s="1"/>
      <c r="AQL203" s="1"/>
      <c r="AQM203" s="1"/>
      <c r="AQN203" s="1"/>
      <c r="AQO203" s="1"/>
      <c r="AQP203" s="1"/>
      <c r="AQQ203" s="1"/>
      <c r="AQR203" s="1"/>
      <c r="AQS203" s="1"/>
      <c r="AQT203" s="1"/>
      <c r="AQU203" s="1"/>
      <c r="AQV203" s="1"/>
      <c r="AQW203" s="1"/>
      <c r="AQX203" s="1"/>
      <c r="AQY203" s="1"/>
      <c r="AQZ203" s="1"/>
      <c r="ARA203" s="1"/>
      <c r="ARB203" s="1"/>
      <c r="ARC203" s="1"/>
      <c r="ARD203" s="1"/>
      <c r="ARE203" s="1"/>
      <c r="ARF203" s="1"/>
      <c r="ARG203" s="1"/>
      <c r="ARH203" s="1"/>
      <c r="ARI203" s="1"/>
      <c r="ARJ203" s="1"/>
      <c r="ARK203" s="1"/>
      <c r="ARL203" s="1"/>
      <c r="ARM203" s="1"/>
      <c r="ARN203" s="1"/>
      <c r="ARO203" s="1"/>
      <c r="ARP203" s="1"/>
      <c r="ARQ203" s="1"/>
      <c r="ARR203" s="1"/>
      <c r="ARS203" s="1"/>
      <c r="ART203" s="1"/>
      <c r="ARU203" s="1"/>
      <c r="ARV203" s="1"/>
      <c r="ARW203" s="1"/>
      <c r="ARX203" s="1"/>
      <c r="ARY203" s="1"/>
      <c r="ARZ203" s="1"/>
      <c r="ASA203" s="1"/>
      <c r="ASB203" s="1"/>
      <c r="ASC203" s="1"/>
      <c r="ASD203" s="1"/>
      <c r="ASE203" s="1"/>
      <c r="ASF203" s="1"/>
      <c r="ASG203" s="1"/>
      <c r="ASH203" s="1"/>
      <c r="ASI203" s="1"/>
      <c r="ASJ203" s="1"/>
      <c r="ASK203" s="1"/>
      <c r="ASL203" s="1"/>
      <c r="ASM203" s="1"/>
      <c r="ASN203" s="1"/>
      <c r="ASO203" s="1"/>
      <c r="ASP203" s="1"/>
      <c r="ASQ203" s="1"/>
      <c r="ASR203" s="1"/>
      <c r="ASS203" s="1"/>
      <c r="AST203" s="1"/>
      <c r="ASU203" s="1"/>
      <c r="ASV203" s="1"/>
      <c r="ASW203" s="1"/>
      <c r="ASX203" s="1"/>
      <c r="ASY203" s="1"/>
      <c r="ASZ203" s="1"/>
      <c r="ATA203" s="1"/>
      <c r="ATB203" s="1"/>
      <c r="ATC203" s="1"/>
      <c r="ATD203" s="1"/>
      <c r="ATE203" s="1"/>
      <c r="ATF203" s="1"/>
      <c r="ATG203" s="1"/>
      <c r="ATH203" s="1"/>
      <c r="ATI203" s="1"/>
      <c r="ATJ203" s="1"/>
      <c r="ATK203" s="1"/>
      <c r="ATL203" s="1"/>
      <c r="ATM203" s="1"/>
      <c r="ATN203" s="1"/>
      <c r="ATO203" s="1"/>
      <c r="ATP203" s="1"/>
      <c r="ATQ203" s="1"/>
      <c r="ATR203" s="1"/>
      <c r="ATS203" s="1"/>
      <c r="ATT203" s="1"/>
      <c r="ATU203" s="1"/>
      <c r="ATV203" s="1"/>
      <c r="ATW203" s="1"/>
      <c r="ATX203" s="1"/>
      <c r="ATY203" s="1"/>
      <c r="ATZ203" s="1"/>
      <c r="AUA203" s="1"/>
      <c r="AUB203" s="1"/>
      <c r="AUC203" s="1"/>
      <c r="AUD203" s="1"/>
      <c r="AUE203" s="1"/>
      <c r="AUF203" s="1"/>
      <c r="AUG203" s="1"/>
      <c r="AUH203" s="1"/>
      <c r="AUI203" s="1"/>
      <c r="AUJ203" s="1"/>
      <c r="AUK203" s="1"/>
      <c r="AUL203" s="1"/>
      <c r="AUM203" s="1"/>
      <c r="AUN203" s="1"/>
      <c r="AUO203" s="1"/>
      <c r="AUP203" s="1"/>
      <c r="AUQ203" s="1"/>
      <c r="AUR203" s="1"/>
      <c r="AUS203" s="1"/>
      <c r="AUT203" s="1"/>
      <c r="AUU203" s="1"/>
      <c r="AUV203" s="1"/>
      <c r="AUW203" s="1"/>
      <c r="AUX203" s="1"/>
      <c r="AUY203" s="1"/>
      <c r="AUZ203" s="1"/>
      <c r="AVA203" s="1"/>
      <c r="AVB203" s="1"/>
      <c r="AVC203" s="1"/>
      <c r="AVD203" s="1"/>
      <c r="AVE203" s="1"/>
      <c r="AVF203" s="1"/>
      <c r="AVG203" s="1"/>
      <c r="AVH203" s="1"/>
      <c r="AVI203" s="1"/>
      <c r="AVJ203" s="1"/>
      <c r="AVK203" s="1"/>
      <c r="AVL203" s="1"/>
      <c r="AVM203" s="1"/>
      <c r="AVN203" s="1"/>
      <c r="AVO203" s="1"/>
      <c r="AVP203" s="1"/>
      <c r="AVQ203" s="1"/>
      <c r="AVR203" s="1"/>
      <c r="AVS203" s="1"/>
      <c r="AVT203" s="1"/>
      <c r="AVU203" s="1"/>
      <c r="AVV203" s="1"/>
      <c r="AVW203" s="1"/>
      <c r="AVX203" s="1"/>
      <c r="AVY203" s="1"/>
      <c r="AVZ203" s="1"/>
      <c r="AWA203" s="1"/>
      <c r="AWB203" s="1"/>
      <c r="AWC203" s="1"/>
      <c r="AWD203" s="1"/>
      <c r="AWE203" s="1"/>
      <c r="AWF203" s="1"/>
      <c r="AWG203" s="1"/>
      <c r="AWH203" s="1"/>
      <c r="AWI203" s="1"/>
      <c r="AWJ203" s="1"/>
      <c r="AWK203" s="1"/>
      <c r="AWL203" s="1"/>
      <c r="AWM203" s="1"/>
      <c r="AWN203" s="1"/>
      <c r="AWO203" s="1"/>
      <c r="AWP203" s="1"/>
      <c r="AWQ203" s="1"/>
      <c r="AWR203" s="1"/>
      <c r="AWS203" s="1"/>
      <c r="AWT203" s="1"/>
      <c r="AWU203" s="1"/>
      <c r="AWV203" s="1"/>
      <c r="AWW203" s="1"/>
      <c r="AWX203" s="1"/>
      <c r="AWY203" s="1"/>
      <c r="AWZ203" s="1"/>
      <c r="AXA203" s="1"/>
      <c r="AXB203" s="1"/>
      <c r="AXC203" s="1"/>
      <c r="AXD203" s="1"/>
      <c r="AXE203" s="1"/>
      <c r="AXF203" s="1"/>
      <c r="AXG203" s="1"/>
      <c r="AXH203" s="1"/>
      <c r="AXI203" s="1"/>
      <c r="AXJ203" s="1"/>
      <c r="AXK203" s="1"/>
      <c r="AXL203" s="1"/>
      <c r="AXM203" s="1"/>
      <c r="AXN203" s="1"/>
      <c r="AXO203" s="1"/>
      <c r="AXP203" s="1"/>
      <c r="AXQ203" s="1"/>
      <c r="AXR203" s="1"/>
      <c r="AXS203" s="1"/>
      <c r="AXT203" s="1"/>
      <c r="AXU203" s="1"/>
      <c r="AXV203" s="1"/>
      <c r="AXW203" s="1"/>
      <c r="AXX203" s="1"/>
      <c r="AXY203" s="1"/>
      <c r="AXZ203" s="1"/>
      <c r="AYA203" s="1"/>
      <c r="AYB203" s="1"/>
      <c r="AYC203" s="1"/>
      <c r="AYD203" s="1"/>
      <c r="AYE203" s="1"/>
      <c r="AYF203" s="1"/>
      <c r="AYG203" s="1"/>
      <c r="AYH203" s="1"/>
      <c r="AYI203" s="1"/>
      <c r="AYJ203" s="1"/>
      <c r="AYK203" s="1"/>
      <c r="AYL203" s="1"/>
      <c r="AYM203" s="1"/>
      <c r="AYN203" s="1"/>
      <c r="AYO203" s="1"/>
      <c r="AYP203" s="1"/>
      <c r="AYQ203" s="1"/>
      <c r="AYR203" s="1"/>
      <c r="AYS203" s="1"/>
      <c r="AYT203" s="1"/>
      <c r="AYU203" s="1"/>
      <c r="AYV203" s="1"/>
      <c r="AYW203" s="1"/>
      <c r="AYX203" s="1"/>
      <c r="AYY203" s="1"/>
      <c r="AYZ203" s="1"/>
      <c r="AZA203" s="1"/>
      <c r="AZB203" s="1"/>
      <c r="AZC203" s="1"/>
      <c r="AZD203" s="1"/>
      <c r="AZE203" s="1"/>
      <c r="AZF203" s="1"/>
      <c r="AZG203" s="1"/>
      <c r="AZH203" s="1"/>
      <c r="AZI203" s="1"/>
      <c r="AZJ203" s="1"/>
      <c r="AZK203" s="1"/>
      <c r="AZL203" s="1"/>
      <c r="AZM203" s="1"/>
      <c r="AZN203" s="1"/>
      <c r="AZO203" s="1"/>
      <c r="AZP203" s="1"/>
      <c r="AZQ203" s="1"/>
      <c r="AZR203" s="1"/>
      <c r="AZS203" s="1"/>
      <c r="AZT203" s="1"/>
      <c r="AZU203" s="1"/>
      <c r="AZV203" s="1"/>
      <c r="AZW203" s="1"/>
      <c r="AZX203" s="1"/>
      <c r="AZY203" s="1"/>
      <c r="AZZ203" s="1"/>
      <c r="BAA203" s="1"/>
      <c r="BAB203" s="1"/>
      <c r="BAC203" s="1"/>
      <c r="BAD203" s="1"/>
      <c r="BAE203" s="1"/>
      <c r="BAF203" s="1"/>
      <c r="BAG203" s="1"/>
      <c r="BAH203" s="1"/>
      <c r="BAI203" s="1"/>
      <c r="BAJ203" s="1"/>
      <c r="BAK203" s="1"/>
      <c r="BAL203" s="1"/>
      <c r="BAM203" s="1"/>
      <c r="BAN203" s="1"/>
      <c r="BAO203" s="1"/>
      <c r="BAP203" s="1"/>
      <c r="BAQ203" s="1"/>
      <c r="BAR203" s="1"/>
      <c r="BAS203" s="1"/>
      <c r="BAT203" s="1"/>
      <c r="BAU203" s="1"/>
      <c r="BAV203" s="1"/>
      <c r="BAW203" s="1"/>
      <c r="BAX203" s="1"/>
      <c r="BAY203" s="1"/>
      <c r="BAZ203" s="1"/>
      <c r="BBA203" s="1"/>
      <c r="BBB203" s="1"/>
      <c r="BBC203" s="1"/>
      <c r="BBD203" s="1"/>
      <c r="BBE203" s="1"/>
      <c r="BBF203" s="1"/>
      <c r="BBG203" s="1"/>
      <c r="BBH203" s="1"/>
      <c r="BBI203" s="1"/>
      <c r="BBJ203" s="1"/>
      <c r="BBK203" s="1"/>
      <c r="BBL203" s="1"/>
      <c r="BBM203" s="1"/>
      <c r="BBN203" s="1"/>
      <c r="BBO203" s="1"/>
      <c r="BBP203" s="1"/>
      <c r="BBQ203" s="1"/>
      <c r="BBR203" s="1"/>
      <c r="BBS203" s="1"/>
      <c r="BBT203" s="1"/>
      <c r="BBU203" s="1"/>
      <c r="BBV203" s="1"/>
      <c r="BBW203" s="1"/>
      <c r="BBX203" s="1"/>
      <c r="BBY203" s="1"/>
      <c r="BBZ203" s="1"/>
      <c r="BCA203" s="1"/>
      <c r="BCB203" s="1"/>
      <c r="BCC203" s="1"/>
      <c r="BCD203" s="1"/>
      <c r="BCE203" s="1"/>
      <c r="BCF203" s="1"/>
      <c r="BCG203" s="1"/>
      <c r="BCH203" s="1"/>
      <c r="BCI203" s="1"/>
      <c r="BCJ203" s="1"/>
      <c r="BCK203" s="1"/>
      <c r="BCL203" s="1"/>
      <c r="BCM203" s="1"/>
      <c r="BCN203" s="1"/>
      <c r="BCO203" s="1"/>
      <c r="BCP203" s="1"/>
      <c r="BCQ203" s="1"/>
      <c r="BCR203" s="1"/>
      <c r="BCS203" s="1"/>
      <c r="BCT203" s="1"/>
      <c r="BCU203" s="1"/>
      <c r="BCV203" s="1"/>
      <c r="BCW203" s="1"/>
      <c r="BCX203" s="1"/>
      <c r="BCY203" s="1"/>
      <c r="BCZ203" s="1"/>
      <c r="BDA203" s="1"/>
      <c r="BDB203" s="1"/>
      <c r="BDC203" s="1"/>
      <c r="BDD203" s="1"/>
      <c r="BDE203" s="1"/>
      <c r="BDF203" s="1"/>
      <c r="BDG203" s="1"/>
      <c r="BDH203" s="1"/>
      <c r="BDI203" s="1"/>
      <c r="BDJ203" s="1"/>
      <c r="BDK203" s="1"/>
      <c r="BDL203" s="1"/>
      <c r="BDM203" s="1"/>
      <c r="BDN203" s="1"/>
      <c r="BDO203" s="1"/>
      <c r="BDP203" s="1"/>
      <c r="BDQ203" s="1"/>
      <c r="BDR203" s="1"/>
      <c r="BDS203" s="1"/>
      <c r="BDT203" s="1"/>
      <c r="BDU203" s="1"/>
      <c r="BDV203" s="1"/>
      <c r="BDW203" s="1"/>
      <c r="BDX203" s="1"/>
      <c r="BDY203" s="1"/>
      <c r="BDZ203" s="1"/>
      <c r="BEA203" s="1"/>
      <c r="BEB203" s="1"/>
      <c r="BEC203" s="1"/>
      <c r="BED203" s="1"/>
      <c r="BEE203" s="1"/>
      <c r="BEF203" s="1"/>
      <c r="BEG203" s="1"/>
      <c r="BEH203" s="1"/>
      <c r="BEI203" s="1"/>
      <c r="BEJ203" s="1"/>
      <c r="BEK203" s="1"/>
      <c r="BEL203" s="1"/>
      <c r="BEM203" s="1"/>
      <c r="BEN203" s="1"/>
      <c r="BEO203" s="1"/>
      <c r="BEP203" s="1"/>
      <c r="BEQ203" s="1"/>
      <c r="BER203" s="1"/>
      <c r="BES203" s="1"/>
      <c r="BET203" s="1"/>
      <c r="BEU203" s="1"/>
      <c r="BEV203" s="1"/>
      <c r="BEW203" s="1"/>
      <c r="BEX203" s="1"/>
      <c r="BEY203" s="1"/>
      <c r="BEZ203" s="1"/>
      <c r="BFA203" s="1"/>
      <c r="BFB203" s="1"/>
      <c r="BFC203" s="1"/>
      <c r="BFD203" s="1"/>
      <c r="BFE203" s="1"/>
      <c r="BFF203" s="1"/>
      <c r="BFG203" s="1"/>
      <c r="BFH203" s="1"/>
      <c r="BFI203" s="1"/>
      <c r="BFJ203" s="1"/>
      <c r="BFK203" s="1"/>
      <c r="BFL203" s="1"/>
      <c r="BFM203" s="1"/>
      <c r="BFN203" s="1"/>
      <c r="BFO203" s="1"/>
      <c r="BFP203" s="1"/>
      <c r="BFQ203" s="1"/>
      <c r="BFR203" s="1"/>
      <c r="BFS203" s="1"/>
      <c r="BFT203" s="1"/>
      <c r="BFU203" s="1"/>
      <c r="BFV203" s="1"/>
      <c r="BFW203" s="1"/>
      <c r="BFX203" s="1"/>
      <c r="BFY203" s="1"/>
      <c r="BFZ203" s="1"/>
      <c r="BGA203" s="1"/>
      <c r="BGB203" s="1"/>
      <c r="BGC203" s="1"/>
      <c r="BGD203" s="1"/>
      <c r="BGE203" s="1"/>
      <c r="BGF203" s="1"/>
      <c r="BGG203" s="1"/>
      <c r="BGH203" s="1"/>
      <c r="BGI203" s="1"/>
      <c r="BGJ203" s="1"/>
      <c r="BGK203" s="1"/>
      <c r="BGL203" s="1"/>
      <c r="BGM203" s="1"/>
      <c r="BGN203" s="1"/>
      <c r="BGO203" s="1"/>
      <c r="BGP203" s="1"/>
      <c r="BGQ203" s="1"/>
      <c r="BGR203" s="1"/>
      <c r="BGS203" s="1"/>
      <c r="BGT203" s="1"/>
      <c r="BGU203" s="1"/>
      <c r="BGV203" s="1"/>
      <c r="BGW203" s="1"/>
      <c r="BGX203" s="1"/>
      <c r="BGY203" s="1"/>
      <c r="BGZ203" s="1"/>
      <c r="BHA203" s="1"/>
      <c r="BHB203" s="1"/>
      <c r="BHC203" s="1"/>
      <c r="BHD203" s="1"/>
      <c r="BHE203" s="1"/>
      <c r="BHF203" s="1"/>
      <c r="BHG203" s="1"/>
      <c r="BHH203" s="1"/>
      <c r="BHI203" s="1"/>
      <c r="BHJ203" s="1"/>
      <c r="BHK203" s="1"/>
      <c r="BHL203" s="1"/>
      <c r="BHM203" s="1"/>
      <c r="BHN203" s="1"/>
      <c r="BHO203" s="1"/>
      <c r="BHP203" s="1"/>
      <c r="BHQ203" s="1"/>
      <c r="BHR203" s="1"/>
      <c r="BHS203" s="1"/>
      <c r="BHT203" s="1"/>
      <c r="BHU203" s="1"/>
      <c r="BHV203" s="1"/>
      <c r="BHW203" s="1"/>
      <c r="BHX203" s="1"/>
      <c r="BHY203" s="1"/>
      <c r="BHZ203" s="1"/>
      <c r="BIA203" s="1"/>
      <c r="BIB203" s="1"/>
      <c r="BIC203" s="1"/>
      <c r="BID203" s="1"/>
      <c r="BIE203" s="1"/>
      <c r="BIF203" s="1"/>
      <c r="BIG203" s="1"/>
      <c r="BIH203" s="1"/>
      <c r="BII203" s="1"/>
      <c r="BIJ203" s="1"/>
      <c r="BIK203" s="1"/>
      <c r="BIL203" s="1"/>
      <c r="BIM203" s="1"/>
      <c r="BIN203" s="1"/>
      <c r="BIO203" s="1"/>
      <c r="BIP203" s="1"/>
      <c r="BIQ203" s="1"/>
      <c r="BIR203" s="1"/>
      <c r="BIS203" s="1"/>
      <c r="BIT203" s="1"/>
      <c r="BIU203" s="1"/>
      <c r="BIV203" s="1"/>
      <c r="BIW203" s="1"/>
      <c r="BIX203" s="1"/>
      <c r="BIY203" s="1"/>
      <c r="BIZ203" s="1"/>
      <c r="BJA203" s="1"/>
      <c r="BJB203" s="1"/>
      <c r="BJC203" s="1"/>
      <c r="BJD203" s="1"/>
      <c r="BJE203" s="1"/>
      <c r="BJF203" s="1"/>
      <c r="BJG203" s="1"/>
      <c r="BJH203" s="1"/>
      <c r="BJI203" s="1"/>
      <c r="BJJ203" s="1"/>
      <c r="BJK203" s="1"/>
      <c r="BJL203" s="1"/>
      <c r="BJM203" s="1"/>
      <c r="BJN203" s="1"/>
      <c r="BJO203" s="1"/>
      <c r="BJP203" s="1"/>
      <c r="BJQ203" s="1"/>
      <c r="BJR203" s="1"/>
      <c r="BJS203" s="1"/>
      <c r="BJT203" s="1"/>
      <c r="BJU203" s="1"/>
      <c r="BJV203" s="1"/>
      <c r="BJW203" s="1"/>
      <c r="BJX203" s="1"/>
      <c r="BJY203" s="1"/>
      <c r="BJZ203" s="1"/>
      <c r="BKA203" s="1"/>
      <c r="BKB203" s="1"/>
      <c r="BKC203" s="1"/>
      <c r="BKD203" s="1"/>
      <c r="BKE203" s="1"/>
      <c r="BKF203" s="1"/>
      <c r="BKG203" s="1"/>
      <c r="BKH203" s="1"/>
      <c r="BKI203" s="1"/>
      <c r="BKJ203" s="1"/>
      <c r="BKK203" s="1"/>
      <c r="BKL203" s="1"/>
      <c r="BKM203" s="1"/>
      <c r="BKN203" s="1"/>
      <c r="BKO203" s="1"/>
      <c r="BKP203" s="1"/>
      <c r="BKQ203" s="1"/>
      <c r="BKR203" s="1"/>
      <c r="BKS203" s="1"/>
      <c r="BKT203" s="1"/>
      <c r="BKU203" s="1"/>
      <c r="BKV203" s="1"/>
      <c r="BKW203" s="1"/>
      <c r="BKX203" s="1"/>
      <c r="BKY203" s="1"/>
      <c r="BKZ203" s="1"/>
      <c r="BLA203" s="1"/>
      <c r="BLB203" s="1"/>
      <c r="BLC203" s="1"/>
      <c r="BLD203" s="1"/>
      <c r="BLE203" s="1"/>
      <c r="BLF203" s="1"/>
      <c r="BLG203" s="1"/>
      <c r="BLH203" s="1"/>
      <c r="BLI203" s="1"/>
      <c r="BLJ203" s="1"/>
      <c r="BLK203" s="1"/>
      <c r="BLL203" s="1"/>
      <c r="BLM203" s="1"/>
      <c r="BLN203" s="1"/>
      <c r="BLO203" s="1"/>
      <c r="BLP203" s="1"/>
      <c r="BLQ203" s="1"/>
      <c r="BLR203" s="1"/>
      <c r="BLS203" s="1"/>
      <c r="BLT203" s="1"/>
      <c r="BLU203" s="1"/>
      <c r="BLV203" s="1"/>
      <c r="BLW203" s="1"/>
      <c r="BLX203" s="1"/>
      <c r="BLY203" s="1"/>
      <c r="BLZ203" s="1"/>
      <c r="BMA203" s="1"/>
      <c r="BMB203" s="1"/>
      <c r="BMC203" s="1"/>
      <c r="BMD203" s="1"/>
      <c r="BME203" s="1"/>
      <c r="BMF203" s="1"/>
      <c r="BMG203" s="1"/>
      <c r="BMH203" s="1"/>
      <c r="BMI203" s="1"/>
      <c r="BMJ203" s="1"/>
      <c r="BMK203" s="1"/>
      <c r="BML203" s="1"/>
      <c r="BMM203" s="1"/>
      <c r="BMN203" s="1"/>
      <c r="BMO203" s="1"/>
      <c r="BMP203" s="1"/>
      <c r="BMQ203" s="1"/>
      <c r="BMR203" s="1"/>
      <c r="BMS203" s="1"/>
      <c r="BMT203" s="1"/>
      <c r="BMU203" s="1"/>
      <c r="BMV203" s="1"/>
      <c r="BMW203" s="1"/>
      <c r="BMX203" s="1"/>
      <c r="BMY203" s="1"/>
      <c r="BMZ203" s="1"/>
      <c r="BNA203" s="1"/>
      <c r="BNB203" s="1"/>
      <c r="BNC203" s="1"/>
      <c r="BND203" s="1"/>
      <c r="BNE203" s="1"/>
      <c r="BNF203" s="1"/>
      <c r="BNG203" s="1"/>
      <c r="BNH203" s="1"/>
      <c r="BNI203" s="1"/>
      <c r="BNJ203" s="1"/>
      <c r="BNK203" s="1"/>
      <c r="BNL203" s="1"/>
      <c r="BNM203" s="1"/>
      <c r="BNN203" s="1"/>
      <c r="BNO203" s="1"/>
      <c r="BNP203" s="1"/>
      <c r="BNQ203" s="1"/>
      <c r="BNR203" s="1"/>
      <c r="BNS203" s="1"/>
      <c r="BNT203" s="1"/>
      <c r="BNU203" s="1"/>
      <c r="BNV203" s="1"/>
      <c r="BNW203" s="1"/>
      <c r="BNX203" s="1"/>
      <c r="BNY203" s="1"/>
      <c r="BNZ203" s="1"/>
      <c r="BOA203" s="1"/>
      <c r="BOB203" s="1"/>
      <c r="BOC203" s="1"/>
      <c r="BOD203" s="1"/>
      <c r="BOE203" s="1"/>
      <c r="BOF203" s="1"/>
      <c r="BOG203" s="1"/>
      <c r="BOH203" s="1"/>
      <c r="BOI203" s="1"/>
      <c r="BOJ203" s="1"/>
      <c r="BOK203" s="1"/>
      <c r="BOL203" s="1"/>
      <c r="BOM203" s="1"/>
      <c r="BON203" s="1"/>
      <c r="BOO203" s="1"/>
      <c r="BOP203" s="1"/>
      <c r="BOQ203" s="1"/>
      <c r="BOR203" s="1"/>
      <c r="BOS203" s="1"/>
      <c r="BOT203" s="1"/>
      <c r="BOU203" s="1"/>
      <c r="BOV203" s="1"/>
      <c r="BOW203" s="1"/>
      <c r="BOX203" s="1"/>
      <c r="BOY203" s="1"/>
      <c r="BOZ203" s="1"/>
      <c r="BPA203" s="1"/>
      <c r="BPB203" s="1"/>
      <c r="BPC203" s="1"/>
      <c r="BPD203" s="1"/>
      <c r="BPE203" s="1"/>
      <c r="BPF203" s="1"/>
      <c r="BPG203" s="1"/>
      <c r="BPH203" s="1"/>
      <c r="BPI203" s="1"/>
      <c r="BPJ203" s="1"/>
      <c r="BPK203" s="1"/>
      <c r="BPL203" s="1"/>
      <c r="BPM203" s="1"/>
      <c r="BPN203" s="1"/>
      <c r="BPO203" s="1"/>
      <c r="BPP203" s="1"/>
      <c r="BPQ203" s="1"/>
      <c r="BPR203" s="1"/>
      <c r="BPS203" s="1"/>
      <c r="BPT203" s="1"/>
      <c r="BPU203" s="1"/>
      <c r="BPV203" s="1"/>
      <c r="BPW203" s="1"/>
      <c r="BPX203" s="1"/>
      <c r="BPY203" s="1"/>
      <c r="BPZ203" s="1"/>
      <c r="BQA203" s="1"/>
      <c r="BQB203" s="1"/>
      <c r="BQC203" s="1"/>
      <c r="BQD203" s="1"/>
      <c r="BQE203" s="1"/>
      <c r="BQF203" s="1"/>
      <c r="BQG203" s="1"/>
      <c r="BQH203" s="1"/>
      <c r="BQI203" s="1"/>
      <c r="BQJ203" s="1"/>
      <c r="BQK203" s="1"/>
      <c r="BQL203" s="1"/>
      <c r="BQM203" s="1"/>
      <c r="BQN203" s="1"/>
      <c r="BQO203" s="1"/>
      <c r="BQP203" s="1"/>
      <c r="BQQ203" s="1"/>
      <c r="BQR203" s="1"/>
      <c r="BQS203" s="1"/>
      <c r="BQT203" s="1"/>
      <c r="BQU203" s="1"/>
      <c r="BQV203" s="1"/>
      <c r="BQW203" s="1"/>
      <c r="BQX203" s="1"/>
      <c r="BQY203" s="1"/>
      <c r="BQZ203" s="1"/>
      <c r="BRA203" s="1"/>
      <c r="BRB203" s="1"/>
      <c r="BRC203" s="1"/>
      <c r="BRD203" s="1"/>
      <c r="BRE203" s="1"/>
      <c r="BRF203" s="1"/>
      <c r="BRG203" s="1"/>
      <c r="BRH203" s="1"/>
      <c r="BRI203" s="1"/>
      <c r="BRJ203" s="1"/>
      <c r="BRK203" s="1"/>
      <c r="BRL203" s="1"/>
      <c r="BRM203" s="1"/>
      <c r="BRN203" s="1"/>
      <c r="BRO203" s="1"/>
      <c r="BRP203" s="1"/>
      <c r="BRQ203" s="1"/>
      <c r="BRR203" s="1"/>
      <c r="BRS203" s="1"/>
      <c r="BRT203" s="1"/>
      <c r="BRU203" s="1"/>
      <c r="BRV203" s="1"/>
      <c r="BRW203" s="1"/>
      <c r="BRX203" s="1"/>
      <c r="BRY203" s="1"/>
      <c r="BRZ203" s="1"/>
      <c r="BSA203" s="1"/>
      <c r="BSB203" s="1"/>
      <c r="BSC203" s="1"/>
      <c r="BSD203" s="1"/>
      <c r="BSE203" s="1"/>
      <c r="BSF203" s="1"/>
      <c r="BSG203" s="1"/>
      <c r="BSH203" s="1"/>
      <c r="BSI203" s="1"/>
      <c r="BSJ203" s="1"/>
      <c r="BSK203" s="1"/>
      <c r="BSL203" s="1"/>
      <c r="BSM203" s="1"/>
      <c r="BSN203" s="1"/>
      <c r="BSO203" s="1"/>
      <c r="BSP203" s="1"/>
      <c r="BSQ203" s="1"/>
      <c r="BSR203" s="1"/>
      <c r="BSS203" s="1"/>
      <c r="BST203" s="1"/>
      <c r="BSU203" s="1"/>
      <c r="BSV203" s="1"/>
      <c r="BSW203" s="1"/>
      <c r="BSX203" s="1"/>
      <c r="BSY203" s="1"/>
      <c r="BSZ203" s="1"/>
      <c r="BTA203" s="1"/>
      <c r="BTB203" s="1"/>
      <c r="BTC203" s="1"/>
      <c r="BTD203" s="1"/>
      <c r="BTE203" s="1"/>
      <c r="BTF203" s="1"/>
      <c r="BTG203" s="1"/>
      <c r="BTH203" s="1"/>
      <c r="BTI203" s="1"/>
      <c r="BTJ203" s="1"/>
      <c r="BTK203" s="1"/>
      <c r="BTL203" s="1"/>
      <c r="BTM203" s="1"/>
      <c r="BTN203" s="1"/>
      <c r="BTO203" s="1"/>
      <c r="BTP203" s="1"/>
      <c r="BTQ203" s="1"/>
      <c r="BTR203" s="1"/>
      <c r="BTS203" s="1"/>
      <c r="BTT203" s="1"/>
      <c r="BTU203" s="1"/>
      <c r="BTV203" s="1"/>
      <c r="BTW203" s="1"/>
      <c r="BTX203" s="1"/>
      <c r="BTY203" s="1"/>
      <c r="BTZ203" s="1"/>
      <c r="BUA203" s="1"/>
      <c r="BUB203" s="1"/>
      <c r="BUC203" s="1"/>
      <c r="BUD203" s="1"/>
      <c r="BUE203" s="1"/>
      <c r="BUF203" s="1"/>
      <c r="BUG203" s="1"/>
      <c r="BUH203" s="1"/>
      <c r="BUI203" s="1"/>
      <c r="BUJ203" s="1"/>
      <c r="BUK203" s="1"/>
      <c r="BUL203" s="1"/>
      <c r="BUM203" s="1"/>
      <c r="BUN203" s="1"/>
      <c r="BUO203" s="1"/>
      <c r="BUP203" s="1"/>
      <c r="BUQ203" s="1"/>
      <c r="BUR203" s="1"/>
      <c r="BUS203" s="1"/>
      <c r="BUT203" s="1"/>
      <c r="BUU203" s="1"/>
      <c r="BUV203" s="1"/>
      <c r="BUW203" s="1"/>
      <c r="BUX203" s="1"/>
      <c r="BUY203" s="1"/>
      <c r="BUZ203" s="1"/>
      <c r="BVA203" s="1"/>
      <c r="BVB203" s="1"/>
      <c r="BVC203" s="1"/>
      <c r="BVD203" s="1"/>
      <c r="BVE203" s="1"/>
      <c r="BVF203" s="1"/>
      <c r="BVG203" s="1"/>
      <c r="BVH203" s="1"/>
      <c r="BVI203" s="1"/>
      <c r="BVJ203" s="1"/>
      <c r="BVK203" s="1"/>
      <c r="BVL203" s="1"/>
      <c r="BVM203" s="1"/>
      <c r="BVN203" s="1"/>
      <c r="BVO203" s="1"/>
      <c r="BVP203" s="1"/>
      <c r="BVQ203" s="1"/>
      <c r="BVR203" s="1"/>
      <c r="BVS203" s="1"/>
      <c r="BVT203" s="1"/>
      <c r="BVU203" s="1"/>
      <c r="BVV203" s="1"/>
      <c r="BVW203" s="1"/>
      <c r="BVX203" s="1"/>
      <c r="BVY203" s="1"/>
      <c r="BVZ203" s="1"/>
      <c r="BWA203" s="1"/>
      <c r="BWB203" s="1"/>
      <c r="BWC203" s="1"/>
      <c r="BWD203" s="1"/>
      <c r="BWE203" s="1"/>
      <c r="BWF203" s="1"/>
      <c r="BWG203" s="1"/>
      <c r="BWH203" s="1"/>
      <c r="BWI203" s="1"/>
      <c r="BWJ203" s="1"/>
      <c r="BWK203" s="1"/>
      <c r="BWL203" s="1"/>
      <c r="BWM203" s="1"/>
      <c r="BWN203" s="1"/>
      <c r="BWO203" s="1"/>
      <c r="BWP203" s="1"/>
      <c r="BWQ203" s="1"/>
      <c r="BWR203" s="1"/>
      <c r="BWS203" s="1"/>
      <c r="BWT203" s="1"/>
      <c r="BWU203" s="1"/>
      <c r="BWV203" s="1"/>
      <c r="BWW203" s="1"/>
      <c r="BWX203" s="1"/>
      <c r="BWY203" s="1"/>
      <c r="BWZ203" s="1"/>
      <c r="BXA203" s="1"/>
      <c r="BXB203" s="1"/>
      <c r="BXC203" s="1"/>
      <c r="BXD203" s="1"/>
      <c r="BXE203" s="1"/>
      <c r="BXF203" s="1"/>
      <c r="BXG203" s="1"/>
      <c r="BXH203" s="1"/>
      <c r="BXI203" s="1"/>
      <c r="BXJ203" s="1"/>
      <c r="BXK203" s="1"/>
      <c r="BXL203" s="1"/>
      <c r="BXM203" s="1"/>
      <c r="BXN203" s="1"/>
      <c r="BXO203" s="1"/>
      <c r="BXP203" s="1"/>
      <c r="BXQ203" s="1"/>
      <c r="BXR203" s="1"/>
      <c r="BXS203" s="1"/>
      <c r="BXT203" s="1"/>
      <c r="BXU203" s="1"/>
      <c r="BXV203" s="1"/>
      <c r="BXW203" s="1"/>
      <c r="BXX203" s="1"/>
      <c r="BXY203" s="1"/>
      <c r="BXZ203" s="1"/>
      <c r="BYA203" s="1"/>
      <c r="BYB203" s="1"/>
      <c r="BYC203" s="1"/>
      <c r="BYD203" s="1"/>
      <c r="BYE203" s="1"/>
      <c r="BYF203" s="1"/>
      <c r="BYG203" s="1"/>
      <c r="BYH203" s="1"/>
      <c r="BYI203" s="1"/>
      <c r="BYJ203" s="1"/>
      <c r="BYK203" s="1"/>
      <c r="BYL203" s="1"/>
      <c r="BYM203" s="1"/>
      <c r="BYN203" s="1"/>
      <c r="BYO203" s="1"/>
      <c r="BYP203" s="1"/>
      <c r="BYQ203" s="1"/>
      <c r="BYR203" s="1"/>
      <c r="BYS203" s="1"/>
      <c r="BYT203" s="1"/>
      <c r="BYU203" s="1"/>
      <c r="BYV203" s="1"/>
      <c r="BYW203" s="1"/>
      <c r="BYX203" s="1"/>
      <c r="BYY203" s="1"/>
      <c r="BYZ203" s="1"/>
      <c r="BZA203" s="1"/>
      <c r="BZB203" s="1"/>
      <c r="BZC203" s="1"/>
      <c r="BZD203" s="1"/>
      <c r="BZE203" s="1"/>
      <c r="BZF203" s="1"/>
      <c r="BZG203" s="1"/>
      <c r="BZH203" s="1"/>
      <c r="BZI203" s="1"/>
      <c r="BZJ203" s="1"/>
      <c r="BZK203" s="1"/>
      <c r="BZL203" s="1"/>
      <c r="BZM203" s="1"/>
      <c r="BZN203" s="1"/>
      <c r="BZO203" s="1"/>
      <c r="BZP203" s="1"/>
      <c r="BZQ203" s="1"/>
      <c r="BZR203" s="1"/>
      <c r="BZS203" s="1"/>
      <c r="BZT203" s="1"/>
      <c r="BZU203" s="1"/>
      <c r="BZV203" s="1"/>
      <c r="BZW203" s="1"/>
      <c r="BZX203" s="1"/>
      <c r="BZY203" s="1"/>
      <c r="BZZ203" s="1"/>
      <c r="CAA203" s="1"/>
      <c r="CAB203" s="1"/>
      <c r="CAC203" s="1"/>
      <c r="CAD203" s="1"/>
      <c r="CAE203" s="1"/>
      <c r="CAF203" s="1"/>
      <c r="CAG203" s="1"/>
      <c r="CAH203" s="1"/>
      <c r="CAI203" s="1"/>
      <c r="CAJ203" s="1"/>
      <c r="CAK203" s="1"/>
      <c r="CAL203" s="1"/>
      <c r="CAM203" s="1"/>
      <c r="CAN203" s="1"/>
      <c r="CAO203" s="1"/>
      <c r="CAP203" s="1"/>
      <c r="CAQ203" s="1"/>
      <c r="CAR203" s="1"/>
      <c r="CAS203" s="1"/>
      <c r="CAT203" s="1"/>
      <c r="CAU203" s="1"/>
      <c r="CAV203" s="1"/>
      <c r="CAW203" s="1"/>
      <c r="CAX203" s="1"/>
      <c r="CAY203" s="1"/>
      <c r="CAZ203" s="1"/>
      <c r="CBA203" s="1"/>
      <c r="CBB203" s="1"/>
      <c r="CBC203" s="1"/>
      <c r="CBD203" s="1"/>
      <c r="CBE203" s="1"/>
      <c r="CBF203" s="1"/>
      <c r="CBG203" s="1"/>
      <c r="CBH203" s="1"/>
      <c r="CBI203" s="1"/>
      <c r="CBJ203" s="1"/>
      <c r="CBK203" s="1"/>
      <c r="CBL203" s="1"/>
      <c r="CBM203" s="1"/>
      <c r="CBN203" s="1"/>
      <c r="CBO203" s="1"/>
      <c r="CBP203" s="1"/>
      <c r="CBQ203" s="1"/>
      <c r="CBR203" s="1"/>
      <c r="CBS203" s="1"/>
      <c r="CBT203" s="1"/>
      <c r="CBU203" s="1"/>
      <c r="CBV203" s="1"/>
      <c r="CBW203" s="1"/>
      <c r="CBX203" s="1"/>
      <c r="CBY203" s="1"/>
      <c r="CBZ203" s="1"/>
      <c r="CCA203" s="1"/>
      <c r="CCB203" s="1"/>
      <c r="CCC203" s="1"/>
      <c r="CCD203" s="1"/>
      <c r="CCE203" s="1"/>
      <c r="CCF203" s="1"/>
      <c r="CCG203" s="1"/>
      <c r="CCH203" s="1"/>
      <c r="CCI203" s="1"/>
      <c r="CCJ203" s="1"/>
      <c r="CCK203" s="1"/>
      <c r="CCL203" s="1"/>
      <c r="CCM203" s="1"/>
      <c r="CCN203" s="1"/>
      <c r="CCO203" s="1"/>
      <c r="CCP203" s="1"/>
      <c r="CCQ203" s="1"/>
      <c r="CCR203" s="1"/>
      <c r="CCS203" s="1"/>
      <c r="CCT203" s="1"/>
      <c r="CCU203" s="1"/>
      <c r="CCV203" s="1"/>
      <c r="CCW203" s="1"/>
      <c r="CCX203" s="1"/>
      <c r="CCY203" s="1"/>
      <c r="CCZ203" s="1"/>
      <c r="CDA203" s="1"/>
      <c r="CDB203" s="1"/>
      <c r="CDC203" s="1"/>
      <c r="CDD203" s="1"/>
      <c r="CDE203" s="1"/>
      <c r="CDF203" s="1"/>
      <c r="CDG203" s="1"/>
      <c r="CDH203" s="1"/>
      <c r="CDI203" s="1"/>
      <c r="CDJ203" s="1"/>
      <c r="CDK203" s="1"/>
      <c r="CDL203" s="1"/>
      <c r="CDM203" s="1"/>
      <c r="CDN203" s="1"/>
      <c r="CDO203" s="1"/>
      <c r="CDP203" s="1"/>
      <c r="CDQ203" s="1"/>
      <c r="CDR203" s="1"/>
      <c r="CDS203" s="1"/>
      <c r="CDT203" s="1"/>
      <c r="CDU203" s="1"/>
      <c r="CDV203" s="1"/>
      <c r="CDW203" s="1"/>
      <c r="CDX203" s="1"/>
      <c r="CDY203" s="1"/>
      <c r="CDZ203" s="1"/>
      <c r="CEA203" s="1"/>
      <c r="CEB203" s="1"/>
      <c r="CEC203" s="1"/>
      <c r="CED203" s="1"/>
      <c r="CEE203" s="1"/>
      <c r="CEF203" s="1"/>
      <c r="CEG203" s="1"/>
      <c r="CEH203" s="1"/>
      <c r="CEI203" s="1"/>
      <c r="CEJ203" s="1"/>
      <c r="CEK203" s="1"/>
      <c r="CEL203" s="1"/>
      <c r="CEM203" s="1"/>
      <c r="CEN203" s="1"/>
      <c r="CEO203" s="1"/>
      <c r="CEP203" s="1"/>
      <c r="CEQ203" s="1"/>
      <c r="CER203" s="1"/>
      <c r="CES203" s="1"/>
      <c r="CET203" s="1"/>
      <c r="CEU203" s="1"/>
      <c r="CEV203" s="1"/>
      <c r="CEW203" s="1"/>
      <c r="CEX203" s="1"/>
      <c r="CEY203" s="1"/>
      <c r="CEZ203" s="1"/>
      <c r="CFA203" s="1"/>
      <c r="CFB203" s="1"/>
      <c r="CFC203" s="1"/>
      <c r="CFD203" s="1"/>
      <c r="CFE203" s="1"/>
      <c r="CFF203" s="1"/>
      <c r="CFG203" s="1"/>
      <c r="CFH203" s="1"/>
      <c r="CFI203" s="1"/>
      <c r="CFJ203" s="1"/>
      <c r="CFK203" s="1"/>
      <c r="CFL203" s="1"/>
      <c r="CFM203" s="1"/>
      <c r="CFN203" s="1"/>
      <c r="CFO203" s="1"/>
      <c r="CFP203" s="1"/>
      <c r="CFQ203" s="1"/>
      <c r="CFR203" s="1"/>
      <c r="CFS203" s="1"/>
      <c r="CFT203" s="1"/>
      <c r="CFU203" s="1"/>
      <c r="CFV203" s="1"/>
      <c r="CFW203" s="1"/>
      <c r="CFX203" s="1"/>
      <c r="CFY203" s="1"/>
      <c r="CFZ203" s="1"/>
      <c r="CGA203" s="1"/>
      <c r="CGB203" s="1"/>
      <c r="CGC203" s="1"/>
      <c r="CGD203" s="1"/>
      <c r="CGE203" s="1"/>
      <c r="CGF203" s="1"/>
      <c r="CGG203" s="1"/>
      <c r="CGH203" s="1"/>
      <c r="CGI203" s="1"/>
      <c r="CGJ203" s="1"/>
      <c r="CGK203" s="1"/>
      <c r="CGL203" s="1"/>
      <c r="CGM203" s="1"/>
      <c r="CGN203" s="1"/>
      <c r="CGO203" s="1"/>
      <c r="CGP203" s="1"/>
      <c r="CGQ203" s="1"/>
      <c r="CGR203" s="1"/>
      <c r="CGS203" s="1"/>
      <c r="CGT203" s="1"/>
      <c r="CGU203" s="1"/>
      <c r="CGV203" s="1"/>
      <c r="CGW203" s="1"/>
      <c r="CGX203" s="1"/>
      <c r="CGY203" s="1"/>
      <c r="CGZ203" s="1"/>
      <c r="CHA203" s="1"/>
      <c r="CHB203" s="1"/>
      <c r="CHC203" s="1"/>
      <c r="CHD203" s="1"/>
      <c r="CHE203" s="1"/>
      <c r="CHF203" s="1"/>
      <c r="CHG203" s="1"/>
      <c r="CHH203" s="1"/>
      <c r="CHI203" s="1"/>
      <c r="CHJ203" s="1"/>
      <c r="CHK203" s="1"/>
      <c r="CHL203" s="1"/>
      <c r="CHM203" s="1"/>
      <c r="CHN203" s="1"/>
      <c r="CHO203" s="1"/>
      <c r="CHP203" s="1"/>
      <c r="CHQ203" s="1"/>
      <c r="CHR203" s="1"/>
      <c r="CHS203" s="1"/>
      <c r="CHT203" s="1"/>
      <c r="CHU203" s="1"/>
      <c r="CHV203" s="1"/>
      <c r="CHW203" s="1"/>
      <c r="CHX203" s="1"/>
      <c r="CHY203" s="1"/>
      <c r="CHZ203" s="1"/>
      <c r="CIA203" s="1"/>
      <c r="CIB203" s="1"/>
      <c r="CIC203" s="1"/>
      <c r="CID203" s="1"/>
      <c r="CIE203" s="1"/>
      <c r="CIF203" s="1"/>
      <c r="CIG203" s="1"/>
      <c r="CIH203" s="1"/>
      <c r="CII203" s="1"/>
      <c r="CIJ203" s="1"/>
      <c r="CIK203" s="1"/>
      <c r="CIL203" s="1"/>
      <c r="CIM203" s="1"/>
      <c r="CIN203" s="1"/>
      <c r="CIO203" s="1"/>
      <c r="CIP203" s="1"/>
      <c r="CIQ203" s="1"/>
      <c r="CIR203" s="1"/>
      <c r="CIS203" s="1"/>
      <c r="CIT203" s="1"/>
      <c r="CIU203" s="1"/>
      <c r="CIV203" s="1"/>
      <c r="CIW203" s="1"/>
      <c r="CIX203" s="1"/>
      <c r="CIY203" s="1"/>
      <c r="CIZ203" s="1"/>
      <c r="CJA203" s="1"/>
      <c r="CJB203" s="1"/>
      <c r="CJC203" s="1"/>
      <c r="CJD203" s="1"/>
      <c r="CJE203" s="1"/>
      <c r="CJF203" s="1"/>
      <c r="CJG203" s="1"/>
      <c r="CJH203" s="1"/>
      <c r="CJI203" s="1"/>
      <c r="CJJ203" s="1"/>
      <c r="CJK203" s="1"/>
      <c r="CJL203" s="1"/>
      <c r="CJM203" s="1"/>
      <c r="CJN203" s="1"/>
      <c r="CJO203" s="1"/>
      <c r="CJP203" s="1"/>
      <c r="CJQ203" s="1"/>
      <c r="CJR203" s="1"/>
      <c r="CJS203" s="1"/>
      <c r="CJT203" s="1"/>
      <c r="CJU203" s="1"/>
      <c r="CJV203" s="1"/>
      <c r="CJW203" s="1"/>
      <c r="CJX203" s="1"/>
      <c r="CJY203" s="1"/>
      <c r="CJZ203" s="1"/>
      <c r="CKA203" s="1"/>
      <c r="CKB203" s="1"/>
      <c r="CKC203" s="1"/>
      <c r="CKD203" s="1"/>
      <c r="CKE203" s="1"/>
      <c r="CKF203" s="1"/>
      <c r="CKG203" s="1"/>
      <c r="CKH203" s="1"/>
      <c r="CKI203" s="1"/>
      <c r="CKJ203" s="1"/>
      <c r="CKK203" s="1"/>
      <c r="CKL203" s="1"/>
      <c r="CKM203" s="1"/>
      <c r="CKN203" s="1"/>
      <c r="CKO203" s="1"/>
      <c r="CKP203" s="1"/>
      <c r="CKQ203" s="1"/>
      <c r="CKR203" s="1"/>
      <c r="CKS203" s="1"/>
      <c r="CKT203" s="1"/>
      <c r="CKU203" s="1"/>
      <c r="CKV203" s="1"/>
      <c r="CKW203" s="1"/>
      <c r="CKX203" s="1"/>
      <c r="CKY203" s="1"/>
      <c r="CKZ203" s="1"/>
      <c r="CLA203" s="1"/>
      <c r="CLB203" s="1"/>
      <c r="CLC203" s="1"/>
      <c r="CLD203" s="1"/>
      <c r="CLE203" s="1"/>
      <c r="CLF203" s="1"/>
      <c r="CLG203" s="1"/>
      <c r="CLH203" s="1"/>
      <c r="CLI203" s="1"/>
      <c r="CLJ203" s="1"/>
      <c r="CLK203" s="1"/>
      <c r="CLL203" s="1"/>
      <c r="CLM203" s="1"/>
      <c r="CLN203" s="1"/>
      <c r="CLO203" s="1"/>
      <c r="CLP203" s="1"/>
      <c r="CLQ203" s="1"/>
      <c r="CLR203" s="1"/>
      <c r="CLS203" s="1"/>
      <c r="CLT203" s="1"/>
      <c r="CLU203" s="1"/>
      <c r="CLV203" s="1"/>
      <c r="CLW203" s="1"/>
      <c r="CLX203" s="1"/>
      <c r="CLY203" s="1"/>
      <c r="CLZ203" s="1"/>
      <c r="CMA203" s="1"/>
      <c r="CMB203" s="1"/>
      <c r="CMC203" s="1"/>
      <c r="CMD203" s="1"/>
      <c r="CME203" s="1"/>
      <c r="CMF203" s="1"/>
      <c r="CMG203" s="1"/>
      <c r="CMH203" s="1"/>
      <c r="CMI203" s="1"/>
      <c r="CMJ203" s="1"/>
      <c r="CMK203" s="1"/>
      <c r="CML203" s="1"/>
      <c r="CMM203" s="1"/>
      <c r="CMN203" s="1"/>
      <c r="CMO203" s="1"/>
      <c r="CMP203" s="1"/>
      <c r="CMQ203" s="1"/>
      <c r="CMR203" s="1"/>
      <c r="CMS203" s="1"/>
      <c r="CMT203" s="1"/>
      <c r="CMU203" s="1"/>
      <c r="CMV203" s="1"/>
      <c r="CMW203" s="1"/>
      <c r="CMX203" s="1"/>
      <c r="CMY203" s="1"/>
      <c r="CMZ203" s="1"/>
      <c r="CNA203" s="1"/>
      <c r="CNB203" s="1"/>
      <c r="CNC203" s="1"/>
      <c r="CND203" s="1"/>
      <c r="CNE203" s="1"/>
      <c r="CNF203" s="1"/>
      <c r="CNG203" s="1"/>
      <c r="CNH203" s="1"/>
      <c r="CNI203" s="1"/>
      <c r="CNJ203" s="1"/>
      <c r="CNK203" s="1"/>
      <c r="CNL203" s="1"/>
      <c r="CNM203" s="1"/>
      <c r="CNN203" s="1"/>
      <c r="CNO203" s="1"/>
      <c r="CNP203" s="1"/>
      <c r="CNQ203" s="1"/>
      <c r="CNR203" s="1"/>
      <c r="CNS203" s="1"/>
      <c r="CNT203" s="1"/>
      <c r="CNU203" s="1"/>
      <c r="CNV203" s="1"/>
      <c r="CNW203" s="1"/>
      <c r="CNX203" s="1"/>
      <c r="CNY203" s="1"/>
      <c r="CNZ203" s="1"/>
      <c r="COA203" s="1"/>
      <c r="COB203" s="1"/>
      <c r="COC203" s="1"/>
      <c r="COD203" s="1"/>
      <c r="COE203" s="1"/>
      <c r="COF203" s="1"/>
      <c r="COG203" s="1"/>
      <c r="COH203" s="1"/>
      <c r="COI203" s="1"/>
      <c r="COJ203" s="1"/>
      <c r="COK203" s="1"/>
      <c r="COL203" s="1"/>
      <c r="COM203" s="1"/>
      <c r="CON203" s="1"/>
      <c r="COO203" s="1"/>
      <c r="COP203" s="1"/>
      <c r="COQ203" s="1"/>
      <c r="COR203" s="1"/>
      <c r="COS203" s="1"/>
      <c r="COT203" s="1"/>
      <c r="COU203" s="1"/>
      <c r="COV203" s="1"/>
      <c r="COW203" s="1"/>
      <c r="COX203" s="1"/>
      <c r="COY203" s="1"/>
      <c r="COZ203" s="1"/>
      <c r="CPA203" s="1"/>
      <c r="CPB203" s="1"/>
      <c r="CPC203" s="1"/>
      <c r="CPD203" s="1"/>
      <c r="CPE203" s="1"/>
      <c r="CPF203" s="1"/>
      <c r="CPG203" s="1"/>
      <c r="CPH203" s="1"/>
      <c r="CPI203" s="1"/>
      <c r="CPJ203" s="1"/>
      <c r="CPK203" s="1"/>
      <c r="CPL203" s="1"/>
      <c r="CPM203" s="1"/>
      <c r="CPN203" s="1"/>
      <c r="CPO203" s="1"/>
      <c r="CPP203" s="1"/>
      <c r="CPQ203" s="1"/>
      <c r="CPR203" s="1"/>
      <c r="CPS203" s="1"/>
      <c r="CPT203" s="1"/>
      <c r="CPU203" s="1"/>
      <c r="CPV203" s="1"/>
      <c r="CPW203" s="1"/>
      <c r="CPX203" s="1"/>
      <c r="CPY203" s="1"/>
      <c r="CPZ203" s="1"/>
      <c r="CQA203" s="1"/>
      <c r="CQB203" s="1"/>
      <c r="CQC203" s="1"/>
      <c r="CQD203" s="1"/>
      <c r="CQE203" s="1"/>
      <c r="CQF203" s="1"/>
      <c r="CQG203" s="1"/>
      <c r="CQH203" s="1"/>
      <c r="CQI203" s="1"/>
      <c r="CQJ203" s="1"/>
      <c r="CQK203" s="1"/>
      <c r="CQL203" s="1"/>
      <c r="CQM203" s="1"/>
      <c r="CQN203" s="1"/>
      <c r="CQO203" s="1"/>
      <c r="CQP203" s="1"/>
      <c r="CQQ203" s="1"/>
      <c r="CQR203" s="1"/>
      <c r="CQS203" s="1"/>
      <c r="CQT203" s="1"/>
      <c r="CQU203" s="1"/>
      <c r="CQV203" s="1"/>
      <c r="CQW203" s="1"/>
      <c r="CQX203" s="1"/>
      <c r="CQY203" s="1"/>
      <c r="CQZ203" s="1"/>
      <c r="CRA203" s="1"/>
      <c r="CRB203" s="1"/>
      <c r="CRC203" s="1"/>
      <c r="CRD203" s="1"/>
      <c r="CRE203" s="1"/>
      <c r="CRF203" s="1"/>
      <c r="CRG203" s="1"/>
      <c r="CRH203" s="1"/>
      <c r="CRI203" s="1"/>
      <c r="CRJ203" s="1"/>
      <c r="CRK203" s="1"/>
      <c r="CRL203" s="1"/>
      <c r="CRM203" s="1"/>
      <c r="CRN203" s="1"/>
      <c r="CRO203" s="1"/>
      <c r="CRP203" s="1"/>
      <c r="CRQ203" s="1"/>
      <c r="CRR203" s="1"/>
      <c r="CRS203" s="1"/>
      <c r="CRT203" s="1"/>
      <c r="CRU203" s="1"/>
      <c r="CRV203" s="1"/>
      <c r="CRW203" s="1"/>
      <c r="CRX203" s="1"/>
      <c r="CRY203" s="1"/>
      <c r="CRZ203" s="1"/>
      <c r="CSA203" s="1"/>
      <c r="CSB203" s="1"/>
      <c r="CSC203" s="1"/>
      <c r="CSD203" s="1"/>
      <c r="CSE203" s="1"/>
      <c r="CSF203" s="1"/>
      <c r="CSG203" s="1"/>
      <c r="CSH203" s="1"/>
      <c r="CSI203" s="1"/>
      <c r="CSJ203" s="1"/>
      <c r="CSK203" s="1"/>
      <c r="CSL203" s="1"/>
      <c r="CSM203" s="1"/>
      <c r="CSN203" s="1"/>
      <c r="CSO203" s="1"/>
      <c r="CSP203" s="1"/>
      <c r="CSQ203" s="1"/>
      <c r="CSR203" s="1"/>
      <c r="CSS203" s="1"/>
      <c r="CST203" s="1"/>
      <c r="CSU203" s="1"/>
      <c r="CSV203" s="1"/>
      <c r="CSW203" s="1"/>
      <c r="CSX203" s="1"/>
      <c r="CSY203" s="1"/>
      <c r="CSZ203" s="1"/>
      <c r="CTA203" s="1"/>
      <c r="CTB203" s="1"/>
      <c r="CTC203" s="1"/>
      <c r="CTD203" s="1"/>
      <c r="CTE203" s="1"/>
      <c r="CTF203" s="1"/>
      <c r="CTG203" s="1"/>
      <c r="CTH203" s="1"/>
      <c r="CTI203" s="1"/>
      <c r="CTJ203" s="1"/>
      <c r="CTK203" s="1"/>
      <c r="CTL203" s="1"/>
      <c r="CTM203" s="1"/>
      <c r="CTN203" s="1"/>
      <c r="CTO203" s="1"/>
      <c r="CTP203" s="1"/>
      <c r="CTQ203" s="1"/>
      <c r="CTR203" s="1"/>
      <c r="CTS203" s="1"/>
      <c r="CTT203" s="1"/>
      <c r="CTU203" s="1"/>
      <c r="CTV203" s="1"/>
      <c r="CTW203" s="1"/>
      <c r="CTX203" s="1"/>
      <c r="CTY203" s="1"/>
      <c r="CTZ203" s="1"/>
      <c r="CUA203" s="1"/>
      <c r="CUB203" s="1"/>
      <c r="CUC203" s="1"/>
      <c r="CUD203" s="1"/>
      <c r="CUE203" s="1"/>
      <c r="CUF203" s="1"/>
      <c r="CUG203" s="1"/>
      <c r="CUH203" s="1"/>
      <c r="CUI203" s="1"/>
      <c r="CUJ203" s="1"/>
      <c r="CUK203" s="1"/>
      <c r="CUL203" s="1"/>
      <c r="CUM203" s="1"/>
      <c r="CUN203" s="1"/>
      <c r="CUO203" s="1"/>
      <c r="CUP203" s="1"/>
      <c r="CUQ203" s="1"/>
      <c r="CUR203" s="1"/>
      <c r="CUS203" s="1"/>
      <c r="CUT203" s="1"/>
      <c r="CUU203" s="1"/>
      <c r="CUV203" s="1"/>
      <c r="CUW203" s="1"/>
      <c r="CUX203" s="1"/>
      <c r="CUY203" s="1"/>
      <c r="CUZ203" s="1"/>
      <c r="CVA203" s="1"/>
      <c r="CVB203" s="1"/>
      <c r="CVC203" s="1"/>
      <c r="CVD203" s="1"/>
      <c r="CVE203" s="1"/>
      <c r="CVF203" s="1"/>
      <c r="CVG203" s="1"/>
      <c r="CVH203" s="1"/>
      <c r="CVI203" s="1"/>
      <c r="CVJ203" s="1"/>
      <c r="CVK203" s="1"/>
      <c r="CVL203" s="1"/>
      <c r="CVM203" s="1"/>
      <c r="CVN203" s="1"/>
      <c r="CVO203" s="1"/>
      <c r="CVP203" s="1"/>
      <c r="CVQ203" s="1"/>
      <c r="CVR203" s="1"/>
      <c r="CVS203" s="1"/>
      <c r="CVT203" s="1"/>
      <c r="CVU203" s="1"/>
      <c r="CVV203" s="1"/>
      <c r="CVW203" s="1"/>
      <c r="CVX203" s="1"/>
      <c r="CVY203" s="1"/>
      <c r="CVZ203" s="1"/>
      <c r="CWA203" s="1"/>
      <c r="CWB203" s="1"/>
      <c r="CWC203" s="1"/>
      <c r="CWD203" s="1"/>
      <c r="CWE203" s="1"/>
      <c r="CWF203" s="1"/>
      <c r="CWG203" s="1"/>
      <c r="CWH203" s="1"/>
      <c r="CWI203" s="1"/>
      <c r="CWJ203" s="1"/>
      <c r="CWK203" s="1"/>
      <c r="CWL203" s="1"/>
      <c r="CWM203" s="1"/>
      <c r="CWN203" s="1"/>
      <c r="CWO203" s="1"/>
      <c r="CWP203" s="1"/>
      <c r="CWQ203" s="1"/>
      <c r="CWR203" s="1"/>
      <c r="CWS203" s="1"/>
      <c r="CWT203" s="1"/>
      <c r="CWU203" s="1"/>
      <c r="CWV203" s="1"/>
      <c r="CWW203" s="1"/>
      <c r="CWX203" s="1"/>
      <c r="CWY203" s="1"/>
      <c r="CWZ203" s="1"/>
      <c r="CXA203" s="1"/>
      <c r="CXB203" s="1"/>
      <c r="CXC203" s="1"/>
      <c r="CXD203" s="1"/>
      <c r="CXE203" s="1"/>
      <c r="CXF203" s="1"/>
      <c r="CXG203" s="1"/>
      <c r="CXH203" s="1"/>
      <c r="CXI203" s="1"/>
      <c r="CXJ203" s="1"/>
      <c r="CXK203" s="1"/>
      <c r="CXL203" s="1"/>
      <c r="CXM203" s="1"/>
      <c r="CXN203" s="1"/>
      <c r="CXO203" s="1"/>
      <c r="CXP203" s="1"/>
      <c r="CXQ203" s="1"/>
      <c r="CXR203" s="1"/>
      <c r="CXS203" s="1"/>
      <c r="CXT203" s="1"/>
      <c r="CXU203" s="1"/>
      <c r="CXV203" s="1"/>
      <c r="CXW203" s="1"/>
      <c r="CXX203" s="1"/>
      <c r="CXY203" s="1"/>
      <c r="CXZ203" s="1"/>
      <c r="CYA203" s="1"/>
      <c r="CYB203" s="1"/>
      <c r="CYC203" s="1"/>
      <c r="CYD203" s="1"/>
      <c r="CYE203" s="1"/>
      <c r="CYF203" s="1"/>
      <c r="CYG203" s="1"/>
      <c r="CYH203" s="1"/>
      <c r="CYI203" s="1"/>
      <c r="CYJ203" s="1"/>
      <c r="CYK203" s="1"/>
      <c r="CYL203" s="1"/>
      <c r="CYM203" s="1"/>
      <c r="CYN203" s="1"/>
      <c r="CYO203" s="1"/>
      <c r="CYP203" s="1"/>
      <c r="CYQ203" s="1"/>
      <c r="CYR203" s="1"/>
      <c r="CYS203" s="1"/>
      <c r="CYT203" s="1"/>
      <c r="CYU203" s="1"/>
      <c r="CYV203" s="1"/>
      <c r="CYW203" s="1"/>
      <c r="CYX203" s="1"/>
      <c r="CYY203" s="1"/>
      <c r="CYZ203" s="1"/>
      <c r="CZA203" s="1"/>
      <c r="CZB203" s="1"/>
      <c r="CZC203" s="1"/>
      <c r="CZD203" s="1"/>
      <c r="CZE203" s="1"/>
      <c r="CZF203" s="1"/>
      <c r="CZG203" s="1"/>
      <c r="CZH203" s="1"/>
      <c r="CZI203" s="1"/>
      <c r="CZJ203" s="1"/>
      <c r="CZK203" s="1"/>
      <c r="CZL203" s="1"/>
      <c r="CZM203" s="1"/>
      <c r="CZN203" s="1"/>
      <c r="CZO203" s="1"/>
      <c r="CZP203" s="1"/>
      <c r="CZQ203" s="1"/>
      <c r="CZR203" s="1"/>
      <c r="CZS203" s="1"/>
      <c r="CZT203" s="1"/>
      <c r="CZU203" s="1"/>
      <c r="CZV203" s="1"/>
      <c r="CZW203" s="1"/>
      <c r="CZX203" s="1"/>
      <c r="CZY203" s="1"/>
      <c r="CZZ203" s="1"/>
      <c r="DAA203" s="1"/>
      <c r="DAB203" s="1"/>
      <c r="DAC203" s="1"/>
      <c r="DAD203" s="1"/>
      <c r="DAE203" s="1"/>
      <c r="DAF203" s="1"/>
      <c r="DAG203" s="1"/>
      <c r="DAH203" s="1"/>
      <c r="DAI203" s="1"/>
      <c r="DAJ203" s="1"/>
      <c r="DAK203" s="1"/>
      <c r="DAL203" s="1"/>
      <c r="DAM203" s="1"/>
      <c r="DAN203" s="1"/>
      <c r="DAO203" s="1"/>
      <c r="DAP203" s="1"/>
      <c r="DAQ203" s="1"/>
      <c r="DAR203" s="1"/>
      <c r="DAS203" s="1"/>
      <c r="DAT203" s="1"/>
      <c r="DAU203" s="1"/>
      <c r="DAV203" s="1"/>
      <c r="DAW203" s="1"/>
      <c r="DAX203" s="1"/>
      <c r="DAY203" s="1"/>
      <c r="DAZ203" s="1"/>
      <c r="DBA203" s="1"/>
      <c r="DBB203" s="1"/>
      <c r="DBC203" s="1"/>
      <c r="DBD203" s="1"/>
      <c r="DBE203" s="1"/>
      <c r="DBF203" s="1"/>
      <c r="DBG203" s="1"/>
      <c r="DBH203" s="1"/>
      <c r="DBI203" s="1"/>
      <c r="DBJ203" s="1"/>
      <c r="DBK203" s="1"/>
      <c r="DBL203" s="1"/>
      <c r="DBM203" s="1"/>
      <c r="DBN203" s="1"/>
      <c r="DBO203" s="1"/>
      <c r="DBP203" s="1"/>
      <c r="DBQ203" s="1"/>
      <c r="DBR203" s="1"/>
      <c r="DBS203" s="1"/>
      <c r="DBT203" s="1"/>
      <c r="DBU203" s="1"/>
      <c r="DBV203" s="1"/>
      <c r="DBW203" s="1"/>
      <c r="DBX203" s="1"/>
      <c r="DBY203" s="1"/>
      <c r="DBZ203" s="1"/>
      <c r="DCA203" s="1"/>
      <c r="DCB203" s="1"/>
      <c r="DCC203" s="1"/>
      <c r="DCD203" s="1"/>
      <c r="DCE203" s="1"/>
      <c r="DCF203" s="1"/>
      <c r="DCG203" s="1"/>
      <c r="DCH203" s="1"/>
      <c r="DCI203" s="1"/>
      <c r="DCJ203" s="1"/>
      <c r="DCK203" s="1"/>
      <c r="DCL203" s="1"/>
      <c r="DCM203" s="1"/>
      <c r="DCN203" s="1"/>
      <c r="DCO203" s="1"/>
      <c r="DCP203" s="1"/>
      <c r="DCQ203" s="1"/>
      <c r="DCR203" s="1"/>
      <c r="DCS203" s="1"/>
      <c r="DCT203" s="1"/>
      <c r="DCU203" s="1"/>
      <c r="DCV203" s="1"/>
      <c r="DCW203" s="1"/>
      <c r="DCX203" s="1"/>
      <c r="DCY203" s="1"/>
      <c r="DCZ203" s="1"/>
      <c r="DDA203" s="1"/>
      <c r="DDB203" s="1"/>
      <c r="DDC203" s="1"/>
      <c r="DDD203" s="1"/>
      <c r="DDE203" s="1"/>
      <c r="DDF203" s="1"/>
      <c r="DDG203" s="1"/>
      <c r="DDH203" s="1"/>
      <c r="DDI203" s="1"/>
      <c r="DDJ203" s="1"/>
      <c r="DDK203" s="1"/>
      <c r="DDL203" s="1"/>
      <c r="DDM203" s="1"/>
      <c r="DDN203" s="1"/>
      <c r="DDO203" s="1"/>
      <c r="DDP203" s="1"/>
      <c r="DDQ203" s="1"/>
      <c r="DDR203" s="1"/>
      <c r="DDS203" s="1"/>
      <c r="DDT203" s="1"/>
      <c r="DDU203" s="1"/>
      <c r="DDV203" s="1"/>
      <c r="DDW203" s="1"/>
      <c r="DDX203" s="1"/>
      <c r="DDY203" s="1"/>
      <c r="DDZ203" s="1"/>
      <c r="DEA203" s="1"/>
      <c r="DEB203" s="1"/>
      <c r="DEC203" s="1"/>
      <c r="DED203" s="1"/>
      <c r="DEE203" s="1"/>
      <c r="DEF203" s="1"/>
      <c r="DEG203" s="1"/>
      <c r="DEH203" s="1"/>
      <c r="DEI203" s="1"/>
      <c r="DEJ203" s="1"/>
      <c r="DEK203" s="1"/>
      <c r="DEL203" s="1"/>
      <c r="DEM203" s="1"/>
      <c r="DEN203" s="1"/>
      <c r="DEO203" s="1"/>
      <c r="DEP203" s="1"/>
      <c r="DEQ203" s="1"/>
      <c r="DER203" s="1"/>
      <c r="DES203" s="1"/>
      <c r="DET203" s="1"/>
      <c r="DEU203" s="1"/>
      <c r="DEV203" s="1"/>
      <c r="DEW203" s="1"/>
      <c r="DEX203" s="1"/>
      <c r="DEY203" s="1"/>
      <c r="DEZ203" s="1"/>
      <c r="DFA203" s="1"/>
      <c r="DFB203" s="1"/>
      <c r="DFC203" s="1"/>
      <c r="DFD203" s="1"/>
      <c r="DFE203" s="1"/>
      <c r="DFF203" s="1"/>
      <c r="DFG203" s="1"/>
      <c r="DFH203" s="1"/>
      <c r="DFI203" s="1"/>
      <c r="DFJ203" s="1"/>
      <c r="DFK203" s="1"/>
      <c r="DFL203" s="1"/>
      <c r="DFM203" s="1"/>
      <c r="DFN203" s="1"/>
      <c r="DFO203" s="1"/>
      <c r="DFP203" s="1"/>
      <c r="DFQ203" s="1"/>
      <c r="DFR203" s="1"/>
      <c r="DFS203" s="1"/>
      <c r="DFT203" s="1"/>
      <c r="DFU203" s="1"/>
      <c r="DFV203" s="1"/>
      <c r="DFW203" s="1"/>
      <c r="DFX203" s="1"/>
      <c r="DFY203" s="1"/>
      <c r="DFZ203" s="1"/>
      <c r="DGA203" s="1"/>
      <c r="DGB203" s="1"/>
      <c r="DGC203" s="1"/>
      <c r="DGD203" s="1"/>
      <c r="DGE203" s="1"/>
      <c r="DGF203" s="1"/>
      <c r="DGG203" s="1"/>
      <c r="DGH203" s="1"/>
      <c r="DGI203" s="1"/>
      <c r="DGJ203" s="1"/>
      <c r="DGK203" s="1"/>
      <c r="DGL203" s="1"/>
      <c r="DGM203" s="1"/>
      <c r="DGN203" s="1"/>
      <c r="DGO203" s="1"/>
      <c r="DGP203" s="1"/>
      <c r="DGQ203" s="1"/>
      <c r="DGR203" s="1"/>
      <c r="DGS203" s="1"/>
      <c r="DGT203" s="1"/>
      <c r="DGU203" s="1"/>
      <c r="DGV203" s="1"/>
      <c r="DGW203" s="1"/>
      <c r="DGX203" s="1"/>
      <c r="DGY203" s="1"/>
      <c r="DGZ203" s="1"/>
      <c r="DHA203" s="1"/>
      <c r="DHB203" s="1"/>
      <c r="DHC203" s="1"/>
      <c r="DHD203" s="1"/>
      <c r="DHE203" s="1"/>
      <c r="DHF203" s="1"/>
      <c r="DHG203" s="1"/>
      <c r="DHH203" s="1"/>
      <c r="DHI203" s="1"/>
      <c r="DHJ203" s="1"/>
      <c r="DHK203" s="1"/>
      <c r="DHL203" s="1"/>
      <c r="DHM203" s="1"/>
      <c r="DHN203" s="1"/>
      <c r="DHO203" s="1"/>
      <c r="DHP203" s="1"/>
      <c r="DHQ203" s="1"/>
      <c r="DHR203" s="1"/>
      <c r="DHS203" s="1"/>
      <c r="DHT203" s="1"/>
      <c r="DHU203" s="1"/>
      <c r="DHV203" s="1"/>
      <c r="DHW203" s="1"/>
      <c r="DHX203" s="1"/>
      <c r="DHY203" s="1"/>
      <c r="DHZ203" s="1"/>
      <c r="DIA203" s="1"/>
      <c r="DIB203" s="1"/>
      <c r="DIC203" s="1"/>
      <c r="DID203" s="1"/>
      <c r="DIE203" s="1"/>
      <c r="DIF203" s="1"/>
      <c r="DIG203" s="1"/>
      <c r="DIH203" s="1"/>
      <c r="DII203" s="1"/>
      <c r="DIJ203" s="1"/>
      <c r="DIK203" s="1"/>
      <c r="DIL203" s="1"/>
      <c r="DIM203" s="1"/>
      <c r="DIN203" s="1"/>
      <c r="DIO203" s="1"/>
      <c r="DIP203" s="1"/>
      <c r="DIQ203" s="1"/>
      <c r="DIR203" s="1"/>
      <c r="DIS203" s="1"/>
      <c r="DIT203" s="1"/>
      <c r="DIU203" s="1"/>
      <c r="DIV203" s="1"/>
      <c r="DIW203" s="1"/>
      <c r="DIX203" s="1"/>
      <c r="DIY203" s="1"/>
      <c r="DIZ203" s="1"/>
      <c r="DJA203" s="1"/>
      <c r="DJB203" s="1"/>
      <c r="DJC203" s="1"/>
      <c r="DJD203" s="1"/>
      <c r="DJE203" s="1"/>
      <c r="DJF203" s="1"/>
      <c r="DJG203" s="1"/>
      <c r="DJH203" s="1"/>
      <c r="DJI203" s="1"/>
      <c r="DJJ203" s="1"/>
      <c r="DJK203" s="1"/>
      <c r="DJL203" s="1"/>
      <c r="DJM203" s="1"/>
      <c r="DJN203" s="1"/>
      <c r="DJO203" s="1"/>
      <c r="DJP203" s="1"/>
      <c r="DJQ203" s="1"/>
      <c r="DJR203" s="1"/>
      <c r="DJS203" s="1"/>
      <c r="DJT203" s="1"/>
      <c r="DJU203" s="1"/>
      <c r="DJV203" s="1"/>
      <c r="DJW203" s="1"/>
      <c r="DJX203" s="1"/>
      <c r="DJY203" s="1"/>
      <c r="DJZ203" s="1"/>
      <c r="DKA203" s="1"/>
      <c r="DKB203" s="1"/>
      <c r="DKC203" s="1"/>
      <c r="DKD203" s="1"/>
      <c r="DKE203" s="1"/>
      <c r="DKF203" s="1"/>
      <c r="DKG203" s="1"/>
      <c r="DKH203" s="1"/>
      <c r="DKI203" s="1"/>
      <c r="DKJ203" s="1"/>
      <c r="DKK203" s="1"/>
      <c r="DKL203" s="1"/>
      <c r="DKM203" s="1"/>
      <c r="DKN203" s="1"/>
      <c r="DKO203" s="1"/>
      <c r="DKP203" s="1"/>
      <c r="DKQ203" s="1"/>
      <c r="DKR203" s="1"/>
      <c r="DKS203" s="1"/>
      <c r="DKT203" s="1"/>
      <c r="DKU203" s="1"/>
      <c r="DKV203" s="1"/>
      <c r="DKW203" s="1"/>
      <c r="DKX203" s="1"/>
      <c r="DKY203" s="1"/>
      <c r="DKZ203" s="1"/>
      <c r="DLA203" s="1"/>
      <c r="DLB203" s="1"/>
      <c r="DLC203" s="1"/>
      <c r="DLD203" s="1"/>
      <c r="DLE203" s="1"/>
      <c r="DLF203" s="1"/>
      <c r="DLG203" s="1"/>
      <c r="DLH203" s="1"/>
      <c r="DLI203" s="1"/>
      <c r="DLJ203" s="1"/>
      <c r="DLK203" s="1"/>
      <c r="DLL203" s="1"/>
      <c r="DLM203" s="1"/>
      <c r="DLN203" s="1"/>
      <c r="DLO203" s="1"/>
      <c r="DLP203" s="1"/>
      <c r="DLQ203" s="1"/>
      <c r="DLR203" s="1"/>
      <c r="DLS203" s="1"/>
      <c r="DLT203" s="1"/>
      <c r="DLU203" s="1"/>
      <c r="DLV203" s="1"/>
      <c r="DLW203" s="1"/>
      <c r="DLX203" s="1"/>
      <c r="DLY203" s="1"/>
      <c r="DLZ203" s="1"/>
      <c r="DMA203" s="1"/>
      <c r="DMB203" s="1"/>
      <c r="DMC203" s="1"/>
      <c r="DMD203" s="1"/>
      <c r="DME203" s="1"/>
      <c r="DMF203" s="1"/>
      <c r="DMG203" s="1"/>
      <c r="DMH203" s="1"/>
      <c r="DMI203" s="1"/>
      <c r="DMJ203" s="1"/>
      <c r="DMK203" s="1"/>
      <c r="DML203" s="1"/>
      <c r="DMM203" s="1"/>
      <c r="DMN203" s="1"/>
      <c r="DMO203" s="1"/>
      <c r="DMP203" s="1"/>
      <c r="DMQ203" s="1"/>
      <c r="DMR203" s="1"/>
      <c r="DMS203" s="1"/>
      <c r="DMT203" s="1"/>
      <c r="DMU203" s="1"/>
      <c r="DMV203" s="1"/>
      <c r="DMW203" s="1"/>
      <c r="DMX203" s="1"/>
      <c r="DMY203" s="1"/>
      <c r="DMZ203" s="1"/>
      <c r="DNA203" s="1"/>
      <c r="DNB203" s="1"/>
      <c r="DNC203" s="1"/>
      <c r="DND203" s="1"/>
      <c r="DNE203" s="1"/>
      <c r="DNF203" s="1"/>
      <c r="DNG203" s="1"/>
      <c r="DNH203" s="1"/>
      <c r="DNI203" s="1"/>
      <c r="DNJ203" s="1"/>
      <c r="DNK203" s="1"/>
      <c r="DNL203" s="1"/>
      <c r="DNM203" s="1"/>
      <c r="DNN203" s="1"/>
      <c r="DNO203" s="1"/>
      <c r="DNP203" s="1"/>
      <c r="DNQ203" s="1"/>
      <c r="DNR203" s="1"/>
      <c r="DNS203" s="1"/>
      <c r="DNT203" s="1"/>
      <c r="DNU203" s="1"/>
      <c r="DNV203" s="1"/>
      <c r="DNW203" s="1"/>
      <c r="DNX203" s="1"/>
      <c r="DNY203" s="1"/>
      <c r="DNZ203" s="1"/>
      <c r="DOA203" s="1"/>
      <c r="DOB203" s="1"/>
      <c r="DOC203" s="1"/>
      <c r="DOD203" s="1"/>
      <c r="DOE203" s="1"/>
      <c r="DOF203" s="1"/>
      <c r="DOG203" s="1"/>
      <c r="DOH203" s="1"/>
      <c r="DOI203" s="1"/>
      <c r="DOJ203" s="1"/>
      <c r="DOK203" s="1"/>
      <c r="DOL203" s="1"/>
      <c r="DOM203" s="1"/>
      <c r="DON203" s="1"/>
      <c r="DOO203" s="1"/>
      <c r="DOP203" s="1"/>
      <c r="DOQ203" s="1"/>
      <c r="DOR203" s="1"/>
      <c r="DOS203" s="1"/>
      <c r="DOT203" s="1"/>
      <c r="DOU203" s="1"/>
      <c r="DOV203" s="1"/>
      <c r="DOW203" s="1"/>
      <c r="DOX203" s="1"/>
      <c r="DOY203" s="1"/>
      <c r="DOZ203" s="1"/>
      <c r="DPA203" s="1"/>
      <c r="DPB203" s="1"/>
      <c r="DPC203" s="1"/>
      <c r="DPD203" s="1"/>
      <c r="DPE203" s="1"/>
      <c r="DPF203" s="1"/>
      <c r="DPG203" s="1"/>
      <c r="DPH203" s="1"/>
      <c r="DPI203" s="1"/>
      <c r="DPJ203" s="1"/>
      <c r="DPK203" s="1"/>
      <c r="DPL203" s="1"/>
      <c r="DPM203" s="1"/>
      <c r="DPN203" s="1"/>
      <c r="DPO203" s="1"/>
      <c r="DPP203" s="1"/>
      <c r="DPQ203" s="1"/>
      <c r="DPR203" s="1"/>
      <c r="DPS203" s="1"/>
      <c r="DPT203" s="1"/>
      <c r="DPU203" s="1"/>
      <c r="DPV203" s="1"/>
      <c r="DPW203" s="1"/>
      <c r="DPX203" s="1"/>
      <c r="DPY203" s="1"/>
      <c r="DPZ203" s="1"/>
      <c r="DQA203" s="1"/>
      <c r="DQB203" s="1"/>
      <c r="DQC203" s="1"/>
      <c r="DQD203" s="1"/>
      <c r="DQE203" s="1"/>
      <c r="DQF203" s="1"/>
      <c r="DQG203" s="1"/>
      <c r="DQH203" s="1"/>
      <c r="DQI203" s="1"/>
      <c r="DQJ203" s="1"/>
      <c r="DQK203" s="1"/>
      <c r="DQL203" s="1"/>
      <c r="DQM203" s="1"/>
      <c r="DQN203" s="1"/>
      <c r="DQO203" s="1"/>
      <c r="DQP203" s="1"/>
      <c r="DQQ203" s="1"/>
      <c r="DQR203" s="1"/>
      <c r="DQS203" s="1"/>
      <c r="DQT203" s="1"/>
      <c r="DQU203" s="1"/>
      <c r="DQV203" s="1"/>
      <c r="DQW203" s="1"/>
      <c r="DQX203" s="1"/>
      <c r="DQY203" s="1"/>
      <c r="DQZ203" s="1"/>
      <c r="DRA203" s="1"/>
      <c r="DRB203" s="1"/>
      <c r="DRC203" s="1"/>
      <c r="DRD203" s="1"/>
      <c r="DRE203" s="1"/>
      <c r="DRF203" s="1"/>
      <c r="DRG203" s="1"/>
      <c r="DRH203" s="1"/>
      <c r="DRI203" s="1"/>
      <c r="DRJ203" s="1"/>
      <c r="DRK203" s="1"/>
      <c r="DRL203" s="1"/>
      <c r="DRM203" s="1"/>
      <c r="DRN203" s="1"/>
      <c r="DRO203" s="1"/>
      <c r="DRP203" s="1"/>
      <c r="DRQ203" s="1"/>
      <c r="DRR203" s="1"/>
      <c r="DRS203" s="1"/>
      <c r="DRT203" s="1"/>
      <c r="DRU203" s="1"/>
      <c r="DRV203" s="1"/>
      <c r="DRW203" s="1"/>
      <c r="DRX203" s="1"/>
      <c r="DRY203" s="1"/>
      <c r="DRZ203" s="1"/>
      <c r="DSA203" s="1"/>
      <c r="DSB203" s="1"/>
      <c r="DSC203" s="1"/>
      <c r="DSD203" s="1"/>
      <c r="DSE203" s="1"/>
      <c r="DSF203" s="1"/>
      <c r="DSG203" s="1"/>
      <c r="DSH203" s="1"/>
      <c r="DSI203" s="1"/>
      <c r="DSJ203" s="1"/>
      <c r="DSK203" s="1"/>
      <c r="DSL203" s="1"/>
      <c r="DSM203" s="1"/>
      <c r="DSN203" s="1"/>
      <c r="DSO203" s="1"/>
      <c r="DSP203" s="1"/>
      <c r="DSQ203" s="1"/>
      <c r="DSR203" s="1"/>
      <c r="DSS203" s="1"/>
      <c r="DST203" s="1"/>
      <c r="DSU203" s="1"/>
      <c r="DSV203" s="1"/>
      <c r="DSW203" s="1"/>
      <c r="DSX203" s="1"/>
      <c r="DSY203" s="1"/>
      <c r="DSZ203" s="1"/>
      <c r="DTA203" s="1"/>
      <c r="DTB203" s="1"/>
      <c r="DTC203" s="1"/>
      <c r="DTD203" s="1"/>
      <c r="DTE203" s="1"/>
      <c r="DTF203" s="1"/>
      <c r="DTG203" s="1"/>
      <c r="DTH203" s="1"/>
      <c r="DTI203" s="1"/>
      <c r="DTJ203" s="1"/>
      <c r="DTK203" s="1"/>
      <c r="DTL203" s="1"/>
      <c r="DTM203" s="1"/>
      <c r="DTN203" s="1"/>
      <c r="DTO203" s="1"/>
      <c r="DTP203" s="1"/>
      <c r="DTQ203" s="1"/>
      <c r="DTR203" s="1"/>
      <c r="DTS203" s="1"/>
      <c r="DTT203" s="1"/>
      <c r="DTU203" s="1"/>
      <c r="DTV203" s="1"/>
      <c r="DTW203" s="1"/>
      <c r="DTX203" s="1"/>
      <c r="DTY203" s="1"/>
      <c r="DTZ203" s="1"/>
      <c r="DUA203" s="1"/>
      <c r="DUB203" s="1"/>
      <c r="DUC203" s="1"/>
      <c r="DUD203" s="1"/>
      <c r="DUE203" s="1"/>
      <c r="DUF203" s="1"/>
      <c r="DUG203" s="1"/>
      <c r="DUH203" s="1"/>
      <c r="DUI203" s="1"/>
      <c r="DUJ203" s="1"/>
      <c r="DUK203" s="1"/>
      <c r="DUL203" s="1"/>
      <c r="DUM203" s="1"/>
      <c r="DUN203" s="1"/>
      <c r="DUO203" s="1"/>
      <c r="DUP203" s="1"/>
      <c r="DUQ203" s="1"/>
      <c r="DUR203" s="1"/>
      <c r="DUS203" s="1"/>
      <c r="DUT203" s="1"/>
      <c r="DUU203" s="1"/>
      <c r="DUV203" s="1"/>
      <c r="DUW203" s="1"/>
      <c r="DUX203" s="1"/>
      <c r="DUY203" s="1"/>
      <c r="DUZ203" s="1"/>
      <c r="DVA203" s="1"/>
      <c r="DVB203" s="1"/>
      <c r="DVC203" s="1"/>
      <c r="DVD203" s="1"/>
      <c r="DVE203" s="1"/>
      <c r="DVF203" s="1"/>
      <c r="DVG203" s="1"/>
      <c r="DVH203" s="1"/>
      <c r="DVI203" s="1"/>
      <c r="DVJ203" s="1"/>
      <c r="DVK203" s="1"/>
      <c r="DVL203" s="1"/>
      <c r="DVM203" s="1"/>
      <c r="DVN203" s="1"/>
      <c r="DVO203" s="1"/>
      <c r="DVP203" s="1"/>
      <c r="DVQ203" s="1"/>
      <c r="DVR203" s="1"/>
      <c r="DVS203" s="1"/>
      <c r="DVT203" s="1"/>
      <c r="DVU203" s="1"/>
      <c r="DVV203" s="1"/>
      <c r="DVW203" s="1"/>
      <c r="DVX203" s="1"/>
      <c r="DVY203" s="1"/>
      <c r="DVZ203" s="1"/>
      <c r="DWA203" s="1"/>
      <c r="DWB203" s="1"/>
      <c r="DWC203" s="1"/>
      <c r="DWD203" s="1"/>
      <c r="DWE203" s="1"/>
      <c r="DWF203" s="1"/>
      <c r="DWG203" s="1"/>
      <c r="DWH203" s="1"/>
      <c r="DWI203" s="1"/>
      <c r="DWJ203" s="1"/>
      <c r="DWK203" s="1"/>
      <c r="DWL203" s="1"/>
      <c r="DWM203" s="1"/>
      <c r="DWN203" s="1"/>
      <c r="DWO203" s="1"/>
      <c r="DWP203" s="1"/>
      <c r="DWQ203" s="1"/>
      <c r="DWR203" s="1"/>
      <c r="DWS203" s="1"/>
      <c r="DWT203" s="1"/>
      <c r="DWU203" s="1"/>
      <c r="DWV203" s="1"/>
      <c r="DWW203" s="1"/>
      <c r="DWX203" s="1"/>
      <c r="DWY203" s="1"/>
      <c r="DWZ203" s="1"/>
      <c r="DXA203" s="1"/>
      <c r="DXB203" s="1"/>
      <c r="DXC203" s="1"/>
      <c r="DXD203" s="1"/>
      <c r="DXE203" s="1"/>
      <c r="DXF203" s="1"/>
      <c r="DXG203" s="1"/>
      <c r="DXH203" s="1"/>
      <c r="DXI203" s="1"/>
      <c r="DXJ203" s="1"/>
      <c r="DXK203" s="1"/>
      <c r="DXL203" s="1"/>
      <c r="DXM203" s="1"/>
      <c r="DXN203" s="1"/>
      <c r="DXO203" s="1"/>
      <c r="DXP203" s="1"/>
      <c r="DXQ203" s="1"/>
      <c r="DXR203" s="1"/>
      <c r="DXS203" s="1"/>
      <c r="DXT203" s="1"/>
      <c r="DXU203" s="1"/>
      <c r="DXV203" s="1"/>
      <c r="DXW203" s="1"/>
      <c r="DXX203" s="1"/>
      <c r="DXY203" s="1"/>
      <c r="DXZ203" s="1"/>
      <c r="DYA203" s="1"/>
      <c r="DYB203" s="1"/>
      <c r="DYC203" s="1"/>
      <c r="DYD203" s="1"/>
      <c r="DYE203" s="1"/>
      <c r="DYF203" s="1"/>
      <c r="DYG203" s="1"/>
      <c r="DYH203" s="1"/>
      <c r="DYI203" s="1"/>
      <c r="DYJ203" s="1"/>
      <c r="DYK203" s="1"/>
      <c r="DYL203" s="1"/>
      <c r="DYM203" s="1"/>
      <c r="DYN203" s="1"/>
      <c r="DYO203" s="1"/>
      <c r="DYP203" s="1"/>
      <c r="DYQ203" s="1"/>
      <c r="DYR203" s="1"/>
      <c r="DYS203" s="1"/>
      <c r="DYT203" s="1"/>
      <c r="DYU203" s="1"/>
      <c r="DYV203" s="1"/>
      <c r="DYW203" s="1"/>
      <c r="DYX203" s="1"/>
      <c r="DYY203" s="1"/>
      <c r="DYZ203" s="1"/>
      <c r="DZA203" s="1"/>
      <c r="DZB203" s="1"/>
      <c r="DZC203" s="1"/>
      <c r="DZD203" s="1"/>
      <c r="DZE203" s="1"/>
      <c r="DZF203" s="1"/>
      <c r="DZG203" s="1"/>
      <c r="DZH203" s="1"/>
      <c r="DZI203" s="1"/>
      <c r="DZJ203" s="1"/>
      <c r="DZK203" s="1"/>
      <c r="DZL203" s="1"/>
      <c r="DZM203" s="1"/>
      <c r="DZN203" s="1"/>
      <c r="DZO203" s="1"/>
      <c r="DZP203" s="1"/>
      <c r="DZQ203" s="1"/>
      <c r="DZR203" s="1"/>
      <c r="DZS203" s="1"/>
      <c r="DZT203" s="1"/>
      <c r="DZU203" s="1"/>
      <c r="DZV203" s="1"/>
      <c r="DZW203" s="1"/>
      <c r="DZX203" s="1"/>
      <c r="DZY203" s="1"/>
      <c r="DZZ203" s="1"/>
      <c r="EAA203" s="1"/>
      <c r="EAB203" s="1"/>
      <c r="EAC203" s="1"/>
      <c r="EAD203" s="1"/>
      <c r="EAE203" s="1"/>
      <c r="EAF203" s="1"/>
      <c r="EAG203" s="1"/>
      <c r="EAH203" s="1"/>
      <c r="EAI203" s="1"/>
      <c r="EAJ203" s="1"/>
      <c r="EAK203" s="1"/>
      <c r="EAL203" s="1"/>
      <c r="EAM203" s="1"/>
      <c r="EAN203" s="1"/>
      <c r="EAO203" s="1"/>
      <c r="EAP203" s="1"/>
      <c r="EAQ203" s="1"/>
      <c r="EAR203" s="1"/>
      <c r="EAS203" s="1"/>
      <c r="EAT203" s="1"/>
      <c r="EAU203" s="1"/>
      <c r="EAV203" s="1"/>
      <c r="EAW203" s="1"/>
      <c r="EAX203" s="1"/>
      <c r="EAY203" s="1"/>
      <c r="EAZ203" s="1"/>
      <c r="EBA203" s="1"/>
      <c r="EBB203" s="1"/>
      <c r="EBC203" s="1"/>
      <c r="EBD203" s="1"/>
      <c r="EBE203" s="1"/>
      <c r="EBF203" s="1"/>
      <c r="EBG203" s="1"/>
      <c r="EBH203" s="1"/>
      <c r="EBI203" s="1"/>
      <c r="EBJ203" s="1"/>
      <c r="EBK203" s="1"/>
      <c r="EBL203" s="1"/>
      <c r="EBM203" s="1"/>
      <c r="EBN203" s="1"/>
      <c r="EBO203" s="1"/>
      <c r="EBP203" s="1"/>
      <c r="EBQ203" s="1"/>
      <c r="EBR203" s="1"/>
      <c r="EBS203" s="1"/>
      <c r="EBT203" s="1"/>
      <c r="EBU203" s="1"/>
      <c r="EBV203" s="1"/>
      <c r="EBW203" s="1"/>
      <c r="EBX203" s="1"/>
      <c r="EBY203" s="1"/>
      <c r="EBZ203" s="1"/>
      <c r="ECA203" s="1"/>
      <c r="ECB203" s="1"/>
      <c r="ECC203" s="1"/>
      <c r="ECD203" s="1"/>
      <c r="ECE203" s="1"/>
      <c r="ECF203" s="1"/>
      <c r="ECG203" s="1"/>
      <c r="ECH203" s="1"/>
      <c r="ECI203" s="1"/>
      <c r="ECJ203" s="1"/>
      <c r="ECK203" s="1"/>
      <c r="ECL203" s="1"/>
      <c r="ECM203" s="1"/>
      <c r="ECN203" s="1"/>
      <c r="ECO203" s="1"/>
      <c r="ECP203" s="1"/>
      <c r="ECQ203" s="1"/>
      <c r="ECR203" s="1"/>
      <c r="ECS203" s="1"/>
      <c r="ECT203" s="1"/>
      <c r="ECU203" s="1"/>
      <c r="ECV203" s="1"/>
      <c r="ECW203" s="1"/>
      <c r="ECX203" s="1"/>
      <c r="ECY203" s="1"/>
      <c r="ECZ203" s="1"/>
      <c r="EDA203" s="1"/>
      <c r="EDB203" s="1"/>
      <c r="EDC203" s="1"/>
      <c r="EDD203" s="1"/>
      <c r="EDE203" s="1"/>
      <c r="EDF203" s="1"/>
      <c r="EDG203" s="1"/>
      <c r="EDH203" s="1"/>
      <c r="EDI203" s="1"/>
      <c r="EDJ203" s="1"/>
      <c r="EDK203" s="1"/>
      <c r="EDL203" s="1"/>
      <c r="EDM203" s="1"/>
      <c r="EDN203" s="1"/>
      <c r="EDO203" s="1"/>
      <c r="EDP203" s="1"/>
      <c r="EDQ203" s="1"/>
      <c r="EDR203" s="1"/>
      <c r="EDS203" s="1"/>
      <c r="EDT203" s="1"/>
      <c r="EDU203" s="1"/>
      <c r="EDV203" s="1"/>
      <c r="EDW203" s="1"/>
      <c r="EDX203" s="1"/>
      <c r="EDY203" s="1"/>
      <c r="EDZ203" s="1"/>
      <c r="EEA203" s="1"/>
      <c r="EEB203" s="1"/>
      <c r="EEC203" s="1"/>
      <c r="EED203" s="1"/>
      <c r="EEE203" s="1"/>
      <c r="EEF203" s="1"/>
      <c r="EEG203" s="1"/>
      <c r="EEH203" s="1"/>
      <c r="EEI203" s="1"/>
      <c r="EEJ203" s="1"/>
      <c r="EEK203" s="1"/>
      <c r="EEL203" s="1"/>
      <c r="EEM203" s="1"/>
      <c r="EEN203" s="1"/>
      <c r="EEO203" s="1"/>
      <c r="EEP203" s="1"/>
      <c r="EEQ203" s="1"/>
      <c r="EER203" s="1"/>
      <c r="EES203" s="1"/>
      <c r="EET203" s="1"/>
      <c r="EEU203" s="1"/>
      <c r="EEV203" s="1"/>
      <c r="EEW203" s="1"/>
      <c r="EEX203" s="1"/>
      <c r="EEY203" s="1"/>
      <c r="EEZ203" s="1"/>
      <c r="EFA203" s="1"/>
      <c r="EFB203" s="1"/>
      <c r="EFC203" s="1"/>
      <c r="EFD203" s="1"/>
      <c r="EFE203" s="1"/>
      <c r="EFF203" s="1"/>
      <c r="EFG203" s="1"/>
      <c r="EFH203" s="1"/>
      <c r="EFI203" s="1"/>
      <c r="EFJ203" s="1"/>
      <c r="EFK203" s="1"/>
      <c r="EFL203" s="1"/>
      <c r="EFM203" s="1"/>
      <c r="EFN203" s="1"/>
      <c r="EFO203" s="1"/>
      <c r="EFP203" s="1"/>
      <c r="EFQ203" s="1"/>
      <c r="EFR203" s="1"/>
      <c r="EFS203" s="1"/>
      <c r="EFT203" s="1"/>
      <c r="EFU203" s="1"/>
      <c r="EFV203" s="1"/>
      <c r="EFW203" s="1"/>
      <c r="EFX203" s="1"/>
      <c r="EFY203" s="1"/>
      <c r="EFZ203" s="1"/>
      <c r="EGA203" s="1"/>
      <c r="EGB203" s="1"/>
      <c r="EGC203" s="1"/>
      <c r="EGD203" s="1"/>
      <c r="EGE203" s="1"/>
      <c r="EGF203" s="1"/>
      <c r="EGG203" s="1"/>
      <c r="EGH203" s="1"/>
      <c r="EGI203" s="1"/>
      <c r="EGJ203" s="1"/>
      <c r="EGK203" s="1"/>
      <c r="EGL203" s="1"/>
      <c r="EGM203" s="1"/>
      <c r="EGN203" s="1"/>
      <c r="EGO203" s="1"/>
      <c r="EGP203" s="1"/>
      <c r="EGQ203" s="1"/>
      <c r="EGR203" s="1"/>
      <c r="EGS203" s="1"/>
      <c r="EGT203" s="1"/>
      <c r="EGU203" s="1"/>
      <c r="EGV203" s="1"/>
      <c r="EGW203" s="1"/>
      <c r="EGX203" s="1"/>
      <c r="EGY203" s="1"/>
      <c r="EGZ203" s="1"/>
      <c r="EHA203" s="1"/>
      <c r="EHB203" s="1"/>
      <c r="EHC203" s="1"/>
      <c r="EHD203" s="1"/>
      <c r="EHE203" s="1"/>
      <c r="EHF203" s="1"/>
      <c r="EHG203" s="1"/>
      <c r="EHH203" s="1"/>
      <c r="EHI203" s="1"/>
      <c r="EHJ203" s="1"/>
      <c r="EHK203" s="1"/>
      <c r="EHL203" s="1"/>
      <c r="EHM203" s="1"/>
      <c r="EHN203" s="1"/>
      <c r="EHO203" s="1"/>
      <c r="EHP203" s="1"/>
      <c r="EHQ203" s="1"/>
      <c r="EHR203" s="1"/>
      <c r="EHS203" s="1"/>
      <c r="EHT203" s="1"/>
      <c r="EHU203" s="1"/>
      <c r="EHV203" s="1"/>
      <c r="EHW203" s="1"/>
      <c r="EHX203" s="1"/>
      <c r="EHY203" s="1"/>
      <c r="EHZ203" s="1"/>
      <c r="EIA203" s="1"/>
      <c r="EIB203" s="1"/>
      <c r="EIC203" s="1"/>
      <c r="EID203" s="1"/>
      <c r="EIE203" s="1"/>
      <c r="EIF203" s="1"/>
      <c r="EIG203" s="1"/>
      <c r="EIH203" s="1"/>
      <c r="EII203" s="1"/>
      <c r="EIJ203" s="1"/>
      <c r="EIK203" s="1"/>
      <c r="EIL203" s="1"/>
      <c r="EIM203" s="1"/>
      <c r="EIN203" s="1"/>
      <c r="EIO203" s="1"/>
      <c r="EIP203" s="1"/>
      <c r="EIQ203" s="1"/>
      <c r="EIR203" s="1"/>
      <c r="EIS203" s="1"/>
      <c r="EIT203" s="1"/>
      <c r="EIU203" s="1"/>
      <c r="EIV203" s="1"/>
      <c r="EIW203" s="1"/>
      <c r="EIX203" s="1"/>
      <c r="EIY203" s="1"/>
      <c r="EIZ203" s="1"/>
      <c r="EJA203" s="1"/>
      <c r="EJB203" s="1"/>
      <c r="EJC203" s="1"/>
      <c r="EJD203" s="1"/>
      <c r="EJE203" s="1"/>
      <c r="EJF203" s="1"/>
      <c r="EJG203" s="1"/>
      <c r="EJH203" s="1"/>
      <c r="EJI203" s="1"/>
      <c r="EJJ203" s="1"/>
      <c r="EJK203" s="1"/>
      <c r="EJL203" s="1"/>
      <c r="EJM203" s="1"/>
      <c r="EJN203" s="1"/>
      <c r="EJO203" s="1"/>
      <c r="EJP203" s="1"/>
      <c r="EJQ203" s="1"/>
      <c r="EJR203" s="1"/>
      <c r="EJS203" s="1"/>
      <c r="EJT203" s="1"/>
      <c r="EJU203" s="1"/>
      <c r="EJV203" s="1"/>
      <c r="EJW203" s="1"/>
      <c r="EJX203" s="1"/>
      <c r="EJY203" s="1"/>
      <c r="EJZ203" s="1"/>
      <c r="EKA203" s="1"/>
      <c r="EKB203" s="1"/>
      <c r="EKC203" s="1"/>
      <c r="EKD203" s="1"/>
      <c r="EKE203" s="1"/>
      <c r="EKF203" s="1"/>
      <c r="EKG203" s="1"/>
      <c r="EKH203" s="1"/>
      <c r="EKI203" s="1"/>
      <c r="EKJ203" s="1"/>
      <c r="EKK203" s="1"/>
      <c r="EKL203" s="1"/>
      <c r="EKM203" s="1"/>
      <c r="EKN203" s="1"/>
      <c r="EKO203" s="1"/>
      <c r="EKP203" s="1"/>
      <c r="EKQ203" s="1"/>
      <c r="EKR203" s="1"/>
      <c r="EKS203" s="1"/>
      <c r="EKT203" s="1"/>
      <c r="EKU203" s="1"/>
      <c r="EKV203" s="1"/>
      <c r="EKW203" s="1"/>
      <c r="EKX203" s="1"/>
      <c r="EKY203" s="1"/>
      <c r="EKZ203" s="1"/>
      <c r="ELA203" s="1"/>
      <c r="ELB203" s="1"/>
      <c r="ELC203" s="1"/>
      <c r="ELD203" s="1"/>
      <c r="ELE203" s="1"/>
      <c r="ELF203" s="1"/>
      <c r="ELG203" s="1"/>
      <c r="ELH203" s="1"/>
      <c r="ELI203" s="1"/>
      <c r="ELJ203" s="1"/>
      <c r="ELK203" s="1"/>
      <c r="ELL203" s="1"/>
      <c r="ELM203" s="1"/>
      <c r="ELN203" s="1"/>
      <c r="ELO203" s="1"/>
      <c r="ELP203" s="1"/>
      <c r="ELQ203" s="1"/>
      <c r="ELR203" s="1"/>
      <c r="ELS203" s="1"/>
      <c r="ELT203" s="1"/>
      <c r="ELU203" s="1"/>
      <c r="ELV203" s="1"/>
      <c r="ELW203" s="1"/>
      <c r="ELX203" s="1"/>
      <c r="ELY203" s="1"/>
      <c r="ELZ203" s="1"/>
      <c r="EMA203" s="1"/>
      <c r="EMB203" s="1"/>
      <c r="EMC203" s="1"/>
      <c r="EMD203" s="1"/>
      <c r="EME203" s="1"/>
      <c r="EMF203" s="1"/>
      <c r="EMG203" s="1"/>
      <c r="EMH203" s="1"/>
      <c r="EMI203" s="1"/>
      <c r="EMJ203" s="1"/>
      <c r="EMK203" s="1"/>
      <c r="EML203" s="1"/>
      <c r="EMM203" s="1"/>
      <c r="EMN203" s="1"/>
      <c r="EMO203" s="1"/>
      <c r="EMP203" s="1"/>
      <c r="EMQ203" s="1"/>
      <c r="EMR203" s="1"/>
      <c r="EMS203" s="1"/>
      <c r="EMT203" s="1"/>
      <c r="EMU203" s="1"/>
      <c r="EMV203" s="1"/>
      <c r="EMW203" s="1"/>
      <c r="EMX203" s="1"/>
      <c r="EMY203" s="1"/>
      <c r="EMZ203" s="1"/>
      <c r="ENA203" s="1"/>
      <c r="ENB203" s="1"/>
      <c r="ENC203" s="1"/>
      <c r="END203" s="1"/>
      <c r="ENE203" s="1"/>
      <c r="ENF203" s="1"/>
      <c r="ENG203" s="1"/>
      <c r="ENH203" s="1"/>
      <c r="ENI203" s="1"/>
      <c r="ENJ203" s="1"/>
      <c r="ENK203" s="1"/>
      <c r="ENL203" s="1"/>
      <c r="ENM203" s="1"/>
      <c r="ENN203" s="1"/>
      <c r="ENO203" s="1"/>
      <c r="ENP203" s="1"/>
      <c r="ENQ203" s="1"/>
      <c r="ENR203" s="1"/>
      <c r="ENS203" s="1"/>
      <c r="ENT203" s="1"/>
      <c r="ENU203" s="1"/>
      <c r="ENV203" s="1"/>
      <c r="ENW203" s="1"/>
      <c r="ENX203" s="1"/>
      <c r="ENY203" s="1"/>
      <c r="ENZ203" s="1"/>
      <c r="EOA203" s="1"/>
      <c r="EOB203" s="1"/>
      <c r="EOC203" s="1"/>
      <c r="EOD203" s="1"/>
      <c r="EOE203" s="1"/>
      <c r="EOF203" s="1"/>
      <c r="EOG203" s="1"/>
      <c r="EOH203" s="1"/>
      <c r="EOI203" s="1"/>
      <c r="EOJ203" s="1"/>
      <c r="EOK203" s="1"/>
      <c r="EOL203" s="1"/>
      <c r="EOM203" s="1"/>
      <c r="EON203" s="1"/>
      <c r="EOO203" s="1"/>
      <c r="EOP203" s="1"/>
      <c r="EOQ203" s="1"/>
      <c r="EOR203" s="1"/>
      <c r="EOS203" s="1"/>
      <c r="EOT203" s="1"/>
      <c r="EOU203" s="1"/>
      <c r="EOV203" s="1"/>
      <c r="EOW203" s="1"/>
      <c r="EOX203" s="1"/>
      <c r="EOY203" s="1"/>
      <c r="EOZ203" s="1"/>
      <c r="EPA203" s="1"/>
      <c r="EPB203" s="1"/>
      <c r="EPC203" s="1"/>
      <c r="EPD203" s="1"/>
      <c r="EPE203" s="1"/>
      <c r="EPF203" s="1"/>
      <c r="EPG203" s="1"/>
      <c r="EPH203" s="1"/>
      <c r="EPI203" s="1"/>
      <c r="EPJ203" s="1"/>
      <c r="EPK203" s="1"/>
      <c r="EPL203" s="1"/>
      <c r="EPM203" s="1"/>
      <c r="EPN203" s="1"/>
      <c r="EPO203" s="1"/>
      <c r="EPP203" s="1"/>
      <c r="EPQ203" s="1"/>
      <c r="EPR203" s="1"/>
      <c r="EPS203" s="1"/>
      <c r="EPT203" s="1"/>
      <c r="EPU203" s="1"/>
      <c r="EPV203" s="1"/>
      <c r="EPW203" s="1"/>
      <c r="EPX203" s="1"/>
      <c r="EPY203" s="1"/>
      <c r="EPZ203" s="1"/>
      <c r="EQA203" s="1"/>
      <c r="EQB203" s="1"/>
      <c r="EQC203" s="1"/>
      <c r="EQD203" s="1"/>
      <c r="EQE203" s="1"/>
      <c r="EQF203" s="1"/>
      <c r="EQG203" s="1"/>
      <c r="EQH203" s="1"/>
      <c r="EQI203" s="1"/>
      <c r="EQJ203" s="1"/>
      <c r="EQK203" s="1"/>
      <c r="EQL203" s="1"/>
      <c r="EQM203" s="1"/>
      <c r="EQN203" s="1"/>
      <c r="EQO203" s="1"/>
      <c r="EQP203" s="1"/>
      <c r="EQQ203" s="1"/>
      <c r="EQR203" s="1"/>
      <c r="EQS203" s="1"/>
      <c r="EQT203" s="1"/>
      <c r="EQU203" s="1"/>
      <c r="EQV203" s="1"/>
      <c r="EQW203" s="1"/>
      <c r="EQX203" s="1"/>
      <c r="EQY203" s="1"/>
      <c r="EQZ203" s="1"/>
      <c r="ERA203" s="1"/>
      <c r="ERB203" s="1"/>
      <c r="ERC203" s="1"/>
      <c r="ERD203" s="1"/>
      <c r="ERE203" s="1"/>
      <c r="ERF203" s="1"/>
      <c r="ERG203" s="1"/>
      <c r="ERH203" s="1"/>
      <c r="ERI203" s="1"/>
      <c r="ERJ203" s="1"/>
      <c r="ERK203" s="1"/>
      <c r="ERL203" s="1"/>
      <c r="ERM203" s="1"/>
      <c r="ERN203" s="1"/>
      <c r="ERO203" s="1"/>
      <c r="ERP203" s="1"/>
      <c r="ERQ203" s="1"/>
      <c r="ERR203" s="1"/>
      <c r="ERS203" s="1"/>
      <c r="ERT203" s="1"/>
      <c r="ERU203" s="1"/>
      <c r="ERV203" s="1"/>
      <c r="ERW203" s="1"/>
      <c r="ERX203" s="1"/>
      <c r="ERY203" s="1"/>
      <c r="ERZ203" s="1"/>
      <c r="ESA203" s="1"/>
      <c r="ESB203" s="1"/>
      <c r="ESC203" s="1"/>
      <c r="ESD203" s="1"/>
      <c r="ESE203" s="1"/>
      <c r="ESF203" s="1"/>
      <c r="ESG203" s="1"/>
      <c r="ESH203" s="1"/>
      <c r="ESI203" s="1"/>
      <c r="ESJ203" s="1"/>
      <c r="ESK203" s="1"/>
      <c r="ESL203" s="1"/>
      <c r="ESM203" s="1"/>
      <c r="ESN203" s="1"/>
      <c r="ESO203" s="1"/>
      <c r="ESP203" s="1"/>
      <c r="ESQ203" s="1"/>
      <c r="ESR203" s="1"/>
      <c r="ESS203" s="1"/>
      <c r="EST203" s="1"/>
      <c r="ESU203" s="1"/>
      <c r="ESV203" s="1"/>
      <c r="ESW203" s="1"/>
      <c r="ESX203" s="1"/>
      <c r="ESY203" s="1"/>
      <c r="ESZ203" s="1"/>
      <c r="ETA203" s="1"/>
      <c r="ETB203" s="1"/>
      <c r="ETC203" s="1"/>
      <c r="ETD203" s="1"/>
      <c r="ETE203" s="1"/>
      <c r="ETF203" s="1"/>
      <c r="ETG203" s="1"/>
      <c r="ETH203" s="1"/>
      <c r="ETI203" s="1"/>
      <c r="ETJ203" s="1"/>
      <c r="ETK203" s="1"/>
      <c r="ETL203" s="1"/>
      <c r="ETM203" s="1"/>
      <c r="ETN203" s="1"/>
      <c r="ETO203" s="1"/>
      <c r="ETP203" s="1"/>
      <c r="ETQ203" s="1"/>
      <c r="ETR203" s="1"/>
      <c r="ETS203" s="1"/>
      <c r="ETT203" s="1"/>
      <c r="ETU203" s="1"/>
      <c r="ETV203" s="1"/>
      <c r="ETW203" s="1"/>
      <c r="ETX203" s="1"/>
      <c r="ETY203" s="1"/>
      <c r="ETZ203" s="1"/>
      <c r="EUA203" s="1"/>
      <c r="EUB203" s="1"/>
      <c r="EUC203" s="1"/>
      <c r="EUD203" s="1"/>
      <c r="EUE203" s="1"/>
      <c r="EUF203" s="1"/>
      <c r="EUG203" s="1"/>
      <c r="EUH203" s="1"/>
      <c r="EUI203" s="1"/>
      <c r="EUJ203" s="1"/>
      <c r="EUK203" s="1"/>
      <c r="EUL203" s="1"/>
      <c r="EUM203" s="1"/>
      <c r="EUN203" s="1"/>
      <c r="EUO203" s="1"/>
      <c r="EUP203" s="1"/>
      <c r="EUQ203" s="1"/>
      <c r="EUR203" s="1"/>
      <c r="EUS203" s="1"/>
      <c r="EUT203" s="1"/>
      <c r="EUU203" s="1"/>
      <c r="EUV203" s="1"/>
      <c r="EUW203" s="1"/>
      <c r="EUX203" s="1"/>
      <c r="EUY203" s="1"/>
      <c r="EUZ203" s="1"/>
      <c r="EVA203" s="1"/>
      <c r="EVB203" s="1"/>
      <c r="EVC203" s="1"/>
      <c r="EVD203" s="1"/>
      <c r="EVE203" s="1"/>
      <c r="EVF203" s="1"/>
      <c r="EVG203" s="1"/>
      <c r="EVH203" s="1"/>
      <c r="EVI203" s="1"/>
      <c r="EVJ203" s="1"/>
      <c r="EVK203" s="1"/>
      <c r="EVL203" s="1"/>
      <c r="EVM203" s="1"/>
      <c r="EVN203" s="1"/>
      <c r="EVO203" s="1"/>
      <c r="EVP203" s="1"/>
      <c r="EVQ203" s="1"/>
      <c r="EVR203" s="1"/>
      <c r="EVS203" s="1"/>
      <c r="EVT203" s="1"/>
      <c r="EVU203" s="1"/>
      <c r="EVV203" s="1"/>
      <c r="EVW203" s="1"/>
      <c r="EVX203" s="1"/>
      <c r="EVY203" s="1"/>
      <c r="EVZ203" s="1"/>
      <c r="EWA203" s="1"/>
      <c r="EWB203" s="1"/>
      <c r="EWC203" s="1"/>
      <c r="EWD203" s="1"/>
      <c r="EWE203" s="1"/>
      <c r="EWF203" s="1"/>
      <c r="EWG203" s="1"/>
      <c r="EWH203" s="1"/>
      <c r="EWI203" s="1"/>
      <c r="EWJ203" s="1"/>
      <c r="EWK203" s="1"/>
      <c r="EWL203" s="1"/>
      <c r="EWM203" s="1"/>
      <c r="EWN203" s="1"/>
      <c r="EWO203" s="1"/>
      <c r="EWP203" s="1"/>
      <c r="EWQ203" s="1"/>
      <c r="EWR203" s="1"/>
      <c r="EWS203" s="1"/>
      <c r="EWT203" s="1"/>
      <c r="EWU203" s="1"/>
      <c r="EWV203" s="1"/>
      <c r="EWW203" s="1"/>
      <c r="EWX203" s="1"/>
      <c r="EWY203" s="1"/>
      <c r="EWZ203" s="1"/>
      <c r="EXA203" s="1"/>
      <c r="EXB203" s="1"/>
      <c r="EXC203" s="1"/>
      <c r="EXD203" s="1"/>
      <c r="EXE203" s="1"/>
      <c r="EXF203" s="1"/>
      <c r="EXG203" s="1"/>
      <c r="EXH203" s="1"/>
      <c r="EXI203" s="1"/>
      <c r="EXJ203" s="1"/>
      <c r="EXK203" s="1"/>
      <c r="EXL203" s="1"/>
      <c r="EXM203" s="1"/>
      <c r="EXN203" s="1"/>
      <c r="EXO203" s="1"/>
      <c r="EXP203" s="1"/>
      <c r="EXQ203" s="1"/>
      <c r="EXR203" s="1"/>
      <c r="EXS203" s="1"/>
      <c r="EXT203" s="1"/>
      <c r="EXU203" s="1"/>
      <c r="EXV203" s="1"/>
      <c r="EXW203" s="1"/>
      <c r="EXX203" s="1"/>
      <c r="EXY203" s="1"/>
      <c r="EXZ203" s="1"/>
      <c r="EYA203" s="1"/>
      <c r="EYB203" s="1"/>
      <c r="EYC203" s="1"/>
      <c r="EYD203" s="1"/>
      <c r="EYE203" s="1"/>
      <c r="EYF203" s="1"/>
      <c r="EYG203" s="1"/>
      <c r="EYH203" s="1"/>
      <c r="EYI203" s="1"/>
      <c r="EYJ203" s="1"/>
      <c r="EYK203" s="1"/>
      <c r="EYL203" s="1"/>
      <c r="EYM203" s="1"/>
      <c r="EYN203" s="1"/>
      <c r="EYO203" s="1"/>
      <c r="EYP203" s="1"/>
      <c r="EYQ203" s="1"/>
      <c r="EYR203" s="1"/>
      <c r="EYS203" s="1"/>
      <c r="EYT203" s="1"/>
      <c r="EYU203" s="1"/>
      <c r="EYV203" s="1"/>
      <c r="EYW203" s="1"/>
      <c r="EYX203" s="1"/>
      <c r="EYY203" s="1"/>
      <c r="EYZ203" s="1"/>
      <c r="EZA203" s="1"/>
      <c r="EZB203" s="1"/>
      <c r="EZC203" s="1"/>
      <c r="EZD203" s="1"/>
      <c r="EZE203" s="1"/>
      <c r="EZF203" s="1"/>
      <c r="EZG203" s="1"/>
      <c r="EZH203" s="1"/>
      <c r="EZI203" s="1"/>
      <c r="EZJ203" s="1"/>
      <c r="EZK203" s="1"/>
      <c r="EZL203" s="1"/>
      <c r="EZM203" s="1"/>
      <c r="EZN203" s="1"/>
      <c r="EZO203" s="1"/>
      <c r="EZP203" s="1"/>
      <c r="EZQ203" s="1"/>
      <c r="EZR203" s="1"/>
      <c r="EZS203" s="1"/>
      <c r="EZT203" s="1"/>
      <c r="EZU203" s="1"/>
      <c r="EZV203" s="1"/>
      <c r="EZW203" s="1"/>
      <c r="EZX203" s="1"/>
      <c r="EZY203" s="1"/>
      <c r="EZZ203" s="1"/>
      <c r="FAA203" s="1"/>
      <c r="FAB203" s="1"/>
      <c r="FAC203" s="1"/>
      <c r="FAD203" s="1"/>
      <c r="FAE203" s="1"/>
      <c r="FAF203" s="1"/>
      <c r="FAG203" s="1"/>
      <c r="FAH203" s="1"/>
      <c r="FAI203" s="1"/>
      <c r="FAJ203" s="1"/>
      <c r="FAK203" s="1"/>
      <c r="FAL203" s="1"/>
      <c r="FAM203" s="1"/>
      <c r="FAN203" s="1"/>
      <c r="FAO203" s="1"/>
      <c r="FAP203" s="1"/>
      <c r="FAQ203" s="1"/>
      <c r="FAR203" s="1"/>
      <c r="FAS203" s="1"/>
      <c r="FAT203" s="1"/>
      <c r="FAU203" s="1"/>
      <c r="FAV203" s="1"/>
      <c r="FAW203" s="1"/>
      <c r="FAX203" s="1"/>
      <c r="FAY203" s="1"/>
      <c r="FAZ203" s="1"/>
      <c r="FBA203" s="1"/>
      <c r="FBB203" s="1"/>
      <c r="FBC203" s="1"/>
      <c r="FBD203" s="1"/>
      <c r="FBE203" s="1"/>
      <c r="FBF203" s="1"/>
      <c r="FBG203" s="1"/>
      <c r="FBH203" s="1"/>
      <c r="FBI203" s="1"/>
      <c r="FBJ203" s="1"/>
      <c r="FBK203" s="1"/>
      <c r="FBL203" s="1"/>
      <c r="FBM203" s="1"/>
      <c r="FBN203" s="1"/>
      <c r="FBO203" s="1"/>
      <c r="FBP203" s="1"/>
      <c r="FBQ203" s="1"/>
      <c r="FBR203" s="1"/>
      <c r="FBS203" s="1"/>
      <c r="FBT203" s="1"/>
      <c r="FBU203" s="1"/>
      <c r="FBV203" s="1"/>
      <c r="FBW203" s="1"/>
      <c r="FBX203" s="1"/>
      <c r="FBY203" s="1"/>
      <c r="FBZ203" s="1"/>
      <c r="FCA203" s="1"/>
      <c r="FCB203" s="1"/>
      <c r="FCC203" s="1"/>
      <c r="FCD203" s="1"/>
      <c r="FCE203" s="1"/>
      <c r="FCF203" s="1"/>
      <c r="FCG203" s="1"/>
      <c r="FCH203" s="1"/>
      <c r="FCI203" s="1"/>
      <c r="FCJ203" s="1"/>
      <c r="FCK203" s="1"/>
      <c r="FCL203" s="1"/>
      <c r="FCM203" s="1"/>
      <c r="FCN203" s="1"/>
      <c r="FCO203" s="1"/>
      <c r="FCP203" s="1"/>
      <c r="FCQ203" s="1"/>
      <c r="FCR203" s="1"/>
      <c r="FCS203" s="1"/>
      <c r="FCT203" s="1"/>
      <c r="FCU203" s="1"/>
      <c r="FCV203" s="1"/>
      <c r="FCW203" s="1"/>
      <c r="FCX203" s="1"/>
      <c r="FCY203" s="1"/>
      <c r="FCZ203" s="1"/>
      <c r="FDA203" s="1"/>
      <c r="FDB203" s="1"/>
      <c r="FDC203" s="1"/>
      <c r="FDD203" s="1"/>
      <c r="FDE203" s="1"/>
      <c r="FDF203" s="1"/>
      <c r="FDG203" s="1"/>
      <c r="FDH203" s="1"/>
      <c r="FDI203" s="1"/>
      <c r="FDJ203" s="1"/>
      <c r="FDK203" s="1"/>
      <c r="FDL203" s="1"/>
      <c r="FDM203" s="1"/>
      <c r="FDN203" s="1"/>
      <c r="FDO203" s="1"/>
      <c r="FDP203" s="1"/>
      <c r="FDQ203" s="1"/>
      <c r="FDR203" s="1"/>
      <c r="FDS203" s="1"/>
      <c r="FDT203" s="1"/>
      <c r="FDU203" s="1"/>
      <c r="FDV203" s="1"/>
      <c r="FDW203" s="1"/>
      <c r="FDX203" s="1"/>
      <c r="FDY203" s="1"/>
      <c r="FDZ203" s="1"/>
      <c r="FEA203" s="1"/>
      <c r="FEB203" s="1"/>
      <c r="FEC203" s="1"/>
      <c r="FED203" s="1"/>
      <c r="FEE203" s="1"/>
      <c r="FEF203" s="1"/>
      <c r="FEG203" s="1"/>
      <c r="FEH203" s="1"/>
      <c r="FEI203" s="1"/>
      <c r="FEJ203" s="1"/>
      <c r="FEK203" s="1"/>
      <c r="FEL203" s="1"/>
      <c r="FEM203" s="1"/>
      <c r="FEN203" s="1"/>
      <c r="FEO203" s="1"/>
      <c r="FEP203" s="1"/>
      <c r="FEQ203" s="1"/>
      <c r="FER203" s="1"/>
      <c r="FES203" s="1"/>
      <c r="FET203" s="1"/>
      <c r="FEU203" s="1"/>
      <c r="FEV203" s="1"/>
      <c r="FEW203" s="1"/>
      <c r="FEX203" s="1"/>
      <c r="FEY203" s="1"/>
      <c r="FEZ203" s="1"/>
      <c r="FFA203" s="1"/>
      <c r="FFB203" s="1"/>
      <c r="FFC203" s="1"/>
      <c r="FFD203" s="1"/>
      <c r="FFE203" s="1"/>
      <c r="FFF203" s="1"/>
      <c r="FFG203" s="1"/>
      <c r="FFH203" s="1"/>
      <c r="FFI203" s="1"/>
      <c r="FFJ203" s="1"/>
      <c r="FFK203" s="1"/>
      <c r="FFL203" s="1"/>
      <c r="FFM203" s="1"/>
      <c r="FFN203" s="1"/>
      <c r="FFO203" s="1"/>
      <c r="FFP203" s="1"/>
      <c r="FFQ203" s="1"/>
      <c r="FFR203" s="1"/>
      <c r="FFS203" s="1"/>
      <c r="FFT203" s="1"/>
      <c r="FFU203" s="1"/>
      <c r="FFV203" s="1"/>
      <c r="FFW203" s="1"/>
      <c r="FFX203" s="1"/>
      <c r="FFY203" s="1"/>
      <c r="FFZ203" s="1"/>
      <c r="FGA203" s="1"/>
      <c r="FGB203" s="1"/>
      <c r="FGC203" s="1"/>
      <c r="FGD203" s="1"/>
      <c r="FGE203" s="1"/>
      <c r="FGF203" s="1"/>
      <c r="FGG203" s="1"/>
      <c r="FGH203" s="1"/>
      <c r="FGI203" s="1"/>
      <c r="FGJ203" s="1"/>
      <c r="FGK203" s="1"/>
      <c r="FGL203" s="1"/>
      <c r="FGM203" s="1"/>
      <c r="FGN203" s="1"/>
      <c r="FGO203" s="1"/>
      <c r="FGP203" s="1"/>
      <c r="FGQ203" s="1"/>
      <c r="FGR203" s="1"/>
      <c r="FGS203" s="1"/>
      <c r="FGT203" s="1"/>
      <c r="FGU203" s="1"/>
      <c r="FGV203" s="1"/>
      <c r="FGW203" s="1"/>
      <c r="FGX203" s="1"/>
      <c r="FGY203" s="1"/>
      <c r="FGZ203" s="1"/>
      <c r="FHA203" s="1"/>
      <c r="FHB203" s="1"/>
      <c r="FHC203" s="1"/>
      <c r="FHD203" s="1"/>
      <c r="FHE203" s="1"/>
      <c r="FHF203" s="1"/>
      <c r="FHG203" s="1"/>
      <c r="FHH203" s="1"/>
      <c r="FHI203" s="1"/>
      <c r="FHJ203" s="1"/>
      <c r="FHK203" s="1"/>
      <c r="FHL203" s="1"/>
      <c r="FHM203" s="1"/>
      <c r="FHN203" s="1"/>
      <c r="FHO203" s="1"/>
      <c r="FHP203" s="1"/>
      <c r="FHQ203" s="1"/>
      <c r="FHR203" s="1"/>
      <c r="FHS203" s="1"/>
      <c r="FHT203" s="1"/>
      <c r="FHU203" s="1"/>
      <c r="FHV203" s="1"/>
      <c r="FHW203" s="1"/>
      <c r="FHX203" s="1"/>
      <c r="FHY203" s="1"/>
      <c r="FHZ203" s="1"/>
      <c r="FIA203" s="1"/>
      <c r="FIB203" s="1"/>
      <c r="FIC203" s="1"/>
      <c r="FID203" s="1"/>
      <c r="FIE203" s="1"/>
      <c r="FIF203" s="1"/>
      <c r="FIG203" s="1"/>
      <c r="FIH203" s="1"/>
      <c r="FII203" s="1"/>
      <c r="FIJ203" s="1"/>
      <c r="FIK203" s="1"/>
      <c r="FIL203" s="1"/>
      <c r="FIM203" s="1"/>
      <c r="FIN203" s="1"/>
      <c r="FIO203" s="1"/>
      <c r="FIP203" s="1"/>
      <c r="FIQ203" s="1"/>
      <c r="FIR203" s="1"/>
      <c r="FIS203" s="1"/>
      <c r="FIT203" s="1"/>
      <c r="FIU203" s="1"/>
      <c r="FIV203" s="1"/>
      <c r="FIW203" s="1"/>
      <c r="FIX203" s="1"/>
      <c r="FIY203" s="1"/>
      <c r="FIZ203" s="1"/>
      <c r="FJA203" s="1"/>
      <c r="FJB203" s="1"/>
      <c r="FJC203" s="1"/>
      <c r="FJD203" s="1"/>
      <c r="FJE203" s="1"/>
      <c r="FJF203" s="1"/>
      <c r="FJG203" s="1"/>
      <c r="FJH203" s="1"/>
      <c r="FJI203" s="1"/>
      <c r="FJJ203" s="1"/>
      <c r="FJK203" s="1"/>
      <c r="FJL203" s="1"/>
      <c r="FJM203" s="1"/>
      <c r="FJN203" s="1"/>
      <c r="FJO203" s="1"/>
      <c r="FJP203" s="1"/>
      <c r="FJQ203" s="1"/>
      <c r="FJR203" s="1"/>
      <c r="FJS203" s="1"/>
      <c r="FJT203" s="1"/>
      <c r="FJU203" s="1"/>
      <c r="FJV203" s="1"/>
      <c r="FJW203" s="1"/>
      <c r="FJX203" s="1"/>
      <c r="FJY203" s="1"/>
      <c r="FJZ203" s="1"/>
      <c r="FKA203" s="1"/>
      <c r="FKB203" s="1"/>
      <c r="FKC203" s="1"/>
      <c r="FKD203" s="1"/>
      <c r="FKE203" s="1"/>
      <c r="FKF203" s="1"/>
      <c r="FKG203" s="1"/>
      <c r="FKH203" s="1"/>
      <c r="FKI203" s="1"/>
      <c r="FKJ203" s="1"/>
      <c r="FKK203" s="1"/>
      <c r="FKL203" s="1"/>
      <c r="FKM203" s="1"/>
      <c r="FKN203" s="1"/>
      <c r="FKO203" s="1"/>
      <c r="FKP203" s="1"/>
      <c r="FKQ203" s="1"/>
      <c r="FKR203" s="1"/>
      <c r="FKS203" s="1"/>
      <c r="FKT203" s="1"/>
      <c r="FKU203" s="1"/>
      <c r="FKV203" s="1"/>
      <c r="FKW203" s="1"/>
      <c r="FKX203" s="1"/>
      <c r="FKY203" s="1"/>
      <c r="FKZ203" s="1"/>
      <c r="FLA203" s="1"/>
      <c r="FLB203" s="1"/>
      <c r="FLC203" s="1"/>
      <c r="FLD203" s="1"/>
      <c r="FLE203" s="1"/>
      <c r="FLF203" s="1"/>
      <c r="FLG203" s="1"/>
      <c r="FLH203" s="1"/>
      <c r="FLI203" s="1"/>
      <c r="FLJ203" s="1"/>
      <c r="FLK203" s="1"/>
      <c r="FLL203" s="1"/>
      <c r="FLM203" s="1"/>
      <c r="FLN203" s="1"/>
      <c r="FLO203" s="1"/>
      <c r="FLP203" s="1"/>
      <c r="FLQ203" s="1"/>
      <c r="FLR203" s="1"/>
      <c r="FLS203" s="1"/>
      <c r="FLT203" s="1"/>
      <c r="FLU203" s="1"/>
      <c r="FLV203" s="1"/>
      <c r="FLW203" s="1"/>
      <c r="FLX203" s="1"/>
      <c r="FLY203" s="1"/>
      <c r="FLZ203" s="1"/>
      <c r="FMA203" s="1"/>
      <c r="FMB203" s="1"/>
      <c r="FMC203" s="1"/>
      <c r="FMD203" s="1"/>
      <c r="FME203" s="1"/>
      <c r="FMF203" s="1"/>
      <c r="FMG203" s="1"/>
      <c r="FMH203" s="1"/>
      <c r="FMI203" s="1"/>
      <c r="FMJ203" s="1"/>
      <c r="FMK203" s="1"/>
      <c r="FML203" s="1"/>
      <c r="FMM203" s="1"/>
      <c r="FMN203" s="1"/>
      <c r="FMO203" s="1"/>
      <c r="FMP203" s="1"/>
      <c r="FMQ203" s="1"/>
      <c r="FMR203" s="1"/>
      <c r="FMS203" s="1"/>
      <c r="FMT203" s="1"/>
      <c r="FMU203" s="1"/>
      <c r="FMV203" s="1"/>
      <c r="FMW203" s="1"/>
      <c r="FMX203" s="1"/>
      <c r="FMY203" s="1"/>
      <c r="FMZ203" s="1"/>
      <c r="FNA203" s="1"/>
      <c r="FNB203" s="1"/>
      <c r="FNC203" s="1"/>
      <c r="FND203" s="1"/>
      <c r="FNE203" s="1"/>
      <c r="FNF203" s="1"/>
      <c r="FNG203" s="1"/>
      <c r="FNH203" s="1"/>
      <c r="FNI203" s="1"/>
      <c r="FNJ203" s="1"/>
      <c r="FNK203" s="1"/>
      <c r="FNL203" s="1"/>
      <c r="FNM203" s="1"/>
      <c r="FNN203" s="1"/>
      <c r="FNO203" s="1"/>
      <c r="FNP203" s="1"/>
      <c r="FNQ203" s="1"/>
      <c r="FNR203" s="1"/>
      <c r="FNS203" s="1"/>
      <c r="FNT203" s="1"/>
      <c r="FNU203" s="1"/>
      <c r="FNV203" s="1"/>
      <c r="FNW203" s="1"/>
      <c r="FNX203" s="1"/>
      <c r="FNY203" s="1"/>
      <c r="FNZ203" s="1"/>
      <c r="FOA203" s="1"/>
      <c r="FOB203" s="1"/>
      <c r="FOC203" s="1"/>
      <c r="FOD203" s="1"/>
      <c r="FOE203" s="1"/>
      <c r="FOF203" s="1"/>
      <c r="FOG203" s="1"/>
      <c r="FOH203" s="1"/>
      <c r="FOI203" s="1"/>
      <c r="FOJ203" s="1"/>
      <c r="FOK203" s="1"/>
      <c r="FOL203" s="1"/>
      <c r="FOM203" s="1"/>
      <c r="FON203" s="1"/>
      <c r="FOO203" s="1"/>
      <c r="FOP203" s="1"/>
      <c r="FOQ203" s="1"/>
      <c r="FOR203" s="1"/>
      <c r="FOS203" s="1"/>
      <c r="FOT203" s="1"/>
      <c r="FOU203" s="1"/>
      <c r="FOV203" s="1"/>
      <c r="FOW203" s="1"/>
      <c r="FOX203" s="1"/>
      <c r="FOY203" s="1"/>
      <c r="FOZ203" s="1"/>
      <c r="FPA203" s="1"/>
      <c r="FPB203" s="1"/>
      <c r="FPC203" s="1"/>
      <c r="FPD203" s="1"/>
      <c r="FPE203" s="1"/>
      <c r="FPF203" s="1"/>
      <c r="FPG203" s="1"/>
      <c r="FPH203" s="1"/>
      <c r="FPI203" s="1"/>
      <c r="FPJ203" s="1"/>
      <c r="FPK203" s="1"/>
      <c r="FPL203" s="1"/>
      <c r="FPM203" s="1"/>
      <c r="FPN203" s="1"/>
      <c r="FPO203" s="1"/>
      <c r="FPP203" s="1"/>
      <c r="FPQ203" s="1"/>
      <c r="FPR203" s="1"/>
      <c r="FPS203" s="1"/>
      <c r="FPT203" s="1"/>
      <c r="FPU203" s="1"/>
      <c r="FPV203" s="1"/>
      <c r="FPW203" s="1"/>
      <c r="FPX203" s="1"/>
      <c r="FPY203" s="1"/>
      <c r="FPZ203" s="1"/>
      <c r="FQA203" s="1"/>
      <c r="FQB203" s="1"/>
      <c r="FQC203" s="1"/>
      <c r="FQD203" s="1"/>
      <c r="FQE203" s="1"/>
      <c r="FQF203" s="1"/>
      <c r="FQG203" s="1"/>
      <c r="FQH203" s="1"/>
      <c r="FQI203" s="1"/>
      <c r="FQJ203" s="1"/>
      <c r="FQK203" s="1"/>
      <c r="FQL203" s="1"/>
      <c r="FQM203" s="1"/>
      <c r="FQN203" s="1"/>
      <c r="FQO203" s="1"/>
      <c r="FQP203" s="1"/>
      <c r="FQQ203" s="1"/>
      <c r="FQR203" s="1"/>
      <c r="FQS203" s="1"/>
      <c r="FQT203" s="1"/>
      <c r="FQU203" s="1"/>
      <c r="FQV203" s="1"/>
      <c r="FQW203" s="1"/>
      <c r="FQX203" s="1"/>
      <c r="FQY203" s="1"/>
      <c r="FQZ203" s="1"/>
      <c r="FRA203" s="1"/>
      <c r="FRB203" s="1"/>
      <c r="FRC203" s="1"/>
      <c r="FRD203" s="1"/>
      <c r="FRE203" s="1"/>
      <c r="FRF203" s="1"/>
      <c r="FRG203" s="1"/>
      <c r="FRH203" s="1"/>
      <c r="FRI203" s="1"/>
      <c r="FRJ203" s="1"/>
      <c r="FRK203" s="1"/>
      <c r="FRL203" s="1"/>
      <c r="FRM203" s="1"/>
      <c r="FRN203" s="1"/>
      <c r="FRO203" s="1"/>
      <c r="FRP203" s="1"/>
      <c r="FRQ203" s="1"/>
      <c r="FRR203" s="1"/>
      <c r="FRS203" s="1"/>
      <c r="FRT203" s="1"/>
      <c r="FRU203" s="1"/>
      <c r="FRV203" s="1"/>
      <c r="FRW203" s="1"/>
      <c r="FRX203" s="1"/>
      <c r="FRY203" s="1"/>
      <c r="FRZ203" s="1"/>
      <c r="FSA203" s="1"/>
      <c r="FSB203" s="1"/>
      <c r="FSC203" s="1"/>
      <c r="FSD203" s="1"/>
      <c r="FSE203" s="1"/>
      <c r="FSF203" s="1"/>
      <c r="FSG203" s="1"/>
      <c r="FSH203" s="1"/>
      <c r="FSI203" s="1"/>
      <c r="FSJ203" s="1"/>
      <c r="FSK203" s="1"/>
      <c r="FSL203" s="1"/>
      <c r="FSM203" s="1"/>
      <c r="FSN203" s="1"/>
      <c r="FSO203" s="1"/>
      <c r="FSP203" s="1"/>
      <c r="FSQ203" s="1"/>
      <c r="FSR203" s="1"/>
      <c r="FSS203" s="1"/>
      <c r="FST203" s="1"/>
      <c r="FSU203" s="1"/>
      <c r="FSV203" s="1"/>
      <c r="FSW203" s="1"/>
      <c r="FSX203" s="1"/>
      <c r="FSY203" s="1"/>
      <c r="FSZ203" s="1"/>
      <c r="FTA203" s="1"/>
      <c r="FTB203" s="1"/>
      <c r="FTC203" s="1"/>
      <c r="FTD203" s="1"/>
      <c r="FTE203" s="1"/>
      <c r="FTF203" s="1"/>
      <c r="FTG203" s="1"/>
      <c r="FTH203" s="1"/>
      <c r="FTI203" s="1"/>
      <c r="FTJ203" s="1"/>
      <c r="FTK203" s="1"/>
      <c r="FTL203" s="1"/>
      <c r="FTM203" s="1"/>
      <c r="FTN203" s="1"/>
      <c r="FTO203" s="1"/>
      <c r="FTP203" s="1"/>
      <c r="FTQ203" s="1"/>
      <c r="FTR203" s="1"/>
      <c r="FTS203" s="1"/>
      <c r="FTT203" s="1"/>
      <c r="FTU203" s="1"/>
      <c r="FTV203" s="1"/>
      <c r="FTW203" s="1"/>
      <c r="FTX203" s="1"/>
      <c r="FTY203" s="1"/>
      <c r="FTZ203" s="1"/>
      <c r="FUA203" s="1"/>
      <c r="FUB203" s="1"/>
      <c r="FUC203" s="1"/>
      <c r="FUD203" s="1"/>
      <c r="FUE203" s="1"/>
      <c r="FUF203" s="1"/>
      <c r="FUG203" s="1"/>
      <c r="FUH203" s="1"/>
      <c r="FUI203" s="1"/>
      <c r="FUJ203" s="1"/>
      <c r="FUK203" s="1"/>
      <c r="FUL203" s="1"/>
      <c r="FUM203" s="1"/>
      <c r="FUN203" s="1"/>
      <c r="FUO203" s="1"/>
      <c r="FUP203" s="1"/>
      <c r="FUQ203" s="1"/>
      <c r="FUR203" s="1"/>
      <c r="FUS203" s="1"/>
      <c r="FUT203" s="1"/>
      <c r="FUU203" s="1"/>
      <c r="FUV203" s="1"/>
      <c r="FUW203" s="1"/>
      <c r="FUX203" s="1"/>
      <c r="FUY203" s="1"/>
      <c r="FUZ203" s="1"/>
      <c r="FVA203" s="1"/>
      <c r="FVB203" s="1"/>
      <c r="FVC203" s="1"/>
      <c r="FVD203" s="1"/>
      <c r="FVE203" s="1"/>
      <c r="FVF203" s="1"/>
      <c r="FVG203" s="1"/>
      <c r="FVH203" s="1"/>
      <c r="FVI203" s="1"/>
      <c r="FVJ203" s="1"/>
      <c r="FVK203" s="1"/>
      <c r="FVL203" s="1"/>
      <c r="FVM203" s="1"/>
      <c r="FVN203" s="1"/>
      <c r="FVO203" s="1"/>
      <c r="FVP203" s="1"/>
      <c r="FVQ203" s="1"/>
      <c r="FVR203" s="1"/>
      <c r="FVS203" s="1"/>
      <c r="FVT203" s="1"/>
      <c r="FVU203" s="1"/>
      <c r="FVV203" s="1"/>
      <c r="FVW203" s="1"/>
      <c r="FVX203" s="1"/>
      <c r="FVY203" s="1"/>
      <c r="FVZ203" s="1"/>
      <c r="FWA203" s="1"/>
      <c r="FWB203" s="1"/>
      <c r="FWC203" s="1"/>
      <c r="FWD203" s="1"/>
      <c r="FWE203" s="1"/>
      <c r="FWF203" s="1"/>
      <c r="FWG203" s="1"/>
      <c r="FWH203" s="1"/>
      <c r="FWI203" s="1"/>
      <c r="FWJ203" s="1"/>
      <c r="FWK203" s="1"/>
      <c r="FWL203" s="1"/>
      <c r="FWM203" s="1"/>
      <c r="FWN203" s="1"/>
      <c r="FWO203" s="1"/>
      <c r="FWP203" s="1"/>
      <c r="FWQ203" s="1"/>
      <c r="FWR203" s="1"/>
      <c r="FWS203" s="1"/>
      <c r="FWT203" s="1"/>
      <c r="FWU203" s="1"/>
      <c r="FWV203" s="1"/>
      <c r="FWW203" s="1"/>
      <c r="FWX203" s="1"/>
      <c r="FWY203" s="1"/>
      <c r="FWZ203" s="1"/>
      <c r="FXA203" s="1"/>
      <c r="FXB203" s="1"/>
      <c r="FXC203" s="1"/>
      <c r="FXD203" s="1"/>
      <c r="FXE203" s="1"/>
      <c r="FXF203" s="1"/>
      <c r="FXG203" s="1"/>
      <c r="FXH203" s="1"/>
      <c r="FXI203" s="1"/>
      <c r="FXJ203" s="1"/>
      <c r="FXK203" s="1"/>
      <c r="FXL203" s="1"/>
      <c r="FXM203" s="1"/>
      <c r="FXN203" s="1"/>
      <c r="FXO203" s="1"/>
      <c r="FXP203" s="1"/>
      <c r="FXQ203" s="1"/>
      <c r="FXR203" s="1"/>
      <c r="FXS203" s="1"/>
      <c r="FXT203" s="1"/>
      <c r="FXU203" s="1"/>
      <c r="FXV203" s="1"/>
      <c r="FXW203" s="1"/>
      <c r="FXX203" s="1"/>
      <c r="FXY203" s="1"/>
      <c r="FXZ203" s="1"/>
      <c r="FYA203" s="1"/>
      <c r="FYB203" s="1"/>
      <c r="FYC203" s="1"/>
      <c r="FYD203" s="1"/>
      <c r="FYE203" s="1"/>
      <c r="FYF203" s="1"/>
      <c r="FYG203" s="1"/>
      <c r="FYH203" s="1"/>
      <c r="FYI203" s="1"/>
      <c r="FYJ203" s="1"/>
      <c r="FYK203" s="1"/>
      <c r="FYL203" s="1"/>
      <c r="FYM203" s="1"/>
      <c r="FYN203" s="1"/>
      <c r="FYO203" s="1"/>
      <c r="FYP203" s="1"/>
      <c r="FYQ203" s="1"/>
      <c r="FYR203" s="1"/>
      <c r="FYS203" s="1"/>
      <c r="FYT203" s="1"/>
      <c r="FYU203" s="1"/>
      <c r="FYV203" s="1"/>
      <c r="FYW203" s="1"/>
      <c r="FYX203" s="1"/>
      <c r="FYY203" s="1"/>
      <c r="FYZ203" s="1"/>
      <c r="FZA203" s="1"/>
      <c r="FZB203" s="1"/>
      <c r="FZC203" s="1"/>
      <c r="FZD203" s="1"/>
      <c r="FZE203" s="1"/>
      <c r="FZF203" s="1"/>
      <c r="FZG203" s="1"/>
      <c r="FZH203" s="1"/>
      <c r="FZI203" s="1"/>
      <c r="FZJ203" s="1"/>
      <c r="FZK203" s="1"/>
      <c r="FZL203" s="1"/>
      <c r="FZM203" s="1"/>
      <c r="FZN203" s="1"/>
      <c r="FZO203" s="1"/>
      <c r="FZP203" s="1"/>
      <c r="FZQ203" s="1"/>
      <c r="FZR203" s="1"/>
      <c r="FZS203" s="1"/>
      <c r="FZT203" s="1"/>
      <c r="FZU203" s="1"/>
      <c r="FZV203" s="1"/>
      <c r="FZW203" s="1"/>
      <c r="FZX203" s="1"/>
      <c r="FZY203" s="1"/>
      <c r="FZZ203" s="1"/>
      <c r="GAA203" s="1"/>
      <c r="GAB203" s="1"/>
      <c r="GAC203" s="1"/>
      <c r="GAD203" s="1"/>
      <c r="GAE203" s="1"/>
      <c r="GAF203" s="1"/>
      <c r="GAG203" s="1"/>
      <c r="GAH203" s="1"/>
      <c r="GAI203" s="1"/>
      <c r="GAJ203" s="1"/>
      <c r="GAK203" s="1"/>
      <c r="GAL203" s="1"/>
      <c r="GAM203" s="1"/>
      <c r="GAN203" s="1"/>
      <c r="GAO203" s="1"/>
      <c r="GAP203" s="1"/>
      <c r="GAQ203" s="1"/>
      <c r="GAR203" s="1"/>
      <c r="GAS203" s="1"/>
      <c r="GAT203" s="1"/>
      <c r="GAU203" s="1"/>
      <c r="GAV203" s="1"/>
      <c r="GAW203" s="1"/>
      <c r="GAX203" s="1"/>
      <c r="GAY203" s="1"/>
      <c r="GAZ203" s="1"/>
      <c r="GBA203" s="1"/>
      <c r="GBB203" s="1"/>
      <c r="GBC203" s="1"/>
      <c r="GBD203" s="1"/>
      <c r="GBE203" s="1"/>
      <c r="GBF203" s="1"/>
      <c r="GBG203" s="1"/>
      <c r="GBH203" s="1"/>
      <c r="GBI203" s="1"/>
      <c r="GBJ203" s="1"/>
      <c r="GBK203" s="1"/>
      <c r="GBL203" s="1"/>
      <c r="GBM203" s="1"/>
      <c r="GBN203" s="1"/>
      <c r="GBO203" s="1"/>
      <c r="GBP203" s="1"/>
      <c r="GBQ203" s="1"/>
      <c r="GBR203" s="1"/>
      <c r="GBS203" s="1"/>
      <c r="GBT203" s="1"/>
      <c r="GBU203" s="1"/>
      <c r="GBV203" s="1"/>
      <c r="GBW203" s="1"/>
      <c r="GBX203" s="1"/>
      <c r="GBY203" s="1"/>
      <c r="GBZ203" s="1"/>
      <c r="GCA203" s="1"/>
      <c r="GCB203" s="1"/>
      <c r="GCC203" s="1"/>
      <c r="GCD203" s="1"/>
      <c r="GCE203" s="1"/>
      <c r="GCF203" s="1"/>
      <c r="GCG203" s="1"/>
      <c r="GCH203" s="1"/>
      <c r="GCI203" s="1"/>
      <c r="GCJ203" s="1"/>
      <c r="GCK203" s="1"/>
      <c r="GCL203" s="1"/>
      <c r="GCM203" s="1"/>
      <c r="GCN203" s="1"/>
      <c r="GCO203" s="1"/>
      <c r="GCP203" s="1"/>
      <c r="GCQ203" s="1"/>
      <c r="GCR203" s="1"/>
      <c r="GCS203" s="1"/>
      <c r="GCT203" s="1"/>
      <c r="GCU203" s="1"/>
      <c r="GCV203" s="1"/>
      <c r="GCW203" s="1"/>
      <c r="GCX203" s="1"/>
      <c r="GCY203" s="1"/>
      <c r="GCZ203" s="1"/>
      <c r="GDA203" s="1"/>
      <c r="GDB203" s="1"/>
      <c r="GDC203" s="1"/>
      <c r="GDD203" s="1"/>
      <c r="GDE203" s="1"/>
      <c r="GDF203" s="1"/>
      <c r="GDG203" s="1"/>
      <c r="GDH203" s="1"/>
      <c r="GDI203" s="1"/>
      <c r="GDJ203" s="1"/>
      <c r="GDK203" s="1"/>
      <c r="GDL203" s="1"/>
      <c r="GDM203" s="1"/>
      <c r="GDN203" s="1"/>
      <c r="GDO203" s="1"/>
      <c r="GDP203" s="1"/>
      <c r="GDQ203" s="1"/>
      <c r="GDR203" s="1"/>
      <c r="GDS203" s="1"/>
      <c r="GDT203" s="1"/>
      <c r="GDU203" s="1"/>
      <c r="GDV203" s="1"/>
      <c r="GDW203" s="1"/>
      <c r="GDX203" s="1"/>
      <c r="GDY203" s="1"/>
      <c r="GDZ203" s="1"/>
      <c r="GEA203" s="1"/>
      <c r="GEB203" s="1"/>
      <c r="GEC203" s="1"/>
      <c r="GED203" s="1"/>
      <c r="GEE203" s="1"/>
      <c r="GEF203" s="1"/>
      <c r="GEG203" s="1"/>
      <c r="GEH203" s="1"/>
      <c r="GEI203" s="1"/>
      <c r="GEJ203" s="1"/>
      <c r="GEK203" s="1"/>
      <c r="GEL203" s="1"/>
      <c r="GEM203" s="1"/>
      <c r="GEN203" s="1"/>
      <c r="GEO203" s="1"/>
      <c r="GEP203" s="1"/>
      <c r="GEQ203" s="1"/>
      <c r="GER203" s="1"/>
      <c r="GES203" s="1"/>
      <c r="GET203" s="1"/>
      <c r="GEU203" s="1"/>
      <c r="GEV203" s="1"/>
      <c r="GEW203" s="1"/>
      <c r="GEX203" s="1"/>
      <c r="GEY203" s="1"/>
      <c r="GEZ203" s="1"/>
      <c r="GFA203" s="1"/>
      <c r="GFB203" s="1"/>
      <c r="GFC203" s="1"/>
      <c r="GFD203" s="1"/>
      <c r="GFE203" s="1"/>
      <c r="GFF203" s="1"/>
      <c r="GFG203" s="1"/>
      <c r="GFH203" s="1"/>
      <c r="GFI203" s="1"/>
      <c r="GFJ203" s="1"/>
      <c r="GFK203" s="1"/>
      <c r="GFL203" s="1"/>
      <c r="GFM203" s="1"/>
      <c r="GFN203" s="1"/>
      <c r="GFO203" s="1"/>
      <c r="GFP203" s="1"/>
      <c r="GFQ203" s="1"/>
      <c r="GFR203" s="1"/>
      <c r="GFS203" s="1"/>
      <c r="GFT203" s="1"/>
      <c r="GFU203" s="1"/>
      <c r="GFV203" s="1"/>
      <c r="GFW203" s="1"/>
      <c r="GFX203" s="1"/>
      <c r="GFY203" s="1"/>
      <c r="GFZ203" s="1"/>
      <c r="GGA203" s="1"/>
      <c r="GGB203" s="1"/>
      <c r="GGC203" s="1"/>
      <c r="GGD203" s="1"/>
      <c r="GGE203" s="1"/>
      <c r="GGF203" s="1"/>
      <c r="GGG203" s="1"/>
      <c r="GGH203" s="1"/>
      <c r="GGI203" s="1"/>
      <c r="GGJ203" s="1"/>
      <c r="GGK203" s="1"/>
      <c r="GGL203" s="1"/>
      <c r="GGM203" s="1"/>
      <c r="GGN203" s="1"/>
      <c r="GGO203" s="1"/>
      <c r="GGP203" s="1"/>
      <c r="GGQ203" s="1"/>
      <c r="GGR203" s="1"/>
      <c r="GGS203" s="1"/>
      <c r="GGT203" s="1"/>
      <c r="GGU203" s="1"/>
      <c r="GGV203" s="1"/>
      <c r="GGW203" s="1"/>
      <c r="GGX203" s="1"/>
      <c r="GGY203" s="1"/>
      <c r="GGZ203" s="1"/>
      <c r="GHA203" s="1"/>
      <c r="GHB203" s="1"/>
      <c r="GHC203" s="1"/>
      <c r="GHD203" s="1"/>
      <c r="GHE203" s="1"/>
      <c r="GHF203" s="1"/>
      <c r="GHG203" s="1"/>
      <c r="GHH203" s="1"/>
      <c r="GHI203" s="1"/>
      <c r="GHJ203" s="1"/>
      <c r="GHK203" s="1"/>
      <c r="GHL203" s="1"/>
      <c r="GHM203" s="1"/>
      <c r="GHN203" s="1"/>
      <c r="GHO203" s="1"/>
      <c r="GHP203" s="1"/>
      <c r="GHQ203" s="1"/>
      <c r="GHR203" s="1"/>
      <c r="GHS203" s="1"/>
      <c r="GHT203" s="1"/>
      <c r="GHU203" s="1"/>
      <c r="GHV203" s="1"/>
      <c r="GHW203" s="1"/>
      <c r="GHX203" s="1"/>
      <c r="GHY203" s="1"/>
      <c r="GHZ203" s="1"/>
      <c r="GIA203" s="1"/>
      <c r="GIB203" s="1"/>
      <c r="GIC203" s="1"/>
      <c r="GID203" s="1"/>
      <c r="GIE203" s="1"/>
      <c r="GIF203" s="1"/>
      <c r="GIG203" s="1"/>
      <c r="GIH203" s="1"/>
      <c r="GII203" s="1"/>
      <c r="GIJ203" s="1"/>
      <c r="GIK203" s="1"/>
      <c r="GIL203" s="1"/>
      <c r="GIM203" s="1"/>
      <c r="GIN203" s="1"/>
      <c r="GIO203" s="1"/>
      <c r="GIP203" s="1"/>
      <c r="GIQ203" s="1"/>
      <c r="GIR203" s="1"/>
      <c r="GIS203" s="1"/>
      <c r="GIT203" s="1"/>
      <c r="GIU203" s="1"/>
      <c r="GIV203" s="1"/>
      <c r="GIW203" s="1"/>
      <c r="GIX203" s="1"/>
      <c r="GIY203" s="1"/>
      <c r="GIZ203" s="1"/>
      <c r="GJA203" s="1"/>
      <c r="GJB203" s="1"/>
      <c r="GJC203" s="1"/>
      <c r="GJD203" s="1"/>
      <c r="GJE203" s="1"/>
      <c r="GJF203" s="1"/>
      <c r="GJG203" s="1"/>
      <c r="GJH203" s="1"/>
      <c r="GJI203" s="1"/>
      <c r="GJJ203" s="1"/>
      <c r="GJK203" s="1"/>
      <c r="GJL203" s="1"/>
      <c r="GJM203" s="1"/>
      <c r="GJN203" s="1"/>
      <c r="GJO203" s="1"/>
      <c r="GJP203" s="1"/>
      <c r="GJQ203" s="1"/>
      <c r="GJR203" s="1"/>
      <c r="GJS203" s="1"/>
      <c r="GJT203" s="1"/>
      <c r="GJU203" s="1"/>
      <c r="GJV203" s="1"/>
      <c r="GJW203" s="1"/>
      <c r="GJX203" s="1"/>
      <c r="GJY203" s="1"/>
      <c r="GJZ203" s="1"/>
      <c r="GKA203" s="1"/>
      <c r="GKB203" s="1"/>
      <c r="GKC203" s="1"/>
      <c r="GKD203" s="1"/>
      <c r="GKE203" s="1"/>
      <c r="GKF203" s="1"/>
      <c r="GKG203" s="1"/>
      <c r="GKH203" s="1"/>
      <c r="GKI203" s="1"/>
      <c r="GKJ203" s="1"/>
      <c r="GKK203" s="1"/>
      <c r="GKL203" s="1"/>
      <c r="GKM203" s="1"/>
      <c r="GKN203" s="1"/>
      <c r="GKO203" s="1"/>
      <c r="GKP203" s="1"/>
      <c r="GKQ203" s="1"/>
      <c r="GKR203" s="1"/>
      <c r="GKS203" s="1"/>
      <c r="GKT203" s="1"/>
      <c r="GKU203" s="1"/>
      <c r="GKV203" s="1"/>
      <c r="GKW203" s="1"/>
      <c r="GKX203" s="1"/>
      <c r="GKY203" s="1"/>
      <c r="GKZ203" s="1"/>
      <c r="GLA203" s="1"/>
      <c r="GLB203" s="1"/>
      <c r="GLC203" s="1"/>
      <c r="GLD203" s="1"/>
      <c r="GLE203" s="1"/>
      <c r="GLF203" s="1"/>
      <c r="GLG203" s="1"/>
      <c r="GLH203" s="1"/>
      <c r="GLI203" s="1"/>
      <c r="GLJ203" s="1"/>
      <c r="GLK203" s="1"/>
      <c r="GLL203" s="1"/>
      <c r="GLM203" s="1"/>
      <c r="GLN203" s="1"/>
      <c r="GLO203" s="1"/>
      <c r="GLP203" s="1"/>
      <c r="GLQ203" s="1"/>
      <c r="GLR203" s="1"/>
      <c r="GLS203" s="1"/>
      <c r="GLT203" s="1"/>
      <c r="GLU203" s="1"/>
      <c r="GLV203" s="1"/>
      <c r="GLW203" s="1"/>
      <c r="GLX203" s="1"/>
      <c r="GLY203" s="1"/>
      <c r="GLZ203" s="1"/>
      <c r="GMA203" s="1"/>
      <c r="GMB203" s="1"/>
      <c r="GMC203" s="1"/>
      <c r="GMD203" s="1"/>
      <c r="GME203" s="1"/>
      <c r="GMF203" s="1"/>
      <c r="GMG203" s="1"/>
      <c r="GMH203" s="1"/>
      <c r="GMI203" s="1"/>
      <c r="GMJ203" s="1"/>
      <c r="GMK203" s="1"/>
      <c r="GML203" s="1"/>
      <c r="GMM203" s="1"/>
      <c r="GMN203" s="1"/>
      <c r="GMO203" s="1"/>
      <c r="GMP203" s="1"/>
      <c r="GMQ203" s="1"/>
      <c r="GMR203" s="1"/>
      <c r="GMS203" s="1"/>
      <c r="GMT203" s="1"/>
      <c r="GMU203" s="1"/>
      <c r="GMV203" s="1"/>
      <c r="GMW203" s="1"/>
      <c r="GMX203" s="1"/>
      <c r="GMY203" s="1"/>
      <c r="GMZ203" s="1"/>
      <c r="GNA203" s="1"/>
      <c r="GNB203" s="1"/>
      <c r="GNC203" s="1"/>
      <c r="GND203" s="1"/>
      <c r="GNE203" s="1"/>
      <c r="GNF203" s="1"/>
      <c r="GNG203" s="1"/>
      <c r="GNH203" s="1"/>
      <c r="GNI203" s="1"/>
      <c r="GNJ203" s="1"/>
      <c r="GNK203" s="1"/>
      <c r="GNL203" s="1"/>
      <c r="GNM203" s="1"/>
      <c r="GNN203" s="1"/>
      <c r="GNO203" s="1"/>
      <c r="GNP203" s="1"/>
      <c r="GNQ203" s="1"/>
      <c r="GNR203" s="1"/>
      <c r="GNS203" s="1"/>
      <c r="GNT203" s="1"/>
      <c r="GNU203" s="1"/>
      <c r="GNV203" s="1"/>
      <c r="GNW203" s="1"/>
      <c r="GNX203" s="1"/>
      <c r="GNY203" s="1"/>
      <c r="GNZ203" s="1"/>
      <c r="GOA203" s="1"/>
      <c r="GOB203" s="1"/>
      <c r="GOC203" s="1"/>
      <c r="GOD203" s="1"/>
      <c r="GOE203" s="1"/>
      <c r="GOF203" s="1"/>
      <c r="GOG203" s="1"/>
      <c r="GOH203" s="1"/>
      <c r="GOI203" s="1"/>
      <c r="GOJ203" s="1"/>
      <c r="GOK203" s="1"/>
      <c r="GOL203" s="1"/>
      <c r="GOM203" s="1"/>
      <c r="GON203" s="1"/>
      <c r="GOO203" s="1"/>
      <c r="GOP203" s="1"/>
      <c r="GOQ203" s="1"/>
      <c r="GOR203" s="1"/>
      <c r="GOS203" s="1"/>
      <c r="GOT203" s="1"/>
      <c r="GOU203" s="1"/>
      <c r="GOV203" s="1"/>
      <c r="GOW203" s="1"/>
      <c r="GOX203" s="1"/>
      <c r="GOY203" s="1"/>
      <c r="GOZ203" s="1"/>
      <c r="GPA203" s="1"/>
      <c r="GPB203" s="1"/>
      <c r="GPC203" s="1"/>
      <c r="GPD203" s="1"/>
      <c r="GPE203" s="1"/>
      <c r="GPF203" s="1"/>
      <c r="GPG203" s="1"/>
      <c r="GPH203" s="1"/>
      <c r="GPI203" s="1"/>
      <c r="GPJ203" s="1"/>
      <c r="GPK203" s="1"/>
      <c r="GPL203" s="1"/>
      <c r="GPM203" s="1"/>
      <c r="GPN203" s="1"/>
      <c r="GPO203" s="1"/>
      <c r="GPP203" s="1"/>
      <c r="GPQ203" s="1"/>
      <c r="GPR203" s="1"/>
      <c r="GPS203" s="1"/>
      <c r="GPT203" s="1"/>
      <c r="GPU203" s="1"/>
      <c r="GPV203" s="1"/>
      <c r="GPW203" s="1"/>
      <c r="GPX203" s="1"/>
      <c r="GPY203" s="1"/>
      <c r="GPZ203" s="1"/>
      <c r="GQA203" s="1"/>
      <c r="GQB203" s="1"/>
      <c r="GQC203" s="1"/>
      <c r="GQD203" s="1"/>
      <c r="GQE203" s="1"/>
      <c r="GQF203" s="1"/>
      <c r="GQG203" s="1"/>
      <c r="GQH203" s="1"/>
      <c r="GQI203" s="1"/>
      <c r="GQJ203" s="1"/>
      <c r="GQK203" s="1"/>
      <c r="GQL203" s="1"/>
      <c r="GQM203" s="1"/>
      <c r="GQN203" s="1"/>
      <c r="GQO203" s="1"/>
      <c r="GQP203" s="1"/>
      <c r="GQQ203" s="1"/>
      <c r="GQR203" s="1"/>
      <c r="GQS203" s="1"/>
      <c r="GQT203" s="1"/>
      <c r="GQU203" s="1"/>
      <c r="GQV203" s="1"/>
      <c r="GQW203" s="1"/>
      <c r="GQX203" s="1"/>
      <c r="GQY203" s="1"/>
      <c r="GQZ203" s="1"/>
      <c r="GRA203" s="1"/>
      <c r="GRB203" s="1"/>
      <c r="GRC203" s="1"/>
      <c r="GRD203" s="1"/>
      <c r="GRE203" s="1"/>
      <c r="GRF203" s="1"/>
      <c r="GRG203" s="1"/>
      <c r="GRH203" s="1"/>
      <c r="GRI203" s="1"/>
      <c r="GRJ203" s="1"/>
      <c r="GRK203" s="1"/>
      <c r="GRL203" s="1"/>
      <c r="GRM203" s="1"/>
      <c r="GRN203" s="1"/>
      <c r="GRO203" s="1"/>
      <c r="GRP203" s="1"/>
      <c r="GRQ203" s="1"/>
      <c r="GRR203" s="1"/>
      <c r="GRS203" s="1"/>
      <c r="GRT203" s="1"/>
      <c r="GRU203" s="1"/>
      <c r="GRV203" s="1"/>
      <c r="GRW203" s="1"/>
      <c r="GRX203" s="1"/>
      <c r="GRY203" s="1"/>
      <c r="GRZ203" s="1"/>
      <c r="GSA203" s="1"/>
      <c r="GSB203" s="1"/>
      <c r="GSC203" s="1"/>
      <c r="GSD203" s="1"/>
      <c r="GSE203" s="1"/>
      <c r="GSF203" s="1"/>
      <c r="GSG203" s="1"/>
      <c r="GSH203" s="1"/>
      <c r="GSI203" s="1"/>
      <c r="GSJ203" s="1"/>
      <c r="GSK203" s="1"/>
      <c r="GSL203" s="1"/>
      <c r="GSM203" s="1"/>
      <c r="GSN203" s="1"/>
      <c r="GSO203" s="1"/>
      <c r="GSP203" s="1"/>
      <c r="GSQ203" s="1"/>
      <c r="GSR203" s="1"/>
      <c r="GSS203" s="1"/>
      <c r="GST203" s="1"/>
      <c r="GSU203" s="1"/>
      <c r="GSV203" s="1"/>
      <c r="GSW203" s="1"/>
      <c r="GSX203" s="1"/>
      <c r="GSY203" s="1"/>
      <c r="GSZ203" s="1"/>
      <c r="GTA203" s="1"/>
      <c r="GTB203" s="1"/>
      <c r="GTC203" s="1"/>
      <c r="GTD203" s="1"/>
      <c r="GTE203" s="1"/>
      <c r="GTF203" s="1"/>
      <c r="GTG203" s="1"/>
      <c r="GTH203" s="1"/>
      <c r="GTI203" s="1"/>
      <c r="GTJ203" s="1"/>
      <c r="GTK203" s="1"/>
      <c r="GTL203" s="1"/>
      <c r="GTM203" s="1"/>
      <c r="GTN203" s="1"/>
      <c r="GTO203" s="1"/>
      <c r="GTP203" s="1"/>
      <c r="GTQ203" s="1"/>
      <c r="GTR203" s="1"/>
      <c r="GTS203" s="1"/>
      <c r="GTT203" s="1"/>
      <c r="GTU203" s="1"/>
      <c r="GTV203" s="1"/>
      <c r="GTW203" s="1"/>
      <c r="GTX203" s="1"/>
      <c r="GTY203" s="1"/>
      <c r="GTZ203" s="1"/>
      <c r="GUA203" s="1"/>
      <c r="GUB203" s="1"/>
      <c r="GUC203" s="1"/>
      <c r="GUD203" s="1"/>
      <c r="GUE203" s="1"/>
      <c r="GUF203" s="1"/>
      <c r="GUG203" s="1"/>
      <c r="GUH203" s="1"/>
      <c r="GUI203" s="1"/>
      <c r="GUJ203" s="1"/>
      <c r="GUK203" s="1"/>
      <c r="GUL203" s="1"/>
      <c r="GUM203" s="1"/>
      <c r="GUN203" s="1"/>
      <c r="GUO203" s="1"/>
      <c r="GUP203" s="1"/>
      <c r="GUQ203" s="1"/>
      <c r="GUR203" s="1"/>
      <c r="GUS203" s="1"/>
      <c r="GUT203" s="1"/>
      <c r="GUU203" s="1"/>
      <c r="GUV203" s="1"/>
      <c r="GUW203" s="1"/>
      <c r="GUX203" s="1"/>
      <c r="GUY203" s="1"/>
      <c r="GUZ203" s="1"/>
      <c r="GVA203" s="1"/>
      <c r="GVB203" s="1"/>
      <c r="GVC203" s="1"/>
      <c r="GVD203" s="1"/>
      <c r="GVE203" s="1"/>
      <c r="GVF203" s="1"/>
      <c r="GVG203" s="1"/>
      <c r="GVH203" s="1"/>
      <c r="GVI203" s="1"/>
      <c r="GVJ203" s="1"/>
      <c r="GVK203" s="1"/>
      <c r="GVL203" s="1"/>
      <c r="GVM203" s="1"/>
      <c r="GVN203" s="1"/>
      <c r="GVO203" s="1"/>
      <c r="GVP203" s="1"/>
      <c r="GVQ203" s="1"/>
      <c r="GVR203" s="1"/>
      <c r="GVS203" s="1"/>
      <c r="GVT203" s="1"/>
      <c r="GVU203" s="1"/>
      <c r="GVV203" s="1"/>
      <c r="GVW203" s="1"/>
      <c r="GVX203" s="1"/>
      <c r="GVY203" s="1"/>
      <c r="GVZ203" s="1"/>
      <c r="GWA203" s="1"/>
      <c r="GWB203" s="1"/>
      <c r="GWC203" s="1"/>
      <c r="GWD203" s="1"/>
      <c r="GWE203" s="1"/>
      <c r="GWF203" s="1"/>
      <c r="GWG203" s="1"/>
      <c r="GWH203" s="1"/>
      <c r="GWI203" s="1"/>
      <c r="GWJ203" s="1"/>
      <c r="GWK203" s="1"/>
      <c r="GWL203" s="1"/>
      <c r="GWM203" s="1"/>
      <c r="GWN203" s="1"/>
      <c r="GWO203" s="1"/>
      <c r="GWP203" s="1"/>
      <c r="GWQ203" s="1"/>
      <c r="GWR203" s="1"/>
      <c r="GWS203" s="1"/>
      <c r="GWT203" s="1"/>
      <c r="GWU203" s="1"/>
      <c r="GWV203" s="1"/>
      <c r="GWW203" s="1"/>
      <c r="GWX203" s="1"/>
      <c r="GWY203" s="1"/>
      <c r="GWZ203" s="1"/>
      <c r="GXA203" s="1"/>
      <c r="GXB203" s="1"/>
      <c r="GXC203" s="1"/>
      <c r="GXD203" s="1"/>
      <c r="GXE203" s="1"/>
      <c r="GXF203" s="1"/>
      <c r="GXG203" s="1"/>
      <c r="GXH203" s="1"/>
      <c r="GXI203" s="1"/>
      <c r="GXJ203" s="1"/>
      <c r="GXK203" s="1"/>
      <c r="GXL203" s="1"/>
      <c r="GXM203" s="1"/>
      <c r="GXN203" s="1"/>
      <c r="GXO203" s="1"/>
      <c r="GXP203" s="1"/>
      <c r="GXQ203" s="1"/>
      <c r="GXR203" s="1"/>
      <c r="GXS203" s="1"/>
      <c r="GXT203" s="1"/>
      <c r="GXU203" s="1"/>
      <c r="GXV203" s="1"/>
      <c r="GXW203" s="1"/>
      <c r="GXX203" s="1"/>
      <c r="GXY203" s="1"/>
      <c r="GXZ203" s="1"/>
      <c r="GYA203" s="1"/>
      <c r="GYB203" s="1"/>
      <c r="GYC203" s="1"/>
      <c r="GYD203" s="1"/>
      <c r="GYE203" s="1"/>
      <c r="GYF203" s="1"/>
      <c r="GYG203" s="1"/>
      <c r="GYH203" s="1"/>
      <c r="GYI203" s="1"/>
      <c r="GYJ203" s="1"/>
      <c r="GYK203" s="1"/>
      <c r="GYL203" s="1"/>
      <c r="GYM203" s="1"/>
      <c r="GYN203" s="1"/>
      <c r="GYO203" s="1"/>
      <c r="GYP203" s="1"/>
      <c r="GYQ203" s="1"/>
      <c r="GYR203" s="1"/>
      <c r="GYS203" s="1"/>
      <c r="GYT203" s="1"/>
      <c r="GYU203" s="1"/>
      <c r="GYV203" s="1"/>
      <c r="GYW203" s="1"/>
      <c r="GYX203" s="1"/>
      <c r="GYY203" s="1"/>
      <c r="GYZ203" s="1"/>
      <c r="GZA203" s="1"/>
      <c r="GZB203" s="1"/>
      <c r="GZC203" s="1"/>
      <c r="GZD203" s="1"/>
      <c r="GZE203" s="1"/>
      <c r="GZF203" s="1"/>
      <c r="GZG203" s="1"/>
      <c r="GZH203" s="1"/>
      <c r="GZI203" s="1"/>
      <c r="GZJ203" s="1"/>
      <c r="GZK203" s="1"/>
      <c r="GZL203" s="1"/>
      <c r="GZM203" s="1"/>
      <c r="GZN203" s="1"/>
      <c r="GZO203" s="1"/>
      <c r="GZP203" s="1"/>
      <c r="GZQ203" s="1"/>
      <c r="GZR203" s="1"/>
      <c r="GZS203" s="1"/>
      <c r="GZT203" s="1"/>
      <c r="GZU203" s="1"/>
      <c r="GZV203" s="1"/>
      <c r="GZW203" s="1"/>
      <c r="GZX203" s="1"/>
      <c r="GZY203" s="1"/>
      <c r="GZZ203" s="1"/>
      <c r="HAA203" s="1"/>
      <c r="HAB203" s="1"/>
      <c r="HAC203" s="1"/>
      <c r="HAD203" s="1"/>
      <c r="HAE203" s="1"/>
      <c r="HAF203" s="1"/>
      <c r="HAG203" s="1"/>
      <c r="HAH203" s="1"/>
      <c r="HAI203" s="1"/>
      <c r="HAJ203" s="1"/>
      <c r="HAK203" s="1"/>
      <c r="HAL203" s="1"/>
      <c r="HAM203" s="1"/>
      <c r="HAN203" s="1"/>
      <c r="HAO203" s="1"/>
      <c r="HAP203" s="1"/>
      <c r="HAQ203" s="1"/>
      <c r="HAR203" s="1"/>
      <c r="HAS203" s="1"/>
      <c r="HAT203" s="1"/>
      <c r="HAU203" s="1"/>
      <c r="HAV203" s="1"/>
      <c r="HAW203" s="1"/>
      <c r="HAX203" s="1"/>
      <c r="HAY203" s="1"/>
      <c r="HAZ203" s="1"/>
      <c r="HBA203" s="1"/>
      <c r="HBB203" s="1"/>
      <c r="HBC203" s="1"/>
      <c r="HBD203" s="1"/>
      <c r="HBE203" s="1"/>
      <c r="HBF203" s="1"/>
      <c r="HBG203" s="1"/>
      <c r="HBH203" s="1"/>
      <c r="HBI203" s="1"/>
      <c r="HBJ203" s="1"/>
      <c r="HBK203" s="1"/>
      <c r="HBL203" s="1"/>
      <c r="HBM203" s="1"/>
      <c r="HBN203" s="1"/>
      <c r="HBO203" s="1"/>
      <c r="HBP203" s="1"/>
      <c r="HBQ203" s="1"/>
      <c r="HBR203" s="1"/>
      <c r="HBS203" s="1"/>
      <c r="HBT203" s="1"/>
      <c r="HBU203" s="1"/>
      <c r="HBV203" s="1"/>
      <c r="HBW203" s="1"/>
      <c r="HBX203" s="1"/>
      <c r="HBY203" s="1"/>
      <c r="HBZ203" s="1"/>
      <c r="HCA203" s="1"/>
      <c r="HCB203" s="1"/>
      <c r="HCC203" s="1"/>
      <c r="HCD203" s="1"/>
      <c r="HCE203" s="1"/>
      <c r="HCF203" s="1"/>
      <c r="HCG203" s="1"/>
      <c r="HCH203" s="1"/>
      <c r="HCI203" s="1"/>
      <c r="HCJ203" s="1"/>
      <c r="HCK203" s="1"/>
      <c r="HCL203" s="1"/>
      <c r="HCM203" s="1"/>
      <c r="HCN203" s="1"/>
      <c r="HCO203" s="1"/>
      <c r="HCP203" s="1"/>
      <c r="HCQ203" s="1"/>
      <c r="HCR203" s="1"/>
      <c r="HCS203" s="1"/>
      <c r="HCT203" s="1"/>
      <c r="HCU203" s="1"/>
      <c r="HCV203" s="1"/>
      <c r="HCW203" s="1"/>
      <c r="HCX203" s="1"/>
      <c r="HCY203" s="1"/>
      <c r="HCZ203" s="1"/>
      <c r="HDA203" s="1"/>
      <c r="HDB203" s="1"/>
      <c r="HDC203" s="1"/>
      <c r="HDD203" s="1"/>
      <c r="HDE203" s="1"/>
      <c r="HDF203" s="1"/>
      <c r="HDG203" s="1"/>
      <c r="HDH203" s="1"/>
      <c r="HDI203" s="1"/>
      <c r="HDJ203" s="1"/>
      <c r="HDK203" s="1"/>
      <c r="HDL203" s="1"/>
      <c r="HDM203" s="1"/>
      <c r="HDN203" s="1"/>
      <c r="HDO203" s="1"/>
      <c r="HDP203" s="1"/>
      <c r="HDQ203" s="1"/>
      <c r="HDR203" s="1"/>
      <c r="HDS203" s="1"/>
      <c r="HDT203" s="1"/>
      <c r="HDU203" s="1"/>
      <c r="HDV203" s="1"/>
      <c r="HDW203" s="1"/>
      <c r="HDX203" s="1"/>
      <c r="HDY203" s="1"/>
      <c r="HDZ203" s="1"/>
      <c r="HEA203" s="1"/>
      <c r="HEB203" s="1"/>
      <c r="HEC203" s="1"/>
      <c r="HED203" s="1"/>
      <c r="HEE203" s="1"/>
      <c r="HEF203" s="1"/>
      <c r="HEG203" s="1"/>
      <c r="HEH203" s="1"/>
      <c r="HEI203" s="1"/>
      <c r="HEJ203" s="1"/>
      <c r="HEK203" s="1"/>
      <c r="HEL203" s="1"/>
      <c r="HEM203" s="1"/>
      <c r="HEN203" s="1"/>
      <c r="HEO203" s="1"/>
      <c r="HEP203" s="1"/>
      <c r="HEQ203" s="1"/>
      <c r="HER203" s="1"/>
      <c r="HES203" s="1"/>
      <c r="HET203" s="1"/>
      <c r="HEU203" s="1"/>
      <c r="HEV203" s="1"/>
      <c r="HEW203" s="1"/>
      <c r="HEX203" s="1"/>
      <c r="HEY203" s="1"/>
      <c r="HEZ203" s="1"/>
      <c r="HFA203" s="1"/>
      <c r="HFB203" s="1"/>
      <c r="HFC203" s="1"/>
      <c r="HFD203" s="1"/>
      <c r="HFE203" s="1"/>
      <c r="HFF203" s="1"/>
      <c r="HFG203" s="1"/>
      <c r="HFH203" s="1"/>
      <c r="HFI203" s="1"/>
      <c r="HFJ203" s="1"/>
      <c r="HFK203" s="1"/>
      <c r="HFL203" s="1"/>
      <c r="HFM203" s="1"/>
      <c r="HFN203" s="1"/>
      <c r="HFO203" s="1"/>
      <c r="HFP203" s="1"/>
      <c r="HFQ203" s="1"/>
      <c r="HFR203" s="1"/>
      <c r="HFS203" s="1"/>
      <c r="HFT203" s="1"/>
      <c r="HFU203" s="1"/>
      <c r="HFV203" s="1"/>
      <c r="HFW203" s="1"/>
      <c r="HFX203" s="1"/>
      <c r="HFY203" s="1"/>
      <c r="HFZ203" s="1"/>
      <c r="HGA203" s="1"/>
      <c r="HGB203" s="1"/>
      <c r="HGC203" s="1"/>
      <c r="HGD203" s="1"/>
      <c r="HGE203" s="1"/>
      <c r="HGF203" s="1"/>
      <c r="HGG203" s="1"/>
      <c r="HGH203" s="1"/>
      <c r="HGI203" s="1"/>
      <c r="HGJ203" s="1"/>
      <c r="HGK203" s="1"/>
      <c r="HGL203" s="1"/>
      <c r="HGM203" s="1"/>
      <c r="HGN203" s="1"/>
      <c r="HGO203" s="1"/>
      <c r="HGP203" s="1"/>
      <c r="HGQ203" s="1"/>
      <c r="HGR203" s="1"/>
      <c r="HGS203" s="1"/>
      <c r="HGT203" s="1"/>
      <c r="HGU203" s="1"/>
      <c r="HGV203" s="1"/>
      <c r="HGW203" s="1"/>
      <c r="HGX203" s="1"/>
      <c r="HGY203" s="1"/>
      <c r="HGZ203" s="1"/>
      <c r="HHA203" s="1"/>
      <c r="HHB203" s="1"/>
      <c r="HHC203" s="1"/>
      <c r="HHD203" s="1"/>
      <c r="HHE203" s="1"/>
      <c r="HHF203" s="1"/>
      <c r="HHG203" s="1"/>
      <c r="HHH203" s="1"/>
      <c r="HHI203" s="1"/>
      <c r="HHJ203" s="1"/>
      <c r="HHK203" s="1"/>
      <c r="HHL203" s="1"/>
      <c r="HHM203" s="1"/>
      <c r="HHN203" s="1"/>
      <c r="HHO203" s="1"/>
      <c r="HHP203" s="1"/>
      <c r="HHQ203" s="1"/>
      <c r="HHR203" s="1"/>
      <c r="HHS203" s="1"/>
      <c r="HHT203" s="1"/>
      <c r="HHU203" s="1"/>
      <c r="HHV203" s="1"/>
      <c r="HHW203" s="1"/>
      <c r="HHX203" s="1"/>
      <c r="HHY203" s="1"/>
      <c r="HHZ203" s="1"/>
      <c r="HIA203" s="1"/>
      <c r="HIB203" s="1"/>
      <c r="HIC203" s="1"/>
      <c r="HID203" s="1"/>
      <c r="HIE203" s="1"/>
      <c r="HIF203" s="1"/>
      <c r="HIG203" s="1"/>
      <c r="HIH203" s="1"/>
      <c r="HII203" s="1"/>
      <c r="HIJ203" s="1"/>
      <c r="HIK203" s="1"/>
      <c r="HIL203" s="1"/>
      <c r="HIM203" s="1"/>
      <c r="HIN203" s="1"/>
      <c r="HIO203" s="1"/>
      <c r="HIP203" s="1"/>
      <c r="HIQ203" s="1"/>
      <c r="HIR203" s="1"/>
      <c r="HIS203" s="1"/>
      <c r="HIT203" s="1"/>
      <c r="HIU203" s="1"/>
      <c r="HIV203" s="1"/>
      <c r="HIW203" s="1"/>
      <c r="HIX203" s="1"/>
      <c r="HIY203" s="1"/>
      <c r="HIZ203" s="1"/>
      <c r="HJA203" s="1"/>
      <c r="HJB203" s="1"/>
      <c r="HJC203" s="1"/>
      <c r="HJD203" s="1"/>
      <c r="HJE203" s="1"/>
      <c r="HJF203" s="1"/>
      <c r="HJG203" s="1"/>
      <c r="HJH203" s="1"/>
      <c r="HJI203" s="1"/>
      <c r="HJJ203" s="1"/>
      <c r="HJK203" s="1"/>
      <c r="HJL203" s="1"/>
      <c r="HJM203" s="1"/>
      <c r="HJN203" s="1"/>
      <c r="HJO203" s="1"/>
      <c r="HJP203" s="1"/>
      <c r="HJQ203" s="1"/>
      <c r="HJR203" s="1"/>
      <c r="HJS203" s="1"/>
      <c r="HJT203" s="1"/>
      <c r="HJU203" s="1"/>
      <c r="HJV203" s="1"/>
      <c r="HJW203" s="1"/>
      <c r="HJX203" s="1"/>
      <c r="HJY203" s="1"/>
      <c r="HJZ203" s="1"/>
      <c r="HKA203" s="1"/>
      <c r="HKB203" s="1"/>
      <c r="HKC203" s="1"/>
      <c r="HKD203" s="1"/>
      <c r="HKE203" s="1"/>
      <c r="HKF203" s="1"/>
      <c r="HKG203" s="1"/>
      <c r="HKH203" s="1"/>
      <c r="HKI203" s="1"/>
      <c r="HKJ203" s="1"/>
      <c r="HKK203" s="1"/>
      <c r="HKL203" s="1"/>
      <c r="HKM203" s="1"/>
      <c r="HKN203" s="1"/>
      <c r="HKO203" s="1"/>
      <c r="HKP203" s="1"/>
      <c r="HKQ203" s="1"/>
      <c r="HKR203" s="1"/>
      <c r="HKS203" s="1"/>
      <c r="HKT203" s="1"/>
      <c r="HKU203" s="1"/>
      <c r="HKV203" s="1"/>
      <c r="HKW203" s="1"/>
      <c r="HKX203" s="1"/>
      <c r="HKY203" s="1"/>
      <c r="HKZ203" s="1"/>
      <c r="HLA203" s="1"/>
      <c r="HLB203" s="1"/>
      <c r="HLC203" s="1"/>
      <c r="HLD203" s="1"/>
      <c r="HLE203" s="1"/>
      <c r="HLF203" s="1"/>
      <c r="HLG203" s="1"/>
      <c r="HLH203" s="1"/>
      <c r="HLI203" s="1"/>
      <c r="HLJ203" s="1"/>
      <c r="HLK203" s="1"/>
      <c r="HLL203" s="1"/>
      <c r="HLM203" s="1"/>
      <c r="HLN203" s="1"/>
      <c r="HLO203" s="1"/>
      <c r="HLP203" s="1"/>
      <c r="HLQ203" s="1"/>
      <c r="HLR203" s="1"/>
      <c r="HLS203" s="1"/>
      <c r="HLT203" s="1"/>
      <c r="HLU203" s="1"/>
      <c r="HLV203" s="1"/>
      <c r="HLW203" s="1"/>
      <c r="HLX203" s="1"/>
      <c r="HLY203" s="1"/>
      <c r="HLZ203" s="1"/>
      <c r="HMA203" s="1"/>
      <c r="HMB203" s="1"/>
      <c r="HMC203" s="1"/>
      <c r="HMD203" s="1"/>
      <c r="HME203" s="1"/>
      <c r="HMF203" s="1"/>
      <c r="HMG203" s="1"/>
      <c r="HMH203" s="1"/>
      <c r="HMI203" s="1"/>
      <c r="HMJ203" s="1"/>
      <c r="HMK203" s="1"/>
      <c r="HML203" s="1"/>
      <c r="HMM203" s="1"/>
      <c r="HMN203" s="1"/>
      <c r="HMO203" s="1"/>
      <c r="HMP203" s="1"/>
      <c r="HMQ203" s="1"/>
      <c r="HMR203" s="1"/>
      <c r="HMS203" s="1"/>
      <c r="HMT203" s="1"/>
      <c r="HMU203" s="1"/>
      <c r="HMV203" s="1"/>
      <c r="HMW203" s="1"/>
      <c r="HMX203" s="1"/>
      <c r="HMY203" s="1"/>
      <c r="HMZ203" s="1"/>
      <c r="HNA203" s="1"/>
      <c r="HNB203" s="1"/>
      <c r="HNC203" s="1"/>
      <c r="HND203" s="1"/>
      <c r="HNE203" s="1"/>
      <c r="HNF203" s="1"/>
      <c r="HNG203" s="1"/>
      <c r="HNH203" s="1"/>
      <c r="HNI203" s="1"/>
      <c r="HNJ203" s="1"/>
      <c r="HNK203" s="1"/>
      <c r="HNL203" s="1"/>
      <c r="HNM203" s="1"/>
      <c r="HNN203" s="1"/>
      <c r="HNO203" s="1"/>
      <c r="HNP203" s="1"/>
      <c r="HNQ203" s="1"/>
      <c r="HNR203" s="1"/>
      <c r="HNS203" s="1"/>
      <c r="HNT203" s="1"/>
      <c r="HNU203" s="1"/>
      <c r="HNV203" s="1"/>
      <c r="HNW203" s="1"/>
      <c r="HNX203" s="1"/>
      <c r="HNY203" s="1"/>
      <c r="HNZ203" s="1"/>
      <c r="HOA203" s="1"/>
      <c r="HOB203" s="1"/>
      <c r="HOC203" s="1"/>
      <c r="HOD203" s="1"/>
      <c r="HOE203" s="1"/>
      <c r="HOF203" s="1"/>
      <c r="HOG203" s="1"/>
      <c r="HOH203" s="1"/>
      <c r="HOI203" s="1"/>
      <c r="HOJ203" s="1"/>
      <c r="HOK203" s="1"/>
      <c r="HOL203" s="1"/>
      <c r="HOM203" s="1"/>
      <c r="HON203" s="1"/>
      <c r="HOO203" s="1"/>
      <c r="HOP203" s="1"/>
      <c r="HOQ203" s="1"/>
      <c r="HOR203" s="1"/>
      <c r="HOS203" s="1"/>
      <c r="HOT203" s="1"/>
      <c r="HOU203" s="1"/>
      <c r="HOV203" s="1"/>
      <c r="HOW203" s="1"/>
      <c r="HOX203" s="1"/>
      <c r="HOY203" s="1"/>
      <c r="HOZ203" s="1"/>
      <c r="HPA203" s="1"/>
      <c r="HPB203" s="1"/>
      <c r="HPC203" s="1"/>
      <c r="HPD203" s="1"/>
      <c r="HPE203" s="1"/>
      <c r="HPF203" s="1"/>
      <c r="HPG203" s="1"/>
      <c r="HPH203" s="1"/>
      <c r="HPI203" s="1"/>
      <c r="HPJ203" s="1"/>
      <c r="HPK203" s="1"/>
      <c r="HPL203" s="1"/>
      <c r="HPM203" s="1"/>
      <c r="HPN203" s="1"/>
      <c r="HPO203" s="1"/>
      <c r="HPP203" s="1"/>
      <c r="HPQ203" s="1"/>
      <c r="HPR203" s="1"/>
      <c r="HPS203" s="1"/>
      <c r="HPT203" s="1"/>
      <c r="HPU203" s="1"/>
      <c r="HPV203" s="1"/>
      <c r="HPW203" s="1"/>
      <c r="HPX203" s="1"/>
      <c r="HPY203" s="1"/>
      <c r="HPZ203" s="1"/>
      <c r="HQA203" s="1"/>
      <c r="HQB203" s="1"/>
      <c r="HQC203" s="1"/>
      <c r="HQD203" s="1"/>
      <c r="HQE203" s="1"/>
      <c r="HQF203" s="1"/>
      <c r="HQG203" s="1"/>
      <c r="HQH203" s="1"/>
      <c r="HQI203" s="1"/>
      <c r="HQJ203" s="1"/>
      <c r="HQK203" s="1"/>
      <c r="HQL203" s="1"/>
      <c r="HQM203" s="1"/>
      <c r="HQN203" s="1"/>
      <c r="HQO203" s="1"/>
      <c r="HQP203" s="1"/>
      <c r="HQQ203" s="1"/>
      <c r="HQR203" s="1"/>
      <c r="HQS203" s="1"/>
      <c r="HQT203" s="1"/>
      <c r="HQU203" s="1"/>
      <c r="HQV203" s="1"/>
      <c r="HQW203" s="1"/>
      <c r="HQX203" s="1"/>
      <c r="HQY203" s="1"/>
      <c r="HQZ203" s="1"/>
      <c r="HRA203" s="1"/>
      <c r="HRB203" s="1"/>
      <c r="HRC203" s="1"/>
      <c r="HRD203" s="1"/>
      <c r="HRE203" s="1"/>
      <c r="HRF203" s="1"/>
      <c r="HRG203" s="1"/>
      <c r="HRH203" s="1"/>
      <c r="HRI203" s="1"/>
      <c r="HRJ203" s="1"/>
      <c r="HRK203" s="1"/>
      <c r="HRL203" s="1"/>
      <c r="HRM203" s="1"/>
      <c r="HRN203" s="1"/>
      <c r="HRO203" s="1"/>
      <c r="HRP203" s="1"/>
      <c r="HRQ203" s="1"/>
      <c r="HRR203" s="1"/>
      <c r="HRS203" s="1"/>
      <c r="HRT203" s="1"/>
      <c r="HRU203" s="1"/>
      <c r="HRV203" s="1"/>
      <c r="HRW203" s="1"/>
      <c r="HRX203" s="1"/>
      <c r="HRY203" s="1"/>
      <c r="HRZ203" s="1"/>
      <c r="HSA203" s="1"/>
      <c r="HSB203" s="1"/>
      <c r="HSC203" s="1"/>
      <c r="HSD203" s="1"/>
      <c r="HSE203" s="1"/>
      <c r="HSF203" s="1"/>
      <c r="HSG203" s="1"/>
      <c r="HSH203" s="1"/>
      <c r="HSI203" s="1"/>
      <c r="HSJ203" s="1"/>
      <c r="HSK203" s="1"/>
      <c r="HSL203" s="1"/>
      <c r="HSM203" s="1"/>
      <c r="HSN203" s="1"/>
      <c r="HSO203" s="1"/>
      <c r="HSP203" s="1"/>
      <c r="HSQ203" s="1"/>
      <c r="HSR203" s="1"/>
      <c r="HSS203" s="1"/>
      <c r="HST203" s="1"/>
      <c r="HSU203" s="1"/>
      <c r="HSV203" s="1"/>
      <c r="HSW203" s="1"/>
      <c r="HSX203" s="1"/>
      <c r="HSY203" s="1"/>
      <c r="HSZ203" s="1"/>
      <c r="HTA203" s="1"/>
      <c r="HTB203" s="1"/>
      <c r="HTC203" s="1"/>
      <c r="HTD203" s="1"/>
      <c r="HTE203" s="1"/>
      <c r="HTF203" s="1"/>
      <c r="HTG203" s="1"/>
      <c r="HTH203" s="1"/>
      <c r="HTI203" s="1"/>
      <c r="HTJ203" s="1"/>
      <c r="HTK203" s="1"/>
      <c r="HTL203" s="1"/>
      <c r="HTM203" s="1"/>
      <c r="HTN203" s="1"/>
      <c r="HTO203" s="1"/>
      <c r="HTP203" s="1"/>
      <c r="HTQ203" s="1"/>
      <c r="HTR203" s="1"/>
      <c r="HTS203" s="1"/>
      <c r="HTT203" s="1"/>
      <c r="HTU203" s="1"/>
      <c r="HTV203" s="1"/>
      <c r="HTW203" s="1"/>
      <c r="HTX203" s="1"/>
      <c r="HTY203" s="1"/>
      <c r="HTZ203" s="1"/>
      <c r="HUA203" s="1"/>
      <c r="HUB203" s="1"/>
      <c r="HUC203" s="1"/>
      <c r="HUD203" s="1"/>
      <c r="HUE203" s="1"/>
      <c r="HUF203" s="1"/>
      <c r="HUG203" s="1"/>
      <c r="HUH203" s="1"/>
      <c r="HUI203" s="1"/>
      <c r="HUJ203" s="1"/>
      <c r="HUK203" s="1"/>
      <c r="HUL203" s="1"/>
      <c r="HUM203" s="1"/>
      <c r="HUN203" s="1"/>
      <c r="HUO203" s="1"/>
      <c r="HUP203" s="1"/>
      <c r="HUQ203" s="1"/>
      <c r="HUR203" s="1"/>
      <c r="HUS203" s="1"/>
      <c r="HUT203" s="1"/>
      <c r="HUU203" s="1"/>
      <c r="HUV203" s="1"/>
      <c r="HUW203" s="1"/>
      <c r="HUX203" s="1"/>
      <c r="HUY203" s="1"/>
      <c r="HUZ203" s="1"/>
      <c r="HVA203" s="1"/>
      <c r="HVB203" s="1"/>
      <c r="HVC203" s="1"/>
      <c r="HVD203" s="1"/>
      <c r="HVE203" s="1"/>
      <c r="HVF203" s="1"/>
      <c r="HVG203" s="1"/>
      <c r="HVH203" s="1"/>
      <c r="HVI203" s="1"/>
      <c r="HVJ203" s="1"/>
      <c r="HVK203" s="1"/>
      <c r="HVL203" s="1"/>
      <c r="HVM203" s="1"/>
      <c r="HVN203" s="1"/>
      <c r="HVO203" s="1"/>
      <c r="HVP203" s="1"/>
      <c r="HVQ203" s="1"/>
      <c r="HVR203" s="1"/>
      <c r="HVS203" s="1"/>
      <c r="HVT203" s="1"/>
      <c r="HVU203" s="1"/>
      <c r="HVV203" s="1"/>
      <c r="HVW203" s="1"/>
      <c r="HVX203" s="1"/>
      <c r="HVY203" s="1"/>
      <c r="HVZ203" s="1"/>
      <c r="HWA203" s="1"/>
      <c r="HWB203" s="1"/>
      <c r="HWC203" s="1"/>
      <c r="HWD203" s="1"/>
      <c r="HWE203" s="1"/>
      <c r="HWF203" s="1"/>
      <c r="HWG203" s="1"/>
      <c r="HWH203" s="1"/>
      <c r="HWI203" s="1"/>
      <c r="HWJ203" s="1"/>
      <c r="HWK203" s="1"/>
      <c r="HWL203" s="1"/>
      <c r="HWM203" s="1"/>
      <c r="HWN203" s="1"/>
      <c r="HWO203" s="1"/>
      <c r="HWP203" s="1"/>
      <c r="HWQ203" s="1"/>
      <c r="HWR203" s="1"/>
      <c r="HWS203" s="1"/>
      <c r="HWT203" s="1"/>
      <c r="HWU203" s="1"/>
      <c r="HWV203" s="1"/>
      <c r="HWW203" s="1"/>
      <c r="HWX203" s="1"/>
      <c r="HWY203" s="1"/>
      <c r="HWZ203" s="1"/>
      <c r="HXA203" s="1"/>
      <c r="HXB203" s="1"/>
      <c r="HXC203" s="1"/>
      <c r="HXD203" s="1"/>
      <c r="HXE203" s="1"/>
      <c r="HXF203" s="1"/>
      <c r="HXG203" s="1"/>
      <c r="HXH203" s="1"/>
      <c r="HXI203" s="1"/>
      <c r="HXJ203" s="1"/>
      <c r="HXK203" s="1"/>
      <c r="HXL203" s="1"/>
      <c r="HXM203" s="1"/>
      <c r="HXN203" s="1"/>
      <c r="HXO203" s="1"/>
      <c r="HXP203" s="1"/>
      <c r="HXQ203" s="1"/>
      <c r="HXR203" s="1"/>
      <c r="HXS203" s="1"/>
      <c r="HXT203" s="1"/>
      <c r="HXU203" s="1"/>
      <c r="HXV203" s="1"/>
      <c r="HXW203" s="1"/>
      <c r="HXX203" s="1"/>
      <c r="HXY203" s="1"/>
      <c r="HXZ203" s="1"/>
      <c r="HYA203" s="1"/>
      <c r="HYB203" s="1"/>
      <c r="HYC203" s="1"/>
      <c r="HYD203" s="1"/>
      <c r="HYE203" s="1"/>
      <c r="HYF203" s="1"/>
      <c r="HYG203" s="1"/>
      <c r="HYH203" s="1"/>
      <c r="HYI203" s="1"/>
      <c r="HYJ203" s="1"/>
      <c r="HYK203" s="1"/>
      <c r="HYL203" s="1"/>
      <c r="HYM203" s="1"/>
      <c r="HYN203" s="1"/>
      <c r="HYO203" s="1"/>
      <c r="HYP203" s="1"/>
      <c r="HYQ203" s="1"/>
      <c r="HYR203" s="1"/>
      <c r="HYS203" s="1"/>
      <c r="HYT203" s="1"/>
      <c r="HYU203" s="1"/>
      <c r="HYV203" s="1"/>
      <c r="HYW203" s="1"/>
      <c r="HYX203" s="1"/>
      <c r="HYY203" s="1"/>
      <c r="HYZ203" s="1"/>
      <c r="HZA203" s="1"/>
      <c r="HZB203" s="1"/>
      <c r="HZC203" s="1"/>
      <c r="HZD203" s="1"/>
      <c r="HZE203" s="1"/>
      <c r="HZF203" s="1"/>
      <c r="HZG203" s="1"/>
      <c r="HZH203" s="1"/>
      <c r="HZI203" s="1"/>
      <c r="HZJ203" s="1"/>
      <c r="HZK203" s="1"/>
      <c r="HZL203" s="1"/>
      <c r="HZM203" s="1"/>
      <c r="HZN203" s="1"/>
      <c r="HZO203" s="1"/>
      <c r="HZP203" s="1"/>
      <c r="HZQ203" s="1"/>
      <c r="HZR203" s="1"/>
      <c r="HZS203" s="1"/>
      <c r="HZT203" s="1"/>
      <c r="HZU203" s="1"/>
      <c r="HZV203" s="1"/>
      <c r="HZW203" s="1"/>
      <c r="HZX203" s="1"/>
      <c r="HZY203" s="1"/>
      <c r="HZZ203" s="1"/>
      <c r="IAA203" s="1"/>
      <c r="IAB203" s="1"/>
      <c r="IAC203" s="1"/>
      <c r="IAD203" s="1"/>
      <c r="IAE203" s="1"/>
      <c r="IAF203" s="1"/>
      <c r="IAG203" s="1"/>
      <c r="IAH203" s="1"/>
      <c r="IAI203" s="1"/>
      <c r="IAJ203" s="1"/>
      <c r="IAK203" s="1"/>
      <c r="IAL203" s="1"/>
      <c r="IAM203" s="1"/>
      <c r="IAN203" s="1"/>
      <c r="IAO203" s="1"/>
      <c r="IAP203" s="1"/>
      <c r="IAQ203" s="1"/>
      <c r="IAR203" s="1"/>
      <c r="IAS203" s="1"/>
      <c r="IAT203" s="1"/>
      <c r="IAU203" s="1"/>
      <c r="IAV203" s="1"/>
      <c r="IAW203" s="1"/>
      <c r="IAX203" s="1"/>
      <c r="IAY203" s="1"/>
      <c r="IAZ203" s="1"/>
      <c r="IBA203" s="1"/>
      <c r="IBB203" s="1"/>
      <c r="IBC203" s="1"/>
      <c r="IBD203" s="1"/>
      <c r="IBE203" s="1"/>
      <c r="IBF203" s="1"/>
      <c r="IBG203" s="1"/>
      <c r="IBH203" s="1"/>
      <c r="IBI203" s="1"/>
      <c r="IBJ203" s="1"/>
      <c r="IBK203" s="1"/>
      <c r="IBL203" s="1"/>
      <c r="IBM203" s="1"/>
      <c r="IBN203" s="1"/>
      <c r="IBO203" s="1"/>
      <c r="IBP203" s="1"/>
      <c r="IBQ203" s="1"/>
      <c r="IBR203" s="1"/>
      <c r="IBS203" s="1"/>
      <c r="IBT203" s="1"/>
      <c r="IBU203" s="1"/>
      <c r="IBV203" s="1"/>
      <c r="IBW203" s="1"/>
      <c r="IBX203" s="1"/>
      <c r="IBY203" s="1"/>
      <c r="IBZ203" s="1"/>
      <c r="ICA203" s="1"/>
      <c r="ICB203" s="1"/>
      <c r="ICC203" s="1"/>
      <c r="ICD203" s="1"/>
      <c r="ICE203" s="1"/>
      <c r="ICF203" s="1"/>
      <c r="ICG203" s="1"/>
      <c r="ICH203" s="1"/>
      <c r="ICI203" s="1"/>
      <c r="ICJ203" s="1"/>
      <c r="ICK203" s="1"/>
      <c r="ICL203" s="1"/>
      <c r="ICM203" s="1"/>
      <c r="ICN203" s="1"/>
      <c r="ICO203" s="1"/>
      <c r="ICP203" s="1"/>
      <c r="ICQ203" s="1"/>
      <c r="ICR203" s="1"/>
      <c r="ICS203" s="1"/>
      <c r="ICT203" s="1"/>
      <c r="ICU203" s="1"/>
      <c r="ICV203" s="1"/>
      <c r="ICW203" s="1"/>
      <c r="ICX203" s="1"/>
      <c r="ICY203" s="1"/>
      <c r="ICZ203" s="1"/>
      <c r="IDA203" s="1"/>
      <c r="IDB203" s="1"/>
      <c r="IDC203" s="1"/>
      <c r="IDD203" s="1"/>
      <c r="IDE203" s="1"/>
      <c r="IDF203" s="1"/>
      <c r="IDG203" s="1"/>
      <c r="IDH203" s="1"/>
      <c r="IDI203" s="1"/>
      <c r="IDJ203" s="1"/>
      <c r="IDK203" s="1"/>
      <c r="IDL203" s="1"/>
      <c r="IDM203" s="1"/>
      <c r="IDN203" s="1"/>
      <c r="IDO203" s="1"/>
      <c r="IDP203" s="1"/>
      <c r="IDQ203" s="1"/>
      <c r="IDR203" s="1"/>
      <c r="IDS203" s="1"/>
      <c r="IDT203" s="1"/>
      <c r="IDU203" s="1"/>
      <c r="IDV203" s="1"/>
      <c r="IDW203" s="1"/>
      <c r="IDX203" s="1"/>
      <c r="IDY203" s="1"/>
      <c r="IDZ203" s="1"/>
      <c r="IEA203" s="1"/>
      <c r="IEB203" s="1"/>
      <c r="IEC203" s="1"/>
      <c r="IED203" s="1"/>
      <c r="IEE203" s="1"/>
      <c r="IEF203" s="1"/>
      <c r="IEG203" s="1"/>
      <c r="IEH203" s="1"/>
      <c r="IEI203" s="1"/>
      <c r="IEJ203" s="1"/>
      <c r="IEK203" s="1"/>
      <c r="IEL203" s="1"/>
      <c r="IEM203" s="1"/>
      <c r="IEN203" s="1"/>
      <c r="IEO203" s="1"/>
      <c r="IEP203" s="1"/>
      <c r="IEQ203" s="1"/>
      <c r="IER203" s="1"/>
      <c r="IES203" s="1"/>
      <c r="IET203" s="1"/>
      <c r="IEU203" s="1"/>
      <c r="IEV203" s="1"/>
      <c r="IEW203" s="1"/>
      <c r="IEX203" s="1"/>
      <c r="IEY203" s="1"/>
      <c r="IEZ203" s="1"/>
      <c r="IFA203" s="1"/>
      <c r="IFB203" s="1"/>
      <c r="IFC203" s="1"/>
      <c r="IFD203" s="1"/>
      <c r="IFE203" s="1"/>
      <c r="IFF203" s="1"/>
      <c r="IFG203" s="1"/>
      <c r="IFH203" s="1"/>
      <c r="IFI203" s="1"/>
      <c r="IFJ203" s="1"/>
      <c r="IFK203" s="1"/>
      <c r="IFL203" s="1"/>
      <c r="IFM203" s="1"/>
      <c r="IFN203" s="1"/>
      <c r="IFO203" s="1"/>
      <c r="IFP203" s="1"/>
      <c r="IFQ203" s="1"/>
      <c r="IFR203" s="1"/>
      <c r="IFS203" s="1"/>
      <c r="IFT203" s="1"/>
      <c r="IFU203" s="1"/>
      <c r="IFV203" s="1"/>
      <c r="IFW203" s="1"/>
      <c r="IFX203" s="1"/>
      <c r="IFY203" s="1"/>
      <c r="IFZ203" s="1"/>
      <c r="IGA203" s="1"/>
      <c r="IGB203" s="1"/>
      <c r="IGC203" s="1"/>
      <c r="IGD203" s="1"/>
      <c r="IGE203" s="1"/>
      <c r="IGF203" s="1"/>
      <c r="IGG203" s="1"/>
      <c r="IGH203" s="1"/>
      <c r="IGI203" s="1"/>
      <c r="IGJ203" s="1"/>
      <c r="IGK203" s="1"/>
      <c r="IGL203" s="1"/>
      <c r="IGM203" s="1"/>
      <c r="IGN203" s="1"/>
      <c r="IGO203" s="1"/>
      <c r="IGP203" s="1"/>
      <c r="IGQ203" s="1"/>
      <c r="IGR203" s="1"/>
      <c r="IGS203" s="1"/>
      <c r="IGT203" s="1"/>
      <c r="IGU203" s="1"/>
      <c r="IGV203" s="1"/>
      <c r="IGW203" s="1"/>
      <c r="IGX203" s="1"/>
      <c r="IGY203" s="1"/>
      <c r="IGZ203" s="1"/>
      <c r="IHA203" s="1"/>
      <c r="IHB203" s="1"/>
      <c r="IHC203" s="1"/>
      <c r="IHD203" s="1"/>
      <c r="IHE203" s="1"/>
      <c r="IHF203" s="1"/>
      <c r="IHG203" s="1"/>
      <c r="IHH203" s="1"/>
      <c r="IHI203" s="1"/>
      <c r="IHJ203" s="1"/>
      <c r="IHK203" s="1"/>
      <c r="IHL203" s="1"/>
      <c r="IHM203" s="1"/>
      <c r="IHN203" s="1"/>
      <c r="IHO203" s="1"/>
      <c r="IHP203" s="1"/>
      <c r="IHQ203" s="1"/>
      <c r="IHR203" s="1"/>
      <c r="IHS203" s="1"/>
      <c r="IHT203" s="1"/>
      <c r="IHU203" s="1"/>
      <c r="IHV203" s="1"/>
      <c r="IHW203" s="1"/>
      <c r="IHX203" s="1"/>
      <c r="IHY203" s="1"/>
      <c r="IHZ203" s="1"/>
      <c r="IIA203" s="1"/>
      <c r="IIB203" s="1"/>
      <c r="IIC203" s="1"/>
      <c r="IID203" s="1"/>
      <c r="IIE203" s="1"/>
      <c r="IIF203" s="1"/>
      <c r="IIG203" s="1"/>
      <c r="IIH203" s="1"/>
      <c r="III203" s="1"/>
      <c r="IIJ203" s="1"/>
      <c r="IIK203" s="1"/>
      <c r="IIL203" s="1"/>
      <c r="IIM203" s="1"/>
      <c r="IIN203" s="1"/>
      <c r="IIO203" s="1"/>
      <c r="IIP203" s="1"/>
      <c r="IIQ203" s="1"/>
      <c r="IIR203" s="1"/>
      <c r="IIS203" s="1"/>
      <c r="IIT203" s="1"/>
      <c r="IIU203" s="1"/>
      <c r="IIV203" s="1"/>
      <c r="IIW203" s="1"/>
      <c r="IIX203" s="1"/>
      <c r="IIY203" s="1"/>
      <c r="IIZ203" s="1"/>
      <c r="IJA203" s="1"/>
      <c r="IJB203" s="1"/>
      <c r="IJC203" s="1"/>
      <c r="IJD203" s="1"/>
      <c r="IJE203" s="1"/>
      <c r="IJF203" s="1"/>
      <c r="IJG203" s="1"/>
      <c r="IJH203" s="1"/>
      <c r="IJI203" s="1"/>
      <c r="IJJ203" s="1"/>
      <c r="IJK203" s="1"/>
      <c r="IJL203" s="1"/>
      <c r="IJM203" s="1"/>
      <c r="IJN203" s="1"/>
      <c r="IJO203" s="1"/>
      <c r="IJP203" s="1"/>
      <c r="IJQ203" s="1"/>
      <c r="IJR203" s="1"/>
      <c r="IJS203" s="1"/>
      <c r="IJT203" s="1"/>
      <c r="IJU203" s="1"/>
      <c r="IJV203" s="1"/>
      <c r="IJW203" s="1"/>
      <c r="IJX203" s="1"/>
      <c r="IJY203" s="1"/>
      <c r="IJZ203" s="1"/>
      <c r="IKA203" s="1"/>
      <c r="IKB203" s="1"/>
      <c r="IKC203" s="1"/>
      <c r="IKD203" s="1"/>
      <c r="IKE203" s="1"/>
      <c r="IKF203" s="1"/>
      <c r="IKG203" s="1"/>
      <c r="IKH203" s="1"/>
      <c r="IKI203" s="1"/>
      <c r="IKJ203" s="1"/>
      <c r="IKK203" s="1"/>
      <c r="IKL203" s="1"/>
      <c r="IKM203" s="1"/>
      <c r="IKN203" s="1"/>
      <c r="IKO203" s="1"/>
      <c r="IKP203" s="1"/>
      <c r="IKQ203" s="1"/>
      <c r="IKR203" s="1"/>
      <c r="IKS203" s="1"/>
      <c r="IKT203" s="1"/>
      <c r="IKU203" s="1"/>
      <c r="IKV203" s="1"/>
      <c r="IKW203" s="1"/>
      <c r="IKX203" s="1"/>
      <c r="IKY203" s="1"/>
      <c r="IKZ203" s="1"/>
      <c r="ILA203" s="1"/>
      <c r="ILB203" s="1"/>
      <c r="ILC203" s="1"/>
      <c r="ILD203" s="1"/>
      <c r="ILE203" s="1"/>
      <c r="ILF203" s="1"/>
      <c r="ILG203" s="1"/>
      <c r="ILH203" s="1"/>
      <c r="ILI203" s="1"/>
      <c r="ILJ203" s="1"/>
      <c r="ILK203" s="1"/>
      <c r="ILL203" s="1"/>
      <c r="ILM203" s="1"/>
      <c r="ILN203" s="1"/>
      <c r="ILO203" s="1"/>
      <c r="ILP203" s="1"/>
      <c r="ILQ203" s="1"/>
      <c r="ILR203" s="1"/>
      <c r="ILS203" s="1"/>
      <c r="ILT203" s="1"/>
      <c r="ILU203" s="1"/>
      <c r="ILV203" s="1"/>
      <c r="ILW203" s="1"/>
      <c r="ILX203" s="1"/>
      <c r="ILY203" s="1"/>
      <c r="ILZ203" s="1"/>
      <c r="IMA203" s="1"/>
      <c r="IMB203" s="1"/>
      <c r="IMC203" s="1"/>
      <c r="IMD203" s="1"/>
      <c r="IME203" s="1"/>
      <c r="IMF203" s="1"/>
      <c r="IMG203" s="1"/>
      <c r="IMH203" s="1"/>
      <c r="IMI203" s="1"/>
      <c r="IMJ203" s="1"/>
      <c r="IMK203" s="1"/>
      <c r="IML203" s="1"/>
      <c r="IMM203" s="1"/>
      <c r="IMN203" s="1"/>
      <c r="IMO203" s="1"/>
      <c r="IMP203" s="1"/>
      <c r="IMQ203" s="1"/>
      <c r="IMR203" s="1"/>
      <c r="IMS203" s="1"/>
      <c r="IMT203" s="1"/>
      <c r="IMU203" s="1"/>
      <c r="IMV203" s="1"/>
      <c r="IMW203" s="1"/>
      <c r="IMX203" s="1"/>
      <c r="IMY203" s="1"/>
      <c r="IMZ203" s="1"/>
      <c r="INA203" s="1"/>
      <c r="INB203" s="1"/>
      <c r="INC203" s="1"/>
      <c r="IND203" s="1"/>
      <c r="INE203" s="1"/>
      <c r="INF203" s="1"/>
      <c r="ING203" s="1"/>
      <c r="INH203" s="1"/>
      <c r="INI203" s="1"/>
      <c r="INJ203" s="1"/>
      <c r="INK203" s="1"/>
      <c r="INL203" s="1"/>
      <c r="INM203" s="1"/>
      <c r="INN203" s="1"/>
      <c r="INO203" s="1"/>
      <c r="INP203" s="1"/>
      <c r="INQ203" s="1"/>
      <c r="INR203" s="1"/>
      <c r="INS203" s="1"/>
      <c r="INT203" s="1"/>
      <c r="INU203" s="1"/>
      <c r="INV203" s="1"/>
      <c r="INW203" s="1"/>
      <c r="INX203" s="1"/>
      <c r="INY203" s="1"/>
      <c r="INZ203" s="1"/>
      <c r="IOA203" s="1"/>
      <c r="IOB203" s="1"/>
      <c r="IOC203" s="1"/>
      <c r="IOD203" s="1"/>
      <c r="IOE203" s="1"/>
      <c r="IOF203" s="1"/>
      <c r="IOG203" s="1"/>
      <c r="IOH203" s="1"/>
      <c r="IOI203" s="1"/>
      <c r="IOJ203" s="1"/>
      <c r="IOK203" s="1"/>
      <c r="IOL203" s="1"/>
      <c r="IOM203" s="1"/>
      <c r="ION203" s="1"/>
      <c r="IOO203" s="1"/>
      <c r="IOP203" s="1"/>
      <c r="IOQ203" s="1"/>
      <c r="IOR203" s="1"/>
      <c r="IOS203" s="1"/>
      <c r="IOT203" s="1"/>
      <c r="IOU203" s="1"/>
      <c r="IOV203" s="1"/>
      <c r="IOW203" s="1"/>
      <c r="IOX203" s="1"/>
      <c r="IOY203" s="1"/>
      <c r="IOZ203" s="1"/>
      <c r="IPA203" s="1"/>
      <c r="IPB203" s="1"/>
      <c r="IPC203" s="1"/>
      <c r="IPD203" s="1"/>
      <c r="IPE203" s="1"/>
      <c r="IPF203" s="1"/>
      <c r="IPG203" s="1"/>
      <c r="IPH203" s="1"/>
      <c r="IPI203" s="1"/>
      <c r="IPJ203" s="1"/>
      <c r="IPK203" s="1"/>
      <c r="IPL203" s="1"/>
      <c r="IPM203" s="1"/>
      <c r="IPN203" s="1"/>
      <c r="IPO203" s="1"/>
      <c r="IPP203" s="1"/>
      <c r="IPQ203" s="1"/>
      <c r="IPR203" s="1"/>
      <c r="IPS203" s="1"/>
      <c r="IPT203" s="1"/>
      <c r="IPU203" s="1"/>
      <c r="IPV203" s="1"/>
      <c r="IPW203" s="1"/>
      <c r="IPX203" s="1"/>
      <c r="IPY203" s="1"/>
      <c r="IPZ203" s="1"/>
      <c r="IQA203" s="1"/>
      <c r="IQB203" s="1"/>
      <c r="IQC203" s="1"/>
      <c r="IQD203" s="1"/>
      <c r="IQE203" s="1"/>
      <c r="IQF203" s="1"/>
      <c r="IQG203" s="1"/>
      <c r="IQH203" s="1"/>
      <c r="IQI203" s="1"/>
      <c r="IQJ203" s="1"/>
      <c r="IQK203" s="1"/>
      <c r="IQL203" s="1"/>
      <c r="IQM203" s="1"/>
      <c r="IQN203" s="1"/>
      <c r="IQO203" s="1"/>
      <c r="IQP203" s="1"/>
      <c r="IQQ203" s="1"/>
      <c r="IQR203" s="1"/>
      <c r="IQS203" s="1"/>
      <c r="IQT203" s="1"/>
      <c r="IQU203" s="1"/>
      <c r="IQV203" s="1"/>
      <c r="IQW203" s="1"/>
      <c r="IQX203" s="1"/>
      <c r="IQY203" s="1"/>
      <c r="IQZ203" s="1"/>
      <c r="IRA203" s="1"/>
      <c r="IRB203" s="1"/>
      <c r="IRC203" s="1"/>
      <c r="IRD203" s="1"/>
      <c r="IRE203" s="1"/>
      <c r="IRF203" s="1"/>
      <c r="IRG203" s="1"/>
      <c r="IRH203" s="1"/>
      <c r="IRI203" s="1"/>
      <c r="IRJ203" s="1"/>
      <c r="IRK203" s="1"/>
      <c r="IRL203" s="1"/>
      <c r="IRM203" s="1"/>
      <c r="IRN203" s="1"/>
      <c r="IRO203" s="1"/>
      <c r="IRP203" s="1"/>
      <c r="IRQ203" s="1"/>
      <c r="IRR203" s="1"/>
      <c r="IRS203" s="1"/>
      <c r="IRT203" s="1"/>
      <c r="IRU203" s="1"/>
      <c r="IRV203" s="1"/>
      <c r="IRW203" s="1"/>
      <c r="IRX203" s="1"/>
      <c r="IRY203" s="1"/>
      <c r="IRZ203" s="1"/>
      <c r="ISA203" s="1"/>
      <c r="ISB203" s="1"/>
      <c r="ISC203" s="1"/>
      <c r="ISD203" s="1"/>
      <c r="ISE203" s="1"/>
      <c r="ISF203" s="1"/>
      <c r="ISG203" s="1"/>
      <c r="ISH203" s="1"/>
      <c r="ISI203" s="1"/>
      <c r="ISJ203" s="1"/>
      <c r="ISK203" s="1"/>
      <c r="ISL203" s="1"/>
      <c r="ISM203" s="1"/>
      <c r="ISN203" s="1"/>
      <c r="ISO203" s="1"/>
      <c r="ISP203" s="1"/>
      <c r="ISQ203" s="1"/>
      <c r="ISR203" s="1"/>
      <c r="ISS203" s="1"/>
      <c r="IST203" s="1"/>
      <c r="ISU203" s="1"/>
      <c r="ISV203" s="1"/>
      <c r="ISW203" s="1"/>
      <c r="ISX203" s="1"/>
      <c r="ISY203" s="1"/>
      <c r="ISZ203" s="1"/>
      <c r="ITA203" s="1"/>
      <c r="ITB203" s="1"/>
      <c r="ITC203" s="1"/>
      <c r="ITD203" s="1"/>
      <c r="ITE203" s="1"/>
      <c r="ITF203" s="1"/>
      <c r="ITG203" s="1"/>
      <c r="ITH203" s="1"/>
      <c r="ITI203" s="1"/>
      <c r="ITJ203" s="1"/>
      <c r="ITK203" s="1"/>
      <c r="ITL203" s="1"/>
      <c r="ITM203" s="1"/>
      <c r="ITN203" s="1"/>
      <c r="ITO203" s="1"/>
      <c r="ITP203" s="1"/>
      <c r="ITQ203" s="1"/>
      <c r="ITR203" s="1"/>
      <c r="ITS203" s="1"/>
      <c r="ITT203" s="1"/>
      <c r="ITU203" s="1"/>
      <c r="ITV203" s="1"/>
      <c r="ITW203" s="1"/>
      <c r="ITX203" s="1"/>
      <c r="ITY203" s="1"/>
      <c r="ITZ203" s="1"/>
      <c r="IUA203" s="1"/>
      <c r="IUB203" s="1"/>
      <c r="IUC203" s="1"/>
      <c r="IUD203" s="1"/>
      <c r="IUE203" s="1"/>
      <c r="IUF203" s="1"/>
      <c r="IUG203" s="1"/>
      <c r="IUH203" s="1"/>
      <c r="IUI203" s="1"/>
      <c r="IUJ203" s="1"/>
      <c r="IUK203" s="1"/>
      <c r="IUL203" s="1"/>
      <c r="IUM203" s="1"/>
      <c r="IUN203" s="1"/>
      <c r="IUO203" s="1"/>
      <c r="IUP203" s="1"/>
      <c r="IUQ203" s="1"/>
      <c r="IUR203" s="1"/>
      <c r="IUS203" s="1"/>
      <c r="IUT203" s="1"/>
      <c r="IUU203" s="1"/>
      <c r="IUV203" s="1"/>
      <c r="IUW203" s="1"/>
      <c r="IUX203" s="1"/>
      <c r="IUY203" s="1"/>
      <c r="IUZ203" s="1"/>
      <c r="IVA203" s="1"/>
      <c r="IVB203" s="1"/>
      <c r="IVC203" s="1"/>
      <c r="IVD203" s="1"/>
      <c r="IVE203" s="1"/>
      <c r="IVF203" s="1"/>
      <c r="IVG203" s="1"/>
      <c r="IVH203" s="1"/>
      <c r="IVI203" s="1"/>
      <c r="IVJ203" s="1"/>
      <c r="IVK203" s="1"/>
      <c r="IVL203" s="1"/>
      <c r="IVM203" s="1"/>
      <c r="IVN203" s="1"/>
      <c r="IVO203" s="1"/>
      <c r="IVP203" s="1"/>
      <c r="IVQ203" s="1"/>
      <c r="IVR203" s="1"/>
      <c r="IVS203" s="1"/>
      <c r="IVT203" s="1"/>
      <c r="IVU203" s="1"/>
      <c r="IVV203" s="1"/>
      <c r="IVW203" s="1"/>
      <c r="IVX203" s="1"/>
      <c r="IVY203" s="1"/>
      <c r="IVZ203" s="1"/>
      <c r="IWA203" s="1"/>
      <c r="IWB203" s="1"/>
      <c r="IWC203" s="1"/>
      <c r="IWD203" s="1"/>
      <c r="IWE203" s="1"/>
      <c r="IWF203" s="1"/>
      <c r="IWG203" s="1"/>
      <c r="IWH203" s="1"/>
      <c r="IWI203" s="1"/>
      <c r="IWJ203" s="1"/>
      <c r="IWK203" s="1"/>
      <c r="IWL203" s="1"/>
      <c r="IWM203" s="1"/>
      <c r="IWN203" s="1"/>
      <c r="IWO203" s="1"/>
      <c r="IWP203" s="1"/>
      <c r="IWQ203" s="1"/>
      <c r="IWR203" s="1"/>
      <c r="IWS203" s="1"/>
      <c r="IWT203" s="1"/>
      <c r="IWU203" s="1"/>
      <c r="IWV203" s="1"/>
      <c r="IWW203" s="1"/>
      <c r="IWX203" s="1"/>
      <c r="IWY203" s="1"/>
      <c r="IWZ203" s="1"/>
      <c r="IXA203" s="1"/>
      <c r="IXB203" s="1"/>
      <c r="IXC203" s="1"/>
      <c r="IXD203" s="1"/>
      <c r="IXE203" s="1"/>
      <c r="IXF203" s="1"/>
      <c r="IXG203" s="1"/>
      <c r="IXH203" s="1"/>
      <c r="IXI203" s="1"/>
      <c r="IXJ203" s="1"/>
      <c r="IXK203" s="1"/>
      <c r="IXL203" s="1"/>
      <c r="IXM203" s="1"/>
      <c r="IXN203" s="1"/>
      <c r="IXO203" s="1"/>
      <c r="IXP203" s="1"/>
      <c r="IXQ203" s="1"/>
      <c r="IXR203" s="1"/>
      <c r="IXS203" s="1"/>
      <c r="IXT203" s="1"/>
      <c r="IXU203" s="1"/>
      <c r="IXV203" s="1"/>
      <c r="IXW203" s="1"/>
      <c r="IXX203" s="1"/>
      <c r="IXY203" s="1"/>
      <c r="IXZ203" s="1"/>
      <c r="IYA203" s="1"/>
      <c r="IYB203" s="1"/>
      <c r="IYC203" s="1"/>
      <c r="IYD203" s="1"/>
      <c r="IYE203" s="1"/>
      <c r="IYF203" s="1"/>
      <c r="IYG203" s="1"/>
      <c r="IYH203" s="1"/>
      <c r="IYI203" s="1"/>
      <c r="IYJ203" s="1"/>
      <c r="IYK203" s="1"/>
      <c r="IYL203" s="1"/>
      <c r="IYM203" s="1"/>
      <c r="IYN203" s="1"/>
      <c r="IYO203" s="1"/>
      <c r="IYP203" s="1"/>
      <c r="IYQ203" s="1"/>
      <c r="IYR203" s="1"/>
      <c r="IYS203" s="1"/>
      <c r="IYT203" s="1"/>
      <c r="IYU203" s="1"/>
      <c r="IYV203" s="1"/>
      <c r="IYW203" s="1"/>
      <c r="IYX203" s="1"/>
      <c r="IYY203" s="1"/>
      <c r="IYZ203" s="1"/>
      <c r="IZA203" s="1"/>
      <c r="IZB203" s="1"/>
      <c r="IZC203" s="1"/>
      <c r="IZD203" s="1"/>
      <c r="IZE203" s="1"/>
      <c r="IZF203" s="1"/>
      <c r="IZG203" s="1"/>
      <c r="IZH203" s="1"/>
      <c r="IZI203" s="1"/>
      <c r="IZJ203" s="1"/>
      <c r="IZK203" s="1"/>
      <c r="IZL203" s="1"/>
      <c r="IZM203" s="1"/>
      <c r="IZN203" s="1"/>
      <c r="IZO203" s="1"/>
      <c r="IZP203" s="1"/>
      <c r="IZQ203" s="1"/>
      <c r="IZR203" s="1"/>
      <c r="IZS203" s="1"/>
      <c r="IZT203" s="1"/>
      <c r="IZU203" s="1"/>
      <c r="IZV203" s="1"/>
      <c r="IZW203" s="1"/>
      <c r="IZX203" s="1"/>
      <c r="IZY203" s="1"/>
      <c r="IZZ203" s="1"/>
      <c r="JAA203" s="1"/>
      <c r="JAB203" s="1"/>
      <c r="JAC203" s="1"/>
      <c r="JAD203" s="1"/>
      <c r="JAE203" s="1"/>
      <c r="JAF203" s="1"/>
      <c r="JAG203" s="1"/>
      <c r="JAH203" s="1"/>
      <c r="JAI203" s="1"/>
      <c r="JAJ203" s="1"/>
      <c r="JAK203" s="1"/>
      <c r="JAL203" s="1"/>
      <c r="JAM203" s="1"/>
      <c r="JAN203" s="1"/>
      <c r="JAO203" s="1"/>
      <c r="JAP203" s="1"/>
      <c r="JAQ203" s="1"/>
      <c r="JAR203" s="1"/>
      <c r="JAS203" s="1"/>
      <c r="JAT203" s="1"/>
      <c r="JAU203" s="1"/>
      <c r="JAV203" s="1"/>
      <c r="JAW203" s="1"/>
      <c r="JAX203" s="1"/>
      <c r="JAY203" s="1"/>
      <c r="JAZ203" s="1"/>
      <c r="JBA203" s="1"/>
      <c r="JBB203" s="1"/>
      <c r="JBC203" s="1"/>
      <c r="JBD203" s="1"/>
      <c r="JBE203" s="1"/>
      <c r="JBF203" s="1"/>
      <c r="JBG203" s="1"/>
      <c r="JBH203" s="1"/>
      <c r="JBI203" s="1"/>
      <c r="JBJ203" s="1"/>
      <c r="JBK203" s="1"/>
      <c r="JBL203" s="1"/>
      <c r="JBM203" s="1"/>
      <c r="JBN203" s="1"/>
      <c r="JBO203" s="1"/>
      <c r="JBP203" s="1"/>
      <c r="JBQ203" s="1"/>
      <c r="JBR203" s="1"/>
      <c r="JBS203" s="1"/>
      <c r="JBT203" s="1"/>
      <c r="JBU203" s="1"/>
      <c r="JBV203" s="1"/>
      <c r="JBW203" s="1"/>
      <c r="JBX203" s="1"/>
      <c r="JBY203" s="1"/>
      <c r="JBZ203" s="1"/>
      <c r="JCA203" s="1"/>
      <c r="JCB203" s="1"/>
      <c r="JCC203" s="1"/>
      <c r="JCD203" s="1"/>
      <c r="JCE203" s="1"/>
      <c r="JCF203" s="1"/>
      <c r="JCG203" s="1"/>
      <c r="JCH203" s="1"/>
      <c r="JCI203" s="1"/>
      <c r="JCJ203" s="1"/>
      <c r="JCK203" s="1"/>
      <c r="JCL203" s="1"/>
      <c r="JCM203" s="1"/>
      <c r="JCN203" s="1"/>
      <c r="JCO203" s="1"/>
      <c r="JCP203" s="1"/>
      <c r="JCQ203" s="1"/>
      <c r="JCR203" s="1"/>
      <c r="JCS203" s="1"/>
      <c r="JCT203" s="1"/>
      <c r="JCU203" s="1"/>
      <c r="JCV203" s="1"/>
      <c r="JCW203" s="1"/>
      <c r="JCX203" s="1"/>
      <c r="JCY203" s="1"/>
      <c r="JCZ203" s="1"/>
      <c r="JDA203" s="1"/>
      <c r="JDB203" s="1"/>
      <c r="JDC203" s="1"/>
      <c r="JDD203" s="1"/>
      <c r="JDE203" s="1"/>
      <c r="JDF203" s="1"/>
      <c r="JDG203" s="1"/>
      <c r="JDH203" s="1"/>
      <c r="JDI203" s="1"/>
      <c r="JDJ203" s="1"/>
      <c r="JDK203" s="1"/>
      <c r="JDL203" s="1"/>
      <c r="JDM203" s="1"/>
      <c r="JDN203" s="1"/>
      <c r="JDO203" s="1"/>
      <c r="JDP203" s="1"/>
      <c r="JDQ203" s="1"/>
      <c r="JDR203" s="1"/>
      <c r="JDS203" s="1"/>
      <c r="JDT203" s="1"/>
      <c r="JDU203" s="1"/>
      <c r="JDV203" s="1"/>
      <c r="JDW203" s="1"/>
      <c r="JDX203" s="1"/>
      <c r="JDY203" s="1"/>
      <c r="JDZ203" s="1"/>
      <c r="JEA203" s="1"/>
      <c r="JEB203" s="1"/>
      <c r="JEC203" s="1"/>
      <c r="JED203" s="1"/>
      <c r="JEE203" s="1"/>
      <c r="JEF203" s="1"/>
      <c r="JEG203" s="1"/>
      <c r="JEH203" s="1"/>
      <c r="JEI203" s="1"/>
      <c r="JEJ203" s="1"/>
      <c r="JEK203" s="1"/>
      <c r="JEL203" s="1"/>
      <c r="JEM203" s="1"/>
      <c r="JEN203" s="1"/>
      <c r="JEO203" s="1"/>
      <c r="JEP203" s="1"/>
      <c r="JEQ203" s="1"/>
      <c r="JER203" s="1"/>
      <c r="JES203" s="1"/>
      <c r="JET203" s="1"/>
      <c r="JEU203" s="1"/>
      <c r="JEV203" s="1"/>
      <c r="JEW203" s="1"/>
      <c r="JEX203" s="1"/>
      <c r="JEY203" s="1"/>
      <c r="JEZ203" s="1"/>
      <c r="JFA203" s="1"/>
      <c r="JFB203" s="1"/>
      <c r="JFC203" s="1"/>
      <c r="JFD203" s="1"/>
      <c r="JFE203" s="1"/>
      <c r="JFF203" s="1"/>
      <c r="JFG203" s="1"/>
      <c r="JFH203" s="1"/>
      <c r="JFI203" s="1"/>
      <c r="JFJ203" s="1"/>
      <c r="JFK203" s="1"/>
      <c r="JFL203" s="1"/>
      <c r="JFM203" s="1"/>
      <c r="JFN203" s="1"/>
      <c r="JFO203" s="1"/>
      <c r="JFP203" s="1"/>
      <c r="JFQ203" s="1"/>
      <c r="JFR203" s="1"/>
      <c r="JFS203" s="1"/>
      <c r="JFT203" s="1"/>
      <c r="JFU203" s="1"/>
      <c r="JFV203" s="1"/>
      <c r="JFW203" s="1"/>
      <c r="JFX203" s="1"/>
      <c r="JFY203" s="1"/>
      <c r="JFZ203" s="1"/>
      <c r="JGA203" s="1"/>
      <c r="JGB203" s="1"/>
      <c r="JGC203" s="1"/>
      <c r="JGD203" s="1"/>
      <c r="JGE203" s="1"/>
      <c r="JGF203" s="1"/>
      <c r="JGG203" s="1"/>
      <c r="JGH203" s="1"/>
      <c r="JGI203" s="1"/>
      <c r="JGJ203" s="1"/>
      <c r="JGK203" s="1"/>
      <c r="JGL203" s="1"/>
      <c r="JGM203" s="1"/>
      <c r="JGN203" s="1"/>
      <c r="JGO203" s="1"/>
      <c r="JGP203" s="1"/>
      <c r="JGQ203" s="1"/>
      <c r="JGR203" s="1"/>
      <c r="JGS203" s="1"/>
      <c r="JGT203" s="1"/>
      <c r="JGU203" s="1"/>
      <c r="JGV203" s="1"/>
      <c r="JGW203" s="1"/>
      <c r="JGX203" s="1"/>
      <c r="JGY203" s="1"/>
      <c r="JGZ203" s="1"/>
      <c r="JHA203" s="1"/>
      <c r="JHB203" s="1"/>
      <c r="JHC203" s="1"/>
      <c r="JHD203" s="1"/>
      <c r="JHE203" s="1"/>
      <c r="JHF203" s="1"/>
      <c r="JHG203" s="1"/>
      <c r="JHH203" s="1"/>
      <c r="JHI203" s="1"/>
      <c r="JHJ203" s="1"/>
      <c r="JHK203" s="1"/>
      <c r="JHL203" s="1"/>
      <c r="JHM203" s="1"/>
      <c r="JHN203" s="1"/>
      <c r="JHO203" s="1"/>
      <c r="JHP203" s="1"/>
      <c r="JHQ203" s="1"/>
      <c r="JHR203" s="1"/>
      <c r="JHS203" s="1"/>
      <c r="JHT203" s="1"/>
      <c r="JHU203" s="1"/>
      <c r="JHV203" s="1"/>
      <c r="JHW203" s="1"/>
      <c r="JHX203" s="1"/>
      <c r="JHY203" s="1"/>
      <c r="JHZ203" s="1"/>
      <c r="JIA203" s="1"/>
      <c r="JIB203" s="1"/>
      <c r="JIC203" s="1"/>
      <c r="JID203" s="1"/>
      <c r="JIE203" s="1"/>
      <c r="JIF203" s="1"/>
      <c r="JIG203" s="1"/>
      <c r="JIH203" s="1"/>
      <c r="JII203" s="1"/>
      <c r="JIJ203" s="1"/>
      <c r="JIK203" s="1"/>
      <c r="JIL203" s="1"/>
      <c r="JIM203" s="1"/>
      <c r="JIN203" s="1"/>
      <c r="JIO203" s="1"/>
      <c r="JIP203" s="1"/>
      <c r="JIQ203" s="1"/>
      <c r="JIR203" s="1"/>
      <c r="JIS203" s="1"/>
      <c r="JIT203" s="1"/>
      <c r="JIU203" s="1"/>
      <c r="JIV203" s="1"/>
      <c r="JIW203" s="1"/>
      <c r="JIX203" s="1"/>
      <c r="JIY203" s="1"/>
      <c r="JIZ203" s="1"/>
      <c r="JJA203" s="1"/>
      <c r="JJB203" s="1"/>
      <c r="JJC203" s="1"/>
      <c r="JJD203" s="1"/>
      <c r="JJE203" s="1"/>
      <c r="JJF203" s="1"/>
      <c r="JJG203" s="1"/>
      <c r="JJH203" s="1"/>
      <c r="JJI203" s="1"/>
      <c r="JJJ203" s="1"/>
      <c r="JJK203" s="1"/>
      <c r="JJL203" s="1"/>
      <c r="JJM203" s="1"/>
      <c r="JJN203" s="1"/>
      <c r="JJO203" s="1"/>
      <c r="JJP203" s="1"/>
      <c r="JJQ203" s="1"/>
      <c r="JJR203" s="1"/>
      <c r="JJS203" s="1"/>
      <c r="JJT203" s="1"/>
      <c r="JJU203" s="1"/>
      <c r="JJV203" s="1"/>
      <c r="JJW203" s="1"/>
      <c r="JJX203" s="1"/>
      <c r="JJY203" s="1"/>
      <c r="JJZ203" s="1"/>
      <c r="JKA203" s="1"/>
      <c r="JKB203" s="1"/>
      <c r="JKC203" s="1"/>
      <c r="JKD203" s="1"/>
      <c r="JKE203" s="1"/>
      <c r="JKF203" s="1"/>
      <c r="JKG203" s="1"/>
      <c r="JKH203" s="1"/>
      <c r="JKI203" s="1"/>
      <c r="JKJ203" s="1"/>
      <c r="JKK203" s="1"/>
      <c r="JKL203" s="1"/>
      <c r="JKM203" s="1"/>
      <c r="JKN203" s="1"/>
      <c r="JKO203" s="1"/>
      <c r="JKP203" s="1"/>
      <c r="JKQ203" s="1"/>
      <c r="JKR203" s="1"/>
      <c r="JKS203" s="1"/>
      <c r="JKT203" s="1"/>
      <c r="JKU203" s="1"/>
      <c r="JKV203" s="1"/>
      <c r="JKW203" s="1"/>
      <c r="JKX203" s="1"/>
      <c r="JKY203" s="1"/>
      <c r="JKZ203" s="1"/>
      <c r="JLA203" s="1"/>
      <c r="JLB203" s="1"/>
      <c r="JLC203" s="1"/>
      <c r="JLD203" s="1"/>
      <c r="JLE203" s="1"/>
      <c r="JLF203" s="1"/>
      <c r="JLG203" s="1"/>
      <c r="JLH203" s="1"/>
      <c r="JLI203" s="1"/>
      <c r="JLJ203" s="1"/>
      <c r="JLK203" s="1"/>
      <c r="JLL203" s="1"/>
      <c r="JLM203" s="1"/>
      <c r="JLN203" s="1"/>
      <c r="JLO203" s="1"/>
      <c r="JLP203" s="1"/>
      <c r="JLQ203" s="1"/>
      <c r="JLR203" s="1"/>
      <c r="JLS203" s="1"/>
      <c r="JLT203" s="1"/>
      <c r="JLU203" s="1"/>
      <c r="JLV203" s="1"/>
      <c r="JLW203" s="1"/>
      <c r="JLX203" s="1"/>
      <c r="JLY203" s="1"/>
      <c r="JLZ203" s="1"/>
      <c r="JMA203" s="1"/>
      <c r="JMB203" s="1"/>
      <c r="JMC203" s="1"/>
      <c r="JMD203" s="1"/>
      <c r="JME203" s="1"/>
      <c r="JMF203" s="1"/>
      <c r="JMG203" s="1"/>
      <c r="JMH203" s="1"/>
      <c r="JMI203" s="1"/>
      <c r="JMJ203" s="1"/>
      <c r="JMK203" s="1"/>
      <c r="JML203" s="1"/>
      <c r="JMM203" s="1"/>
      <c r="JMN203" s="1"/>
      <c r="JMO203" s="1"/>
      <c r="JMP203" s="1"/>
      <c r="JMQ203" s="1"/>
      <c r="JMR203" s="1"/>
      <c r="JMS203" s="1"/>
      <c r="JMT203" s="1"/>
      <c r="JMU203" s="1"/>
      <c r="JMV203" s="1"/>
      <c r="JMW203" s="1"/>
      <c r="JMX203" s="1"/>
      <c r="JMY203" s="1"/>
      <c r="JMZ203" s="1"/>
      <c r="JNA203" s="1"/>
      <c r="JNB203" s="1"/>
      <c r="JNC203" s="1"/>
      <c r="JND203" s="1"/>
      <c r="JNE203" s="1"/>
      <c r="JNF203" s="1"/>
      <c r="JNG203" s="1"/>
      <c r="JNH203" s="1"/>
      <c r="JNI203" s="1"/>
      <c r="JNJ203" s="1"/>
      <c r="JNK203" s="1"/>
      <c r="JNL203" s="1"/>
      <c r="JNM203" s="1"/>
      <c r="JNN203" s="1"/>
      <c r="JNO203" s="1"/>
      <c r="JNP203" s="1"/>
      <c r="JNQ203" s="1"/>
      <c r="JNR203" s="1"/>
      <c r="JNS203" s="1"/>
      <c r="JNT203" s="1"/>
      <c r="JNU203" s="1"/>
      <c r="JNV203" s="1"/>
      <c r="JNW203" s="1"/>
      <c r="JNX203" s="1"/>
      <c r="JNY203" s="1"/>
      <c r="JNZ203" s="1"/>
      <c r="JOA203" s="1"/>
      <c r="JOB203" s="1"/>
      <c r="JOC203" s="1"/>
      <c r="JOD203" s="1"/>
      <c r="JOE203" s="1"/>
      <c r="JOF203" s="1"/>
      <c r="JOG203" s="1"/>
      <c r="JOH203" s="1"/>
      <c r="JOI203" s="1"/>
      <c r="JOJ203" s="1"/>
      <c r="JOK203" s="1"/>
      <c r="JOL203" s="1"/>
      <c r="JOM203" s="1"/>
      <c r="JON203" s="1"/>
      <c r="JOO203" s="1"/>
      <c r="JOP203" s="1"/>
      <c r="JOQ203" s="1"/>
      <c r="JOR203" s="1"/>
      <c r="JOS203" s="1"/>
      <c r="JOT203" s="1"/>
      <c r="JOU203" s="1"/>
      <c r="JOV203" s="1"/>
      <c r="JOW203" s="1"/>
      <c r="JOX203" s="1"/>
      <c r="JOY203" s="1"/>
      <c r="JOZ203" s="1"/>
      <c r="JPA203" s="1"/>
      <c r="JPB203" s="1"/>
      <c r="JPC203" s="1"/>
      <c r="JPD203" s="1"/>
      <c r="JPE203" s="1"/>
      <c r="JPF203" s="1"/>
      <c r="JPG203" s="1"/>
      <c r="JPH203" s="1"/>
      <c r="JPI203" s="1"/>
      <c r="JPJ203" s="1"/>
      <c r="JPK203" s="1"/>
      <c r="JPL203" s="1"/>
      <c r="JPM203" s="1"/>
      <c r="JPN203" s="1"/>
      <c r="JPO203" s="1"/>
      <c r="JPP203" s="1"/>
      <c r="JPQ203" s="1"/>
      <c r="JPR203" s="1"/>
      <c r="JPS203" s="1"/>
      <c r="JPT203" s="1"/>
      <c r="JPU203" s="1"/>
      <c r="JPV203" s="1"/>
      <c r="JPW203" s="1"/>
      <c r="JPX203" s="1"/>
      <c r="JPY203" s="1"/>
      <c r="JPZ203" s="1"/>
      <c r="JQA203" s="1"/>
      <c r="JQB203" s="1"/>
      <c r="JQC203" s="1"/>
      <c r="JQD203" s="1"/>
      <c r="JQE203" s="1"/>
      <c r="JQF203" s="1"/>
      <c r="JQG203" s="1"/>
      <c r="JQH203" s="1"/>
      <c r="JQI203" s="1"/>
      <c r="JQJ203" s="1"/>
      <c r="JQK203" s="1"/>
      <c r="JQL203" s="1"/>
      <c r="JQM203" s="1"/>
      <c r="JQN203" s="1"/>
      <c r="JQO203" s="1"/>
      <c r="JQP203" s="1"/>
      <c r="JQQ203" s="1"/>
      <c r="JQR203" s="1"/>
      <c r="JQS203" s="1"/>
      <c r="JQT203" s="1"/>
      <c r="JQU203" s="1"/>
      <c r="JQV203" s="1"/>
      <c r="JQW203" s="1"/>
      <c r="JQX203" s="1"/>
      <c r="JQY203" s="1"/>
      <c r="JQZ203" s="1"/>
      <c r="JRA203" s="1"/>
      <c r="JRB203" s="1"/>
      <c r="JRC203" s="1"/>
      <c r="JRD203" s="1"/>
      <c r="JRE203" s="1"/>
      <c r="JRF203" s="1"/>
      <c r="JRG203" s="1"/>
      <c r="JRH203" s="1"/>
      <c r="JRI203" s="1"/>
      <c r="JRJ203" s="1"/>
      <c r="JRK203" s="1"/>
      <c r="JRL203" s="1"/>
      <c r="JRM203" s="1"/>
      <c r="JRN203" s="1"/>
      <c r="JRO203" s="1"/>
      <c r="JRP203" s="1"/>
      <c r="JRQ203" s="1"/>
      <c r="JRR203" s="1"/>
      <c r="JRS203" s="1"/>
      <c r="JRT203" s="1"/>
      <c r="JRU203" s="1"/>
      <c r="JRV203" s="1"/>
      <c r="JRW203" s="1"/>
      <c r="JRX203" s="1"/>
      <c r="JRY203" s="1"/>
      <c r="JRZ203" s="1"/>
      <c r="JSA203" s="1"/>
      <c r="JSB203" s="1"/>
      <c r="JSC203" s="1"/>
      <c r="JSD203" s="1"/>
      <c r="JSE203" s="1"/>
      <c r="JSF203" s="1"/>
      <c r="JSG203" s="1"/>
      <c r="JSH203" s="1"/>
      <c r="JSI203" s="1"/>
      <c r="JSJ203" s="1"/>
      <c r="JSK203" s="1"/>
      <c r="JSL203" s="1"/>
      <c r="JSM203" s="1"/>
      <c r="JSN203" s="1"/>
      <c r="JSO203" s="1"/>
      <c r="JSP203" s="1"/>
      <c r="JSQ203" s="1"/>
      <c r="JSR203" s="1"/>
      <c r="JSS203" s="1"/>
      <c r="JST203" s="1"/>
      <c r="JSU203" s="1"/>
      <c r="JSV203" s="1"/>
      <c r="JSW203" s="1"/>
      <c r="JSX203" s="1"/>
      <c r="JSY203" s="1"/>
      <c r="JSZ203" s="1"/>
      <c r="JTA203" s="1"/>
      <c r="JTB203" s="1"/>
      <c r="JTC203" s="1"/>
      <c r="JTD203" s="1"/>
      <c r="JTE203" s="1"/>
      <c r="JTF203" s="1"/>
      <c r="JTG203" s="1"/>
      <c r="JTH203" s="1"/>
      <c r="JTI203" s="1"/>
      <c r="JTJ203" s="1"/>
      <c r="JTK203" s="1"/>
      <c r="JTL203" s="1"/>
      <c r="JTM203" s="1"/>
      <c r="JTN203" s="1"/>
      <c r="JTO203" s="1"/>
      <c r="JTP203" s="1"/>
      <c r="JTQ203" s="1"/>
      <c r="JTR203" s="1"/>
      <c r="JTS203" s="1"/>
      <c r="JTT203" s="1"/>
      <c r="JTU203" s="1"/>
      <c r="JTV203" s="1"/>
      <c r="JTW203" s="1"/>
      <c r="JTX203" s="1"/>
      <c r="JTY203" s="1"/>
      <c r="JTZ203" s="1"/>
      <c r="JUA203" s="1"/>
      <c r="JUB203" s="1"/>
      <c r="JUC203" s="1"/>
      <c r="JUD203" s="1"/>
      <c r="JUE203" s="1"/>
      <c r="JUF203" s="1"/>
      <c r="JUG203" s="1"/>
      <c r="JUH203" s="1"/>
      <c r="JUI203" s="1"/>
      <c r="JUJ203" s="1"/>
      <c r="JUK203" s="1"/>
      <c r="JUL203" s="1"/>
      <c r="JUM203" s="1"/>
      <c r="JUN203" s="1"/>
      <c r="JUO203" s="1"/>
      <c r="JUP203" s="1"/>
      <c r="JUQ203" s="1"/>
      <c r="JUR203" s="1"/>
      <c r="JUS203" s="1"/>
      <c r="JUT203" s="1"/>
      <c r="JUU203" s="1"/>
      <c r="JUV203" s="1"/>
      <c r="JUW203" s="1"/>
      <c r="JUX203" s="1"/>
      <c r="JUY203" s="1"/>
      <c r="JUZ203" s="1"/>
      <c r="JVA203" s="1"/>
      <c r="JVB203" s="1"/>
      <c r="JVC203" s="1"/>
      <c r="JVD203" s="1"/>
      <c r="JVE203" s="1"/>
      <c r="JVF203" s="1"/>
      <c r="JVG203" s="1"/>
      <c r="JVH203" s="1"/>
      <c r="JVI203" s="1"/>
      <c r="JVJ203" s="1"/>
      <c r="JVK203" s="1"/>
      <c r="JVL203" s="1"/>
      <c r="JVM203" s="1"/>
      <c r="JVN203" s="1"/>
      <c r="JVO203" s="1"/>
      <c r="JVP203" s="1"/>
      <c r="JVQ203" s="1"/>
      <c r="JVR203" s="1"/>
      <c r="JVS203" s="1"/>
      <c r="JVT203" s="1"/>
      <c r="JVU203" s="1"/>
      <c r="JVV203" s="1"/>
      <c r="JVW203" s="1"/>
      <c r="JVX203" s="1"/>
      <c r="JVY203" s="1"/>
      <c r="JVZ203" s="1"/>
      <c r="JWA203" s="1"/>
      <c r="JWB203" s="1"/>
      <c r="JWC203" s="1"/>
      <c r="JWD203" s="1"/>
      <c r="JWE203" s="1"/>
      <c r="JWF203" s="1"/>
      <c r="JWG203" s="1"/>
      <c r="JWH203" s="1"/>
      <c r="JWI203" s="1"/>
      <c r="JWJ203" s="1"/>
      <c r="JWK203" s="1"/>
      <c r="JWL203" s="1"/>
      <c r="JWM203" s="1"/>
      <c r="JWN203" s="1"/>
      <c r="JWO203" s="1"/>
      <c r="JWP203" s="1"/>
      <c r="JWQ203" s="1"/>
      <c r="JWR203" s="1"/>
      <c r="JWS203" s="1"/>
      <c r="JWT203" s="1"/>
      <c r="JWU203" s="1"/>
      <c r="JWV203" s="1"/>
      <c r="JWW203" s="1"/>
      <c r="JWX203" s="1"/>
      <c r="JWY203" s="1"/>
      <c r="JWZ203" s="1"/>
      <c r="JXA203" s="1"/>
      <c r="JXB203" s="1"/>
      <c r="JXC203" s="1"/>
      <c r="JXD203" s="1"/>
      <c r="JXE203" s="1"/>
      <c r="JXF203" s="1"/>
      <c r="JXG203" s="1"/>
      <c r="JXH203" s="1"/>
      <c r="JXI203" s="1"/>
      <c r="JXJ203" s="1"/>
      <c r="JXK203" s="1"/>
      <c r="JXL203" s="1"/>
      <c r="JXM203" s="1"/>
      <c r="JXN203" s="1"/>
      <c r="JXO203" s="1"/>
      <c r="JXP203" s="1"/>
      <c r="JXQ203" s="1"/>
      <c r="JXR203" s="1"/>
      <c r="JXS203" s="1"/>
      <c r="JXT203" s="1"/>
      <c r="JXU203" s="1"/>
      <c r="JXV203" s="1"/>
      <c r="JXW203" s="1"/>
      <c r="JXX203" s="1"/>
      <c r="JXY203" s="1"/>
      <c r="JXZ203" s="1"/>
      <c r="JYA203" s="1"/>
      <c r="JYB203" s="1"/>
      <c r="JYC203" s="1"/>
      <c r="JYD203" s="1"/>
      <c r="JYE203" s="1"/>
      <c r="JYF203" s="1"/>
      <c r="JYG203" s="1"/>
      <c r="JYH203" s="1"/>
      <c r="JYI203" s="1"/>
      <c r="JYJ203" s="1"/>
      <c r="JYK203" s="1"/>
      <c r="JYL203" s="1"/>
      <c r="JYM203" s="1"/>
      <c r="JYN203" s="1"/>
      <c r="JYO203" s="1"/>
      <c r="JYP203" s="1"/>
      <c r="JYQ203" s="1"/>
      <c r="JYR203" s="1"/>
      <c r="JYS203" s="1"/>
      <c r="JYT203" s="1"/>
      <c r="JYU203" s="1"/>
      <c r="JYV203" s="1"/>
      <c r="JYW203" s="1"/>
      <c r="JYX203" s="1"/>
      <c r="JYY203" s="1"/>
      <c r="JYZ203" s="1"/>
      <c r="JZA203" s="1"/>
      <c r="JZB203" s="1"/>
      <c r="JZC203" s="1"/>
      <c r="JZD203" s="1"/>
      <c r="JZE203" s="1"/>
      <c r="JZF203" s="1"/>
      <c r="JZG203" s="1"/>
      <c r="JZH203" s="1"/>
      <c r="JZI203" s="1"/>
      <c r="JZJ203" s="1"/>
      <c r="JZK203" s="1"/>
      <c r="JZL203" s="1"/>
      <c r="JZM203" s="1"/>
      <c r="JZN203" s="1"/>
      <c r="JZO203" s="1"/>
      <c r="JZP203" s="1"/>
      <c r="JZQ203" s="1"/>
      <c r="JZR203" s="1"/>
      <c r="JZS203" s="1"/>
      <c r="JZT203" s="1"/>
      <c r="JZU203" s="1"/>
      <c r="JZV203" s="1"/>
      <c r="JZW203" s="1"/>
      <c r="JZX203" s="1"/>
      <c r="JZY203" s="1"/>
      <c r="JZZ203" s="1"/>
      <c r="KAA203" s="1"/>
      <c r="KAB203" s="1"/>
      <c r="KAC203" s="1"/>
      <c r="KAD203" s="1"/>
      <c r="KAE203" s="1"/>
      <c r="KAF203" s="1"/>
      <c r="KAG203" s="1"/>
      <c r="KAH203" s="1"/>
      <c r="KAI203" s="1"/>
      <c r="KAJ203" s="1"/>
      <c r="KAK203" s="1"/>
      <c r="KAL203" s="1"/>
      <c r="KAM203" s="1"/>
      <c r="KAN203" s="1"/>
      <c r="KAO203" s="1"/>
      <c r="KAP203" s="1"/>
      <c r="KAQ203" s="1"/>
      <c r="KAR203" s="1"/>
      <c r="KAS203" s="1"/>
      <c r="KAT203" s="1"/>
      <c r="KAU203" s="1"/>
      <c r="KAV203" s="1"/>
      <c r="KAW203" s="1"/>
      <c r="KAX203" s="1"/>
      <c r="KAY203" s="1"/>
      <c r="KAZ203" s="1"/>
      <c r="KBA203" s="1"/>
      <c r="KBB203" s="1"/>
      <c r="KBC203" s="1"/>
      <c r="KBD203" s="1"/>
      <c r="KBE203" s="1"/>
      <c r="KBF203" s="1"/>
      <c r="KBG203" s="1"/>
      <c r="KBH203" s="1"/>
      <c r="KBI203" s="1"/>
      <c r="KBJ203" s="1"/>
      <c r="KBK203" s="1"/>
      <c r="KBL203" s="1"/>
      <c r="KBM203" s="1"/>
      <c r="KBN203" s="1"/>
      <c r="KBO203" s="1"/>
      <c r="KBP203" s="1"/>
      <c r="KBQ203" s="1"/>
      <c r="KBR203" s="1"/>
      <c r="KBS203" s="1"/>
      <c r="KBT203" s="1"/>
      <c r="KBU203" s="1"/>
      <c r="KBV203" s="1"/>
      <c r="KBW203" s="1"/>
      <c r="KBX203" s="1"/>
      <c r="KBY203" s="1"/>
      <c r="KBZ203" s="1"/>
      <c r="KCA203" s="1"/>
      <c r="KCB203" s="1"/>
      <c r="KCC203" s="1"/>
      <c r="KCD203" s="1"/>
      <c r="KCE203" s="1"/>
      <c r="KCF203" s="1"/>
      <c r="KCG203" s="1"/>
      <c r="KCH203" s="1"/>
      <c r="KCI203" s="1"/>
      <c r="KCJ203" s="1"/>
      <c r="KCK203" s="1"/>
      <c r="KCL203" s="1"/>
      <c r="KCM203" s="1"/>
      <c r="KCN203" s="1"/>
      <c r="KCO203" s="1"/>
      <c r="KCP203" s="1"/>
      <c r="KCQ203" s="1"/>
      <c r="KCR203" s="1"/>
      <c r="KCS203" s="1"/>
      <c r="KCT203" s="1"/>
      <c r="KCU203" s="1"/>
      <c r="KCV203" s="1"/>
      <c r="KCW203" s="1"/>
      <c r="KCX203" s="1"/>
      <c r="KCY203" s="1"/>
      <c r="KCZ203" s="1"/>
      <c r="KDA203" s="1"/>
      <c r="KDB203" s="1"/>
      <c r="KDC203" s="1"/>
      <c r="KDD203" s="1"/>
      <c r="KDE203" s="1"/>
      <c r="KDF203" s="1"/>
      <c r="KDG203" s="1"/>
      <c r="KDH203" s="1"/>
      <c r="KDI203" s="1"/>
      <c r="KDJ203" s="1"/>
      <c r="KDK203" s="1"/>
      <c r="KDL203" s="1"/>
      <c r="KDM203" s="1"/>
      <c r="KDN203" s="1"/>
      <c r="KDO203" s="1"/>
      <c r="KDP203" s="1"/>
      <c r="KDQ203" s="1"/>
      <c r="KDR203" s="1"/>
      <c r="KDS203" s="1"/>
      <c r="KDT203" s="1"/>
      <c r="KDU203" s="1"/>
      <c r="KDV203" s="1"/>
      <c r="KDW203" s="1"/>
      <c r="KDX203" s="1"/>
      <c r="KDY203" s="1"/>
      <c r="KDZ203" s="1"/>
      <c r="KEA203" s="1"/>
      <c r="KEB203" s="1"/>
      <c r="KEC203" s="1"/>
      <c r="KED203" s="1"/>
      <c r="KEE203" s="1"/>
      <c r="KEF203" s="1"/>
      <c r="KEG203" s="1"/>
      <c r="KEH203" s="1"/>
      <c r="KEI203" s="1"/>
      <c r="KEJ203" s="1"/>
      <c r="KEK203" s="1"/>
      <c r="KEL203" s="1"/>
      <c r="KEM203" s="1"/>
      <c r="KEN203" s="1"/>
      <c r="KEO203" s="1"/>
      <c r="KEP203" s="1"/>
      <c r="KEQ203" s="1"/>
      <c r="KER203" s="1"/>
      <c r="KES203" s="1"/>
      <c r="KET203" s="1"/>
      <c r="KEU203" s="1"/>
      <c r="KEV203" s="1"/>
      <c r="KEW203" s="1"/>
      <c r="KEX203" s="1"/>
      <c r="KEY203" s="1"/>
      <c r="KEZ203" s="1"/>
      <c r="KFA203" s="1"/>
      <c r="KFB203" s="1"/>
      <c r="KFC203" s="1"/>
      <c r="KFD203" s="1"/>
      <c r="KFE203" s="1"/>
      <c r="KFF203" s="1"/>
      <c r="KFG203" s="1"/>
      <c r="KFH203" s="1"/>
      <c r="KFI203" s="1"/>
      <c r="KFJ203" s="1"/>
      <c r="KFK203" s="1"/>
      <c r="KFL203" s="1"/>
      <c r="KFM203" s="1"/>
      <c r="KFN203" s="1"/>
      <c r="KFO203" s="1"/>
      <c r="KFP203" s="1"/>
      <c r="KFQ203" s="1"/>
      <c r="KFR203" s="1"/>
      <c r="KFS203" s="1"/>
      <c r="KFT203" s="1"/>
      <c r="KFU203" s="1"/>
      <c r="KFV203" s="1"/>
      <c r="KFW203" s="1"/>
      <c r="KFX203" s="1"/>
      <c r="KFY203" s="1"/>
      <c r="KFZ203" s="1"/>
      <c r="KGA203" s="1"/>
      <c r="KGB203" s="1"/>
      <c r="KGC203" s="1"/>
      <c r="KGD203" s="1"/>
      <c r="KGE203" s="1"/>
      <c r="KGF203" s="1"/>
      <c r="KGG203" s="1"/>
      <c r="KGH203" s="1"/>
      <c r="KGI203" s="1"/>
      <c r="KGJ203" s="1"/>
      <c r="KGK203" s="1"/>
      <c r="KGL203" s="1"/>
      <c r="KGM203" s="1"/>
      <c r="KGN203" s="1"/>
      <c r="KGO203" s="1"/>
      <c r="KGP203" s="1"/>
      <c r="KGQ203" s="1"/>
      <c r="KGR203" s="1"/>
      <c r="KGS203" s="1"/>
      <c r="KGT203" s="1"/>
      <c r="KGU203" s="1"/>
      <c r="KGV203" s="1"/>
      <c r="KGW203" s="1"/>
      <c r="KGX203" s="1"/>
      <c r="KGY203" s="1"/>
      <c r="KGZ203" s="1"/>
      <c r="KHA203" s="1"/>
      <c r="KHB203" s="1"/>
      <c r="KHC203" s="1"/>
      <c r="KHD203" s="1"/>
      <c r="KHE203" s="1"/>
      <c r="KHF203" s="1"/>
      <c r="KHG203" s="1"/>
      <c r="KHH203" s="1"/>
      <c r="KHI203" s="1"/>
      <c r="KHJ203" s="1"/>
      <c r="KHK203" s="1"/>
      <c r="KHL203" s="1"/>
      <c r="KHM203" s="1"/>
      <c r="KHN203" s="1"/>
      <c r="KHO203" s="1"/>
      <c r="KHP203" s="1"/>
      <c r="KHQ203" s="1"/>
      <c r="KHR203" s="1"/>
      <c r="KHS203" s="1"/>
      <c r="KHT203" s="1"/>
      <c r="KHU203" s="1"/>
      <c r="KHV203" s="1"/>
      <c r="KHW203" s="1"/>
      <c r="KHX203" s="1"/>
      <c r="KHY203" s="1"/>
      <c r="KHZ203" s="1"/>
      <c r="KIA203" s="1"/>
      <c r="KIB203" s="1"/>
      <c r="KIC203" s="1"/>
      <c r="KID203" s="1"/>
      <c r="KIE203" s="1"/>
      <c r="KIF203" s="1"/>
      <c r="KIG203" s="1"/>
      <c r="KIH203" s="1"/>
      <c r="KII203" s="1"/>
      <c r="KIJ203" s="1"/>
      <c r="KIK203" s="1"/>
      <c r="KIL203" s="1"/>
      <c r="KIM203" s="1"/>
      <c r="KIN203" s="1"/>
      <c r="KIO203" s="1"/>
      <c r="KIP203" s="1"/>
      <c r="KIQ203" s="1"/>
      <c r="KIR203" s="1"/>
      <c r="KIS203" s="1"/>
      <c r="KIT203" s="1"/>
      <c r="KIU203" s="1"/>
      <c r="KIV203" s="1"/>
      <c r="KIW203" s="1"/>
      <c r="KIX203" s="1"/>
      <c r="KIY203" s="1"/>
      <c r="KIZ203" s="1"/>
      <c r="KJA203" s="1"/>
      <c r="KJB203" s="1"/>
      <c r="KJC203" s="1"/>
      <c r="KJD203" s="1"/>
      <c r="KJE203" s="1"/>
      <c r="KJF203" s="1"/>
      <c r="KJG203" s="1"/>
      <c r="KJH203" s="1"/>
      <c r="KJI203" s="1"/>
      <c r="KJJ203" s="1"/>
      <c r="KJK203" s="1"/>
      <c r="KJL203" s="1"/>
      <c r="KJM203" s="1"/>
      <c r="KJN203" s="1"/>
      <c r="KJO203" s="1"/>
      <c r="KJP203" s="1"/>
      <c r="KJQ203" s="1"/>
      <c r="KJR203" s="1"/>
      <c r="KJS203" s="1"/>
      <c r="KJT203" s="1"/>
      <c r="KJU203" s="1"/>
      <c r="KJV203" s="1"/>
      <c r="KJW203" s="1"/>
      <c r="KJX203" s="1"/>
      <c r="KJY203" s="1"/>
      <c r="KJZ203" s="1"/>
      <c r="KKA203" s="1"/>
      <c r="KKB203" s="1"/>
      <c r="KKC203" s="1"/>
      <c r="KKD203" s="1"/>
      <c r="KKE203" s="1"/>
      <c r="KKF203" s="1"/>
      <c r="KKG203" s="1"/>
      <c r="KKH203" s="1"/>
      <c r="KKI203" s="1"/>
      <c r="KKJ203" s="1"/>
      <c r="KKK203" s="1"/>
      <c r="KKL203" s="1"/>
      <c r="KKM203" s="1"/>
      <c r="KKN203" s="1"/>
      <c r="KKO203" s="1"/>
      <c r="KKP203" s="1"/>
      <c r="KKQ203" s="1"/>
      <c r="KKR203" s="1"/>
      <c r="KKS203" s="1"/>
      <c r="KKT203" s="1"/>
      <c r="KKU203" s="1"/>
      <c r="KKV203" s="1"/>
      <c r="KKW203" s="1"/>
      <c r="KKX203" s="1"/>
      <c r="KKY203" s="1"/>
      <c r="KKZ203" s="1"/>
      <c r="KLA203" s="1"/>
      <c r="KLB203" s="1"/>
      <c r="KLC203" s="1"/>
      <c r="KLD203" s="1"/>
      <c r="KLE203" s="1"/>
      <c r="KLF203" s="1"/>
      <c r="KLG203" s="1"/>
      <c r="KLH203" s="1"/>
      <c r="KLI203" s="1"/>
      <c r="KLJ203" s="1"/>
      <c r="KLK203" s="1"/>
      <c r="KLL203" s="1"/>
      <c r="KLM203" s="1"/>
      <c r="KLN203" s="1"/>
      <c r="KLO203" s="1"/>
      <c r="KLP203" s="1"/>
      <c r="KLQ203" s="1"/>
      <c r="KLR203" s="1"/>
      <c r="KLS203" s="1"/>
      <c r="KLT203" s="1"/>
      <c r="KLU203" s="1"/>
      <c r="KLV203" s="1"/>
      <c r="KLW203" s="1"/>
      <c r="KLX203" s="1"/>
      <c r="KLY203" s="1"/>
      <c r="KLZ203" s="1"/>
      <c r="KMA203" s="1"/>
      <c r="KMB203" s="1"/>
      <c r="KMC203" s="1"/>
      <c r="KMD203" s="1"/>
      <c r="KME203" s="1"/>
      <c r="KMF203" s="1"/>
      <c r="KMG203" s="1"/>
      <c r="KMH203" s="1"/>
      <c r="KMI203" s="1"/>
      <c r="KMJ203" s="1"/>
      <c r="KMK203" s="1"/>
      <c r="KML203" s="1"/>
      <c r="KMM203" s="1"/>
      <c r="KMN203" s="1"/>
      <c r="KMO203" s="1"/>
      <c r="KMP203" s="1"/>
      <c r="KMQ203" s="1"/>
      <c r="KMR203" s="1"/>
      <c r="KMS203" s="1"/>
      <c r="KMT203" s="1"/>
      <c r="KMU203" s="1"/>
      <c r="KMV203" s="1"/>
      <c r="KMW203" s="1"/>
      <c r="KMX203" s="1"/>
      <c r="KMY203" s="1"/>
      <c r="KMZ203" s="1"/>
      <c r="KNA203" s="1"/>
      <c r="KNB203" s="1"/>
      <c r="KNC203" s="1"/>
      <c r="KND203" s="1"/>
      <c r="KNE203" s="1"/>
      <c r="KNF203" s="1"/>
      <c r="KNG203" s="1"/>
      <c r="KNH203" s="1"/>
      <c r="KNI203" s="1"/>
      <c r="KNJ203" s="1"/>
      <c r="KNK203" s="1"/>
      <c r="KNL203" s="1"/>
      <c r="KNM203" s="1"/>
      <c r="KNN203" s="1"/>
      <c r="KNO203" s="1"/>
      <c r="KNP203" s="1"/>
      <c r="KNQ203" s="1"/>
      <c r="KNR203" s="1"/>
      <c r="KNS203" s="1"/>
      <c r="KNT203" s="1"/>
      <c r="KNU203" s="1"/>
      <c r="KNV203" s="1"/>
      <c r="KNW203" s="1"/>
      <c r="KNX203" s="1"/>
      <c r="KNY203" s="1"/>
      <c r="KNZ203" s="1"/>
      <c r="KOA203" s="1"/>
      <c r="KOB203" s="1"/>
      <c r="KOC203" s="1"/>
      <c r="KOD203" s="1"/>
      <c r="KOE203" s="1"/>
      <c r="KOF203" s="1"/>
      <c r="KOG203" s="1"/>
      <c r="KOH203" s="1"/>
      <c r="KOI203" s="1"/>
      <c r="KOJ203" s="1"/>
      <c r="KOK203" s="1"/>
      <c r="KOL203" s="1"/>
      <c r="KOM203" s="1"/>
      <c r="KON203" s="1"/>
      <c r="KOO203" s="1"/>
      <c r="KOP203" s="1"/>
      <c r="KOQ203" s="1"/>
      <c r="KOR203" s="1"/>
      <c r="KOS203" s="1"/>
      <c r="KOT203" s="1"/>
      <c r="KOU203" s="1"/>
      <c r="KOV203" s="1"/>
      <c r="KOW203" s="1"/>
      <c r="KOX203" s="1"/>
      <c r="KOY203" s="1"/>
      <c r="KOZ203" s="1"/>
      <c r="KPA203" s="1"/>
      <c r="KPB203" s="1"/>
      <c r="KPC203" s="1"/>
      <c r="KPD203" s="1"/>
      <c r="KPE203" s="1"/>
      <c r="KPF203" s="1"/>
      <c r="KPG203" s="1"/>
      <c r="KPH203" s="1"/>
      <c r="KPI203" s="1"/>
      <c r="KPJ203" s="1"/>
      <c r="KPK203" s="1"/>
      <c r="KPL203" s="1"/>
      <c r="KPM203" s="1"/>
      <c r="KPN203" s="1"/>
      <c r="KPO203" s="1"/>
      <c r="KPP203" s="1"/>
      <c r="KPQ203" s="1"/>
      <c r="KPR203" s="1"/>
      <c r="KPS203" s="1"/>
      <c r="KPT203" s="1"/>
      <c r="KPU203" s="1"/>
      <c r="KPV203" s="1"/>
      <c r="KPW203" s="1"/>
      <c r="KPX203" s="1"/>
      <c r="KPY203" s="1"/>
      <c r="KPZ203" s="1"/>
      <c r="KQA203" s="1"/>
      <c r="KQB203" s="1"/>
      <c r="KQC203" s="1"/>
      <c r="KQD203" s="1"/>
      <c r="KQE203" s="1"/>
      <c r="KQF203" s="1"/>
      <c r="KQG203" s="1"/>
      <c r="KQH203" s="1"/>
      <c r="KQI203" s="1"/>
      <c r="KQJ203" s="1"/>
      <c r="KQK203" s="1"/>
      <c r="KQL203" s="1"/>
      <c r="KQM203" s="1"/>
      <c r="KQN203" s="1"/>
      <c r="KQO203" s="1"/>
      <c r="KQP203" s="1"/>
      <c r="KQQ203" s="1"/>
      <c r="KQR203" s="1"/>
      <c r="KQS203" s="1"/>
      <c r="KQT203" s="1"/>
      <c r="KQU203" s="1"/>
      <c r="KQV203" s="1"/>
      <c r="KQW203" s="1"/>
      <c r="KQX203" s="1"/>
      <c r="KQY203" s="1"/>
      <c r="KQZ203" s="1"/>
      <c r="KRA203" s="1"/>
      <c r="KRB203" s="1"/>
      <c r="KRC203" s="1"/>
      <c r="KRD203" s="1"/>
      <c r="KRE203" s="1"/>
      <c r="KRF203" s="1"/>
      <c r="KRG203" s="1"/>
      <c r="KRH203" s="1"/>
      <c r="KRI203" s="1"/>
      <c r="KRJ203" s="1"/>
      <c r="KRK203" s="1"/>
      <c r="KRL203" s="1"/>
      <c r="KRM203" s="1"/>
      <c r="KRN203" s="1"/>
      <c r="KRO203" s="1"/>
      <c r="KRP203" s="1"/>
      <c r="KRQ203" s="1"/>
      <c r="KRR203" s="1"/>
      <c r="KRS203" s="1"/>
      <c r="KRT203" s="1"/>
      <c r="KRU203" s="1"/>
      <c r="KRV203" s="1"/>
      <c r="KRW203" s="1"/>
      <c r="KRX203" s="1"/>
      <c r="KRY203" s="1"/>
      <c r="KRZ203" s="1"/>
      <c r="KSA203" s="1"/>
      <c r="KSB203" s="1"/>
      <c r="KSC203" s="1"/>
      <c r="KSD203" s="1"/>
      <c r="KSE203" s="1"/>
      <c r="KSF203" s="1"/>
      <c r="KSG203" s="1"/>
      <c r="KSH203" s="1"/>
      <c r="KSI203" s="1"/>
      <c r="KSJ203" s="1"/>
      <c r="KSK203" s="1"/>
      <c r="KSL203" s="1"/>
      <c r="KSM203" s="1"/>
      <c r="KSN203" s="1"/>
      <c r="KSO203" s="1"/>
      <c r="KSP203" s="1"/>
      <c r="KSQ203" s="1"/>
      <c r="KSR203" s="1"/>
      <c r="KSS203" s="1"/>
      <c r="KST203" s="1"/>
      <c r="KSU203" s="1"/>
      <c r="KSV203" s="1"/>
      <c r="KSW203" s="1"/>
      <c r="KSX203" s="1"/>
      <c r="KSY203" s="1"/>
      <c r="KSZ203" s="1"/>
      <c r="KTA203" s="1"/>
      <c r="KTB203" s="1"/>
      <c r="KTC203" s="1"/>
      <c r="KTD203" s="1"/>
      <c r="KTE203" s="1"/>
      <c r="KTF203" s="1"/>
      <c r="KTG203" s="1"/>
      <c r="KTH203" s="1"/>
      <c r="KTI203" s="1"/>
      <c r="KTJ203" s="1"/>
      <c r="KTK203" s="1"/>
      <c r="KTL203" s="1"/>
      <c r="KTM203" s="1"/>
      <c r="KTN203" s="1"/>
      <c r="KTO203" s="1"/>
      <c r="KTP203" s="1"/>
      <c r="KTQ203" s="1"/>
      <c r="KTR203" s="1"/>
      <c r="KTS203" s="1"/>
      <c r="KTT203" s="1"/>
      <c r="KTU203" s="1"/>
      <c r="KTV203" s="1"/>
      <c r="KTW203" s="1"/>
      <c r="KTX203" s="1"/>
      <c r="KTY203" s="1"/>
      <c r="KTZ203" s="1"/>
      <c r="KUA203" s="1"/>
      <c r="KUB203" s="1"/>
      <c r="KUC203" s="1"/>
      <c r="KUD203" s="1"/>
      <c r="KUE203" s="1"/>
      <c r="KUF203" s="1"/>
      <c r="KUG203" s="1"/>
      <c r="KUH203" s="1"/>
      <c r="KUI203" s="1"/>
      <c r="KUJ203" s="1"/>
      <c r="KUK203" s="1"/>
      <c r="KUL203" s="1"/>
      <c r="KUM203" s="1"/>
      <c r="KUN203" s="1"/>
      <c r="KUO203" s="1"/>
      <c r="KUP203" s="1"/>
      <c r="KUQ203" s="1"/>
      <c r="KUR203" s="1"/>
      <c r="KUS203" s="1"/>
      <c r="KUT203" s="1"/>
      <c r="KUU203" s="1"/>
      <c r="KUV203" s="1"/>
      <c r="KUW203" s="1"/>
      <c r="KUX203" s="1"/>
      <c r="KUY203" s="1"/>
      <c r="KUZ203" s="1"/>
      <c r="KVA203" s="1"/>
      <c r="KVB203" s="1"/>
      <c r="KVC203" s="1"/>
      <c r="KVD203" s="1"/>
      <c r="KVE203" s="1"/>
      <c r="KVF203" s="1"/>
      <c r="KVG203" s="1"/>
      <c r="KVH203" s="1"/>
      <c r="KVI203" s="1"/>
      <c r="KVJ203" s="1"/>
      <c r="KVK203" s="1"/>
      <c r="KVL203" s="1"/>
      <c r="KVM203" s="1"/>
      <c r="KVN203" s="1"/>
      <c r="KVO203" s="1"/>
      <c r="KVP203" s="1"/>
      <c r="KVQ203" s="1"/>
      <c r="KVR203" s="1"/>
      <c r="KVS203" s="1"/>
      <c r="KVT203" s="1"/>
      <c r="KVU203" s="1"/>
      <c r="KVV203" s="1"/>
      <c r="KVW203" s="1"/>
      <c r="KVX203" s="1"/>
      <c r="KVY203" s="1"/>
      <c r="KVZ203" s="1"/>
      <c r="KWA203" s="1"/>
      <c r="KWB203" s="1"/>
      <c r="KWC203" s="1"/>
      <c r="KWD203" s="1"/>
      <c r="KWE203" s="1"/>
      <c r="KWF203" s="1"/>
      <c r="KWG203" s="1"/>
      <c r="KWH203" s="1"/>
      <c r="KWI203" s="1"/>
      <c r="KWJ203" s="1"/>
      <c r="KWK203" s="1"/>
      <c r="KWL203" s="1"/>
      <c r="KWM203" s="1"/>
      <c r="KWN203" s="1"/>
      <c r="KWO203" s="1"/>
      <c r="KWP203" s="1"/>
      <c r="KWQ203" s="1"/>
      <c r="KWR203" s="1"/>
      <c r="KWS203" s="1"/>
      <c r="KWT203" s="1"/>
      <c r="KWU203" s="1"/>
      <c r="KWV203" s="1"/>
      <c r="KWW203" s="1"/>
      <c r="KWX203" s="1"/>
      <c r="KWY203" s="1"/>
      <c r="KWZ203" s="1"/>
      <c r="KXA203" s="1"/>
      <c r="KXB203" s="1"/>
      <c r="KXC203" s="1"/>
      <c r="KXD203" s="1"/>
      <c r="KXE203" s="1"/>
      <c r="KXF203" s="1"/>
      <c r="KXG203" s="1"/>
      <c r="KXH203" s="1"/>
      <c r="KXI203" s="1"/>
      <c r="KXJ203" s="1"/>
      <c r="KXK203" s="1"/>
      <c r="KXL203" s="1"/>
      <c r="KXM203" s="1"/>
      <c r="KXN203" s="1"/>
      <c r="KXO203" s="1"/>
      <c r="KXP203" s="1"/>
      <c r="KXQ203" s="1"/>
      <c r="KXR203" s="1"/>
      <c r="KXS203" s="1"/>
      <c r="KXT203" s="1"/>
      <c r="KXU203" s="1"/>
      <c r="KXV203" s="1"/>
      <c r="KXW203" s="1"/>
      <c r="KXX203" s="1"/>
      <c r="KXY203" s="1"/>
      <c r="KXZ203" s="1"/>
      <c r="KYA203" s="1"/>
      <c r="KYB203" s="1"/>
      <c r="KYC203" s="1"/>
      <c r="KYD203" s="1"/>
      <c r="KYE203" s="1"/>
      <c r="KYF203" s="1"/>
      <c r="KYG203" s="1"/>
      <c r="KYH203" s="1"/>
      <c r="KYI203" s="1"/>
      <c r="KYJ203" s="1"/>
      <c r="KYK203" s="1"/>
      <c r="KYL203" s="1"/>
      <c r="KYM203" s="1"/>
      <c r="KYN203" s="1"/>
      <c r="KYO203" s="1"/>
      <c r="KYP203" s="1"/>
      <c r="KYQ203" s="1"/>
      <c r="KYR203" s="1"/>
      <c r="KYS203" s="1"/>
      <c r="KYT203" s="1"/>
      <c r="KYU203" s="1"/>
      <c r="KYV203" s="1"/>
      <c r="KYW203" s="1"/>
      <c r="KYX203" s="1"/>
      <c r="KYY203" s="1"/>
      <c r="KYZ203" s="1"/>
      <c r="KZA203" s="1"/>
      <c r="KZB203" s="1"/>
      <c r="KZC203" s="1"/>
      <c r="KZD203" s="1"/>
      <c r="KZE203" s="1"/>
      <c r="KZF203" s="1"/>
      <c r="KZG203" s="1"/>
      <c r="KZH203" s="1"/>
      <c r="KZI203" s="1"/>
      <c r="KZJ203" s="1"/>
      <c r="KZK203" s="1"/>
      <c r="KZL203" s="1"/>
      <c r="KZM203" s="1"/>
      <c r="KZN203" s="1"/>
      <c r="KZO203" s="1"/>
      <c r="KZP203" s="1"/>
      <c r="KZQ203" s="1"/>
      <c r="KZR203" s="1"/>
      <c r="KZS203" s="1"/>
      <c r="KZT203" s="1"/>
      <c r="KZU203" s="1"/>
      <c r="KZV203" s="1"/>
      <c r="KZW203" s="1"/>
      <c r="KZX203" s="1"/>
      <c r="KZY203" s="1"/>
      <c r="KZZ203" s="1"/>
      <c r="LAA203" s="1"/>
      <c r="LAB203" s="1"/>
      <c r="LAC203" s="1"/>
      <c r="LAD203" s="1"/>
      <c r="LAE203" s="1"/>
      <c r="LAF203" s="1"/>
      <c r="LAG203" s="1"/>
      <c r="LAH203" s="1"/>
      <c r="LAI203" s="1"/>
      <c r="LAJ203" s="1"/>
      <c r="LAK203" s="1"/>
      <c r="LAL203" s="1"/>
      <c r="LAM203" s="1"/>
      <c r="LAN203" s="1"/>
      <c r="LAO203" s="1"/>
      <c r="LAP203" s="1"/>
      <c r="LAQ203" s="1"/>
      <c r="LAR203" s="1"/>
      <c r="LAS203" s="1"/>
      <c r="LAT203" s="1"/>
      <c r="LAU203" s="1"/>
      <c r="LAV203" s="1"/>
      <c r="LAW203" s="1"/>
      <c r="LAX203" s="1"/>
      <c r="LAY203" s="1"/>
      <c r="LAZ203" s="1"/>
      <c r="LBA203" s="1"/>
      <c r="LBB203" s="1"/>
      <c r="LBC203" s="1"/>
      <c r="LBD203" s="1"/>
      <c r="LBE203" s="1"/>
      <c r="LBF203" s="1"/>
      <c r="LBG203" s="1"/>
      <c r="LBH203" s="1"/>
      <c r="LBI203" s="1"/>
      <c r="LBJ203" s="1"/>
      <c r="LBK203" s="1"/>
      <c r="LBL203" s="1"/>
      <c r="LBM203" s="1"/>
      <c r="LBN203" s="1"/>
      <c r="LBO203" s="1"/>
      <c r="LBP203" s="1"/>
      <c r="LBQ203" s="1"/>
      <c r="LBR203" s="1"/>
      <c r="LBS203" s="1"/>
      <c r="LBT203" s="1"/>
      <c r="LBU203" s="1"/>
      <c r="LBV203" s="1"/>
      <c r="LBW203" s="1"/>
      <c r="LBX203" s="1"/>
      <c r="LBY203" s="1"/>
      <c r="LBZ203" s="1"/>
      <c r="LCA203" s="1"/>
      <c r="LCB203" s="1"/>
      <c r="LCC203" s="1"/>
      <c r="LCD203" s="1"/>
      <c r="LCE203" s="1"/>
      <c r="LCF203" s="1"/>
      <c r="LCG203" s="1"/>
      <c r="LCH203" s="1"/>
      <c r="LCI203" s="1"/>
      <c r="LCJ203" s="1"/>
      <c r="LCK203" s="1"/>
      <c r="LCL203" s="1"/>
      <c r="LCM203" s="1"/>
      <c r="LCN203" s="1"/>
      <c r="LCO203" s="1"/>
      <c r="LCP203" s="1"/>
      <c r="LCQ203" s="1"/>
      <c r="LCR203" s="1"/>
      <c r="LCS203" s="1"/>
      <c r="LCT203" s="1"/>
      <c r="LCU203" s="1"/>
      <c r="LCV203" s="1"/>
      <c r="LCW203" s="1"/>
      <c r="LCX203" s="1"/>
      <c r="LCY203" s="1"/>
      <c r="LCZ203" s="1"/>
      <c r="LDA203" s="1"/>
      <c r="LDB203" s="1"/>
      <c r="LDC203" s="1"/>
      <c r="LDD203" s="1"/>
      <c r="LDE203" s="1"/>
      <c r="LDF203" s="1"/>
      <c r="LDG203" s="1"/>
      <c r="LDH203" s="1"/>
      <c r="LDI203" s="1"/>
      <c r="LDJ203" s="1"/>
      <c r="LDK203" s="1"/>
      <c r="LDL203" s="1"/>
      <c r="LDM203" s="1"/>
      <c r="LDN203" s="1"/>
      <c r="LDO203" s="1"/>
      <c r="LDP203" s="1"/>
      <c r="LDQ203" s="1"/>
      <c r="LDR203" s="1"/>
      <c r="LDS203" s="1"/>
      <c r="LDT203" s="1"/>
      <c r="LDU203" s="1"/>
      <c r="LDV203" s="1"/>
      <c r="LDW203" s="1"/>
      <c r="LDX203" s="1"/>
      <c r="LDY203" s="1"/>
      <c r="LDZ203" s="1"/>
      <c r="LEA203" s="1"/>
      <c r="LEB203" s="1"/>
      <c r="LEC203" s="1"/>
      <c r="LED203" s="1"/>
      <c r="LEE203" s="1"/>
      <c r="LEF203" s="1"/>
      <c r="LEG203" s="1"/>
      <c r="LEH203" s="1"/>
      <c r="LEI203" s="1"/>
      <c r="LEJ203" s="1"/>
      <c r="LEK203" s="1"/>
      <c r="LEL203" s="1"/>
      <c r="LEM203" s="1"/>
      <c r="LEN203" s="1"/>
      <c r="LEO203" s="1"/>
      <c r="LEP203" s="1"/>
      <c r="LEQ203" s="1"/>
      <c r="LER203" s="1"/>
      <c r="LES203" s="1"/>
      <c r="LET203" s="1"/>
      <c r="LEU203" s="1"/>
      <c r="LEV203" s="1"/>
      <c r="LEW203" s="1"/>
      <c r="LEX203" s="1"/>
      <c r="LEY203" s="1"/>
      <c r="LEZ203" s="1"/>
      <c r="LFA203" s="1"/>
      <c r="LFB203" s="1"/>
      <c r="LFC203" s="1"/>
      <c r="LFD203" s="1"/>
      <c r="LFE203" s="1"/>
      <c r="LFF203" s="1"/>
      <c r="LFG203" s="1"/>
      <c r="LFH203" s="1"/>
      <c r="LFI203" s="1"/>
      <c r="LFJ203" s="1"/>
      <c r="LFK203" s="1"/>
      <c r="LFL203" s="1"/>
      <c r="LFM203" s="1"/>
      <c r="LFN203" s="1"/>
      <c r="LFO203" s="1"/>
      <c r="LFP203" s="1"/>
      <c r="LFQ203" s="1"/>
      <c r="LFR203" s="1"/>
      <c r="LFS203" s="1"/>
      <c r="LFT203" s="1"/>
      <c r="LFU203" s="1"/>
      <c r="LFV203" s="1"/>
      <c r="LFW203" s="1"/>
      <c r="LFX203" s="1"/>
      <c r="LFY203" s="1"/>
      <c r="LFZ203" s="1"/>
      <c r="LGA203" s="1"/>
      <c r="LGB203" s="1"/>
      <c r="LGC203" s="1"/>
      <c r="LGD203" s="1"/>
      <c r="LGE203" s="1"/>
      <c r="LGF203" s="1"/>
      <c r="LGG203" s="1"/>
      <c r="LGH203" s="1"/>
      <c r="LGI203" s="1"/>
      <c r="LGJ203" s="1"/>
      <c r="LGK203" s="1"/>
      <c r="LGL203" s="1"/>
      <c r="LGM203" s="1"/>
      <c r="LGN203" s="1"/>
      <c r="LGO203" s="1"/>
      <c r="LGP203" s="1"/>
      <c r="LGQ203" s="1"/>
      <c r="LGR203" s="1"/>
      <c r="LGS203" s="1"/>
      <c r="LGT203" s="1"/>
      <c r="LGU203" s="1"/>
      <c r="LGV203" s="1"/>
      <c r="LGW203" s="1"/>
      <c r="LGX203" s="1"/>
      <c r="LGY203" s="1"/>
      <c r="LGZ203" s="1"/>
      <c r="LHA203" s="1"/>
      <c r="LHB203" s="1"/>
      <c r="LHC203" s="1"/>
      <c r="LHD203" s="1"/>
      <c r="LHE203" s="1"/>
      <c r="LHF203" s="1"/>
      <c r="LHG203" s="1"/>
      <c r="LHH203" s="1"/>
      <c r="LHI203" s="1"/>
      <c r="LHJ203" s="1"/>
      <c r="LHK203" s="1"/>
      <c r="LHL203" s="1"/>
      <c r="LHM203" s="1"/>
      <c r="LHN203" s="1"/>
      <c r="LHO203" s="1"/>
      <c r="LHP203" s="1"/>
      <c r="LHQ203" s="1"/>
      <c r="LHR203" s="1"/>
      <c r="LHS203" s="1"/>
      <c r="LHT203" s="1"/>
      <c r="LHU203" s="1"/>
      <c r="LHV203" s="1"/>
      <c r="LHW203" s="1"/>
      <c r="LHX203" s="1"/>
      <c r="LHY203" s="1"/>
      <c r="LHZ203" s="1"/>
      <c r="LIA203" s="1"/>
      <c r="LIB203" s="1"/>
      <c r="LIC203" s="1"/>
      <c r="LID203" s="1"/>
      <c r="LIE203" s="1"/>
      <c r="LIF203" s="1"/>
      <c r="LIG203" s="1"/>
      <c r="LIH203" s="1"/>
      <c r="LII203" s="1"/>
      <c r="LIJ203" s="1"/>
      <c r="LIK203" s="1"/>
      <c r="LIL203" s="1"/>
      <c r="LIM203" s="1"/>
      <c r="LIN203" s="1"/>
      <c r="LIO203" s="1"/>
      <c r="LIP203" s="1"/>
      <c r="LIQ203" s="1"/>
      <c r="LIR203" s="1"/>
      <c r="LIS203" s="1"/>
      <c r="LIT203" s="1"/>
      <c r="LIU203" s="1"/>
      <c r="LIV203" s="1"/>
      <c r="LIW203" s="1"/>
      <c r="LIX203" s="1"/>
      <c r="LIY203" s="1"/>
      <c r="LIZ203" s="1"/>
      <c r="LJA203" s="1"/>
      <c r="LJB203" s="1"/>
      <c r="LJC203" s="1"/>
      <c r="LJD203" s="1"/>
      <c r="LJE203" s="1"/>
      <c r="LJF203" s="1"/>
      <c r="LJG203" s="1"/>
      <c r="LJH203" s="1"/>
      <c r="LJI203" s="1"/>
      <c r="LJJ203" s="1"/>
      <c r="LJK203" s="1"/>
      <c r="LJL203" s="1"/>
      <c r="LJM203" s="1"/>
      <c r="LJN203" s="1"/>
      <c r="LJO203" s="1"/>
      <c r="LJP203" s="1"/>
      <c r="LJQ203" s="1"/>
      <c r="LJR203" s="1"/>
      <c r="LJS203" s="1"/>
      <c r="LJT203" s="1"/>
      <c r="LJU203" s="1"/>
      <c r="LJV203" s="1"/>
      <c r="LJW203" s="1"/>
      <c r="LJX203" s="1"/>
      <c r="LJY203" s="1"/>
      <c r="LJZ203" s="1"/>
      <c r="LKA203" s="1"/>
      <c r="LKB203" s="1"/>
      <c r="LKC203" s="1"/>
      <c r="LKD203" s="1"/>
      <c r="LKE203" s="1"/>
      <c r="LKF203" s="1"/>
      <c r="LKG203" s="1"/>
      <c r="LKH203" s="1"/>
      <c r="LKI203" s="1"/>
      <c r="LKJ203" s="1"/>
      <c r="LKK203" s="1"/>
      <c r="LKL203" s="1"/>
      <c r="LKM203" s="1"/>
      <c r="LKN203" s="1"/>
      <c r="LKO203" s="1"/>
      <c r="LKP203" s="1"/>
      <c r="LKQ203" s="1"/>
      <c r="LKR203" s="1"/>
      <c r="LKS203" s="1"/>
      <c r="LKT203" s="1"/>
      <c r="LKU203" s="1"/>
      <c r="LKV203" s="1"/>
      <c r="LKW203" s="1"/>
      <c r="LKX203" s="1"/>
      <c r="LKY203" s="1"/>
      <c r="LKZ203" s="1"/>
      <c r="LLA203" s="1"/>
      <c r="LLB203" s="1"/>
      <c r="LLC203" s="1"/>
      <c r="LLD203" s="1"/>
      <c r="LLE203" s="1"/>
      <c r="LLF203" s="1"/>
      <c r="LLG203" s="1"/>
      <c r="LLH203" s="1"/>
      <c r="LLI203" s="1"/>
      <c r="LLJ203" s="1"/>
      <c r="LLK203" s="1"/>
      <c r="LLL203" s="1"/>
      <c r="LLM203" s="1"/>
      <c r="LLN203" s="1"/>
      <c r="LLO203" s="1"/>
      <c r="LLP203" s="1"/>
      <c r="LLQ203" s="1"/>
      <c r="LLR203" s="1"/>
      <c r="LLS203" s="1"/>
      <c r="LLT203" s="1"/>
      <c r="LLU203" s="1"/>
      <c r="LLV203" s="1"/>
      <c r="LLW203" s="1"/>
      <c r="LLX203" s="1"/>
      <c r="LLY203" s="1"/>
      <c r="LLZ203" s="1"/>
      <c r="LMA203" s="1"/>
      <c r="LMB203" s="1"/>
      <c r="LMC203" s="1"/>
      <c r="LMD203" s="1"/>
      <c r="LME203" s="1"/>
      <c r="LMF203" s="1"/>
      <c r="LMG203" s="1"/>
      <c r="LMH203" s="1"/>
      <c r="LMI203" s="1"/>
      <c r="LMJ203" s="1"/>
      <c r="LMK203" s="1"/>
      <c r="LML203" s="1"/>
      <c r="LMM203" s="1"/>
      <c r="LMN203" s="1"/>
      <c r="LMO203" s="1"/>
      <c r="LMP203" s="1"/>
      <c r="LMQ203" s="1"/>
      <c r="LMR203" s="1"/>
      <c r="LMS203" s="1"/>
      <c r="LMT203" s="1"/>
      <c r="LMU203" s="1"/>
      <c r="LMV203" s="1"/>
      <c r="LMW203" s="1"/>
      <c r="LMX203" s="1"/>
      <c r="LMY203" s="1"/>
      <c r="LMZ203" s="1"/>
      <c r="LNA203" s="1"/>
      <c r="LNB203" s="1"/>
      <c r="LNC203" s="1"/>
      <c r="LND203" s="1"/>
      <c r="LNE203" s="1"/>
      <c r="LNF203" s="1"/>
      <c r="LNG203" s="1"/>
      <c r="LNH203" s="1"/>
      <c r="LNI203" s="1"/>
      <c r="LNJ203" s="1"/>
      <c r="LNK203" s="1"/>
      <c r="LNL203" s="1"/>
      <c r="LNM203" s="1"/>
      <c r="LNN203" s="1"/>
      <c r="LNO203" s="1"/>
      <c r="LNP203" s="1"/>
      <c r="LNQ203" s="1"/>
      <c r="LNR203" s="1"/>
      <c r="LNS203" s="1"/>
      <c r="LNT203" s="1"/>
      <c r="LNU203" s="1"/>
      <c r="LNV203" s="1"/>
      <c r="LNW203" s="1"/>
      <c r="LNX203" s="1"/>
      <c r="LNY203" s="1"/>
      <c r="LNZ203" s="1"/>
      <c r="LOA203" s="1"/>
      <c r="LOB203" s="1"/>
      <c r="LOC203" s="1"/>
      <c r="LOD203" s="1"/>
      <c r="LOE203" s="1"/>
      <c r="LOF203" s="1"/>
      <c r="LOG203" s="1"/>
      <c r="LOH203" s="1"/>
      <c r="LOI203" s="1"/>
      <c r="LOJ203" s="1"/>
      <c r="LOK203" s="1"/>
      <c r="LOL203" s="1"/>
      <c r="LOM203" s="1"/>
      <c r="LON203" s="1"/>
      <c r="LOO203" s="1"/>
      <c r="LOP203" s="1"/>
      <c r="LOQ203" s="1"/>
      <c r="LOR203" s="1"/>
      <c r="LOS203" s="1"/>
      <c r="LOT203" s="1"/>
      <c r="LOU203" s="1"/>
      <c r="LOV203" s="1"/>
      <c r="LOW203" s="1"/>
      <c r="LOX203" s="1"/>
      <c r="LOY203" s="1"/>
      <c r="LOZ203" s="1"/>
      <c r="LPA203" s="1"/>
      <c r="LPB203" s="1"/>
      <c r="LPC203" s="1"/>
      <c r="LPD203" s="1"/>
      <c r="LPE203" s="1"/>
      <c r="LPF203" s="1"/>
      <c r="LPG203" s="1"/>
      <c r="LPH203" s="1"/>
      <c r="LPI203" s="1"/>
      <c r="LPJ203" s="1"/>
      <c r="LPK203" s="1"/>
      <c r="LPL203" s="1"/>
      <c r="LPM203" s="1"/>
      <c r="LPN203" s="1"/>
      <c r="LPO203" s="1"/>
      <c r="LPP203" s="1"/>
      <c r="LPQ203" s="1"/>
      <c r="LPR203" s="1"/>
      <c r="LPS203" s="1"/>
      <c r="LPT203" s="1"/>
      <c r="LPU203" s="1"/>
      <c r="LPV203" s="1"/>
      <c r="LPW203" s="1"/>
      <c r="LPX203" s="1"/>
      <c r="LPY203" s="1"/>
      <c r="LPZ203" s="1"/>
      <c r="LQA203" s="1"/>
      <c r="LQB203" s="1"/>
      <c r="LQC203" s="1"/>
      <c r="LQD203" s="1"/>
      <c r="LQE203" s="1"/>
      <c r="LQF203" s="1"/>
      <c r="LQG203" s="1"/>
      <c r="LQH203" s="1"/>
      <c r="LQI203" s="1"/>
      <c r="LQJ203" s="1"/>
      <c r="LQK203" s="1"/>
      <c r="LQL203" s="1"/>
      <c r="LQM203" s="1"/>
      <c r="LQN203" s="1"/>
      <c r="LQO203" s="1"/>
      <c r="LQP203" s="1"/>
      <c r="LQQ203" s="1"/>
      <c r="LQR203" s="1"/>
      <c r="LQS203" s="1"/>
      <c r="LQT203" s="1"/>
      <c r="LQU203" s="1"/>
      <c r="LQV203" s="1"/>
      <c r="LQW203" s="1"/>
      <c r="LQX203" s="1"/>
      <c r="LQY203" s="1"/>
      <c r="LQZ203" s="1"/>
      <c r="LRA203" s="1"/>
      <c r="LRB203" s="1"/>
      <c r="LRC203" s="1"/>
      <c r="LRD203" s="1"/>
      <c r="LRE203" s="1"/>
      <c r="LRF203" s="1"/>
      <c r="LRG203" s="1"/>
      <c r="LRH203" s="1"/>
      <c r="LRI203" s="1"/>
      <c r="LRJ203" s="1"/>
      <c r="LRK203" s="1"/>
      <c r="LRL203" s="1"/>
      <c r="LRM203" s="1"/>
      <c r="LRN203" s="1"/>
      <c r="LRO203" s="1"/>
      <c r="LRP203" s="1"/>
      <c r="LRQ203" s="1"/>
      <c r="LRR203" s="1"/>
      <c r="LRS203" s="1"/>
      <c r="LRT203" s="1"/>
      <c r="LRU203" s="1"/>
      <c r="LRV203" s="1"/>
      <c r="LRW203" s="1"/>
      <c r="LRX203" s="1"/>
      <c r="LRY203" s="1"/>
      <c r="LRZ203" s="1"/>
      <c r="LSA203" s="1"/>
      <c r="LSB203" s="1"/>
      <c r="LSC203" s="1"/>
      <c r="LSD203" s="1"/>
      <c r="LSE203" s="1"/>
      <c r="LSF203" s="1"/>
      <c r="LSG203" s="1"/>
      <c r="LSH203" s="1"/>
      <c r="LSI203" s="1"/>
      <c r="LSJ203" s="1"/>
      <c r="LSK203" s="1"/>
      <c r="LSL203" s="1"/>
      <c r="LSM203" s="1"/>
      <c r="LSN203" s="1"/>
      <c r="LSO203" s="1"/>
      <c r="LSP203" s="1"/>
      <c r="LSQ203" s="1"/>
      <c r="LSR203" s="1"/>
      <c r="LSS203" s="1"/>
      <c r="LST203" s="1"/>
      <c r="LSU203" s="1"/>
      <c r="LSV203" s="1"/>
      <c r="LSW203" s="1"/>
      <c r="LSX203" s="1"/>
      <c r="LSY203" s="1"/>
      <c r="LSZ203" s="1"/>
      <c r="LTA203" s="1"/>
      <c r="LTB203" s="1"/>
      <c r="LTC203" s="1"/>
      <c r="LTD203" s="1"/>
      <c r="LTE203" s="1"/>
      <c r="LTF203" s="1"/>
      <c r="LTG203" s="1"/>
      <c r="LTH203" s="1"/>
      <c r="LTI203" s="1"/>
      <c r="LTJ203" s="1"/>
      <c r="LTK203" s="1"/>
      <c r="LTL203" s="1"/>
      <c r="LTM203" s="1"/>
      <c r="LTN203" s="1"/>
      <c r="LTO203" s="1"/>
      <c r="LTP203" s="1"/>
      <c r="LTQ203" s="1"/>
      <c r="LTR203" s="1"/>
      <c r="LTS203" s="1"/>
      <c r="LTT203" s="1"/>
      <c r="LTU203" s="1"/>
      <c r="LTV203" s="1"/>
      <c r="LTW203" s="1"/>
      <c r="LTX203" s="1"/>
      <c r="LTY203" s="1"/>
      <c r="LTZ203" s="1"/>
      <c r="LUA203" s="1"/>
      <c r="LUB203" s="1"/>
      <c r="LUC203" s="1"/>
      <c r="LUD203" s="1"/>
      <c r="LUE203" s="1"/>
      <c r="LUF203" s="1"/>
      <c r="LUG203" s="1"/>
      <c r="LUH203" s="1"/>
      <c r="LUI203" s="1"/>
      <c r="LUJ203" s="1"/>
      <c r="LUK203" s="1"/>
      <c r="LUL203" s="1"/>
      <c r="LUM203" s="1"/>
      <c r="LUN203" s="1"/>
      <c r="LUO203" s="1"/>
      <c r="LUP203" s="1"/>
      <c r="LUQ203" s="1"/>
      <c r="LUR203" s="1"/>
      <c r="LUS203" s="1"/>
      <c r="LUT203" s="1"/>
      <c r="LUU203" s="1"/>
      <c r="LUV203" s="1"/>
      <c r="LUW203" s="1"/>
      <c r="LUX203" s="1"/>
      <c r="LUY203" s="1"/>
      <c r="LUZ203" s="1"/>
      <c r="LVA203" s="1"/>
      <c r="LVB203" s="1"/>
      <c r="LVC203" s="1"/>
      <c r="LVD203" s="1"/>
      <c r="LVE203" s="1"/>
      <c r="LVF203" s="1"/>
      <c r="LVG203" s="1"/>
      <c r="LVH203" s="1"/>
      <c r="LVI203" s="1"/>
      <c r="LVJ203" s="1"/>
      <c r="LVK203" s="1"/>
      <c r="LVL203" s="1"/>
      <c r="LVM203" s="1"/>
      <c r="LVN203" s="1"/>
      <c r="LVO203" s="1"/>
      <c r="LVP203" s="1"/>
      <c r="LVQ203" s="1"/>
      <c r="LVR203" s="1"/>
      <c r="LVS203" s="1"/>
      <c r="LVT203" s="1"/>
      <c r="LVU203" s="1"/>
      <c r="LVV203" s="1"/>
      <c r="LVW203" s="1"/>
      <c r="LVX203" s="1"/>
      <c r="LVY203" s="1"/>
      <c r="LVZ203" s="1"/>
      <c r="LWA203" s="1"/>
      <c r="LWB203" s="1"/>
      <c r="LWC203" s="1"/>
      <c r="LWD203" s="1"/>
      <c r="LWE203" s="1"/>
      <c r="LWF203" s="1"/>
      <c r="LWG203" s="1"/>
      <c r="LWH203" s="1"/>
      <c r="LWI203" s="1"/>
      <c r="LWJ203" s="1"/>
      <c r="LWK203" s="1"/>
      <c r="LWL203" s="1"/>
      <c r="LWM203" s="1"/>
      <c r="LWN203" s="1"/>
      <c r="LWO203" s="1"/>
      <c r="LWP203" s="1"/>
      <c r="LWQ203" s="1"/>
      <c r="LWR203" s="1"/>
      <c r="LWS203" s="1"/>
      <c r="LWT203" s="1"/>
      <c r="LWU203" s="1"/>
      <c r="LWV203" s="1"/>
      <c r="LWW203" s="1"/>
      <c r="LWX203" s="1"/>
      <c r="LWY203" s="1"/>
      <c r="LWZ203" s="1"/>
      <c r="LXA203" s="1"/>
      <c r="LXB203" s="1"/>
      <c r="LXC203" s="1"/>
      <c r="LXD203" s="1"/>
      <c r="LXE203" s="1"/>
      <c r="LXF203" s="1"/>
      <c r="LXG203" s="1"/>
      <c r="LXH203" s="1"/>
      <c r="LXI203" s="1"/>
      <c r="LXJ203" s="1"/>
      <c r="LXK203" s="1"/>
      <c r="LXL203" s="1"/>
      <c r="LXM203" s="1"/>
      <c r="LXN203" s="1"/>
      <c r="LXO203" s="1"/>
      <c r="LXP203" s="1"/>
      <c r="LXQ203" s="1"/>
      <c r="LXR203" s="1"/>
      <c r="LXS203" s="1"/>
      <c r="LXT203" s="1"/>
      <c r="LXU203" s="1"/>
      <c r="LXV203" s="1"/>
      <c r="LXW203" s="1"/>
      <c r="LXX203" s="1"/>
      <c r="LXY203" s="1"/>
      <c r="LXZ203" s="1"/>
      <c r="LYA203" s="1"/>
      <c r="LYB203" s="1"/>
      <c r="LYC203" s="1"/>
      <c r="LYD203" s="1"/>
      <c r="LYE203" s="1"/>
      <c r="LYF203" s="1"/>
      <c r="LYG203" s="1"/>
      <c r="LYH203" s="1"/>
      <c r="LYI203" s="1"/>
      <c r="LYJ203" s="1"/>
      <c r="LYK203" s="1"/>
      <c r="LYL203" s="1"/>
      <c r="LYM203" s="1"/>
      <c r="LYN203" s="1"/>
      <c r="LYO203" s="1"/>
      <c r="LYP203" s="1"/>
      <c r="LYQ203" s="1"/>
      <c r="LYR203" s="1"/>
      <c r="LYS203" s="1"/>
      <c r="LYT203" s="1"/>
      <c r="LYU203" s="1"/>
      <c r="LYV203" s="1"/>
      <c r="LYW203" s="1"/>
      <c r="LYX203" s="1"/>
      <c r="LYY203" s="1"/>
      <c r="LYZ203" s="1"/>
      <c r="LZA203" s="1"/>
      <c r="LZB203" s="1"/>
      <c r="LZC203" s="1"/>
      <c r="LZD203" s="1"/>
      <c r="LZE203" s="1"/>
      <c r="LZF203" s="1"/>
      <c r="LZG203" s="1"/>
      <c r="LZH203" s="1"/>
      <c r="LZI203" s="1"/>
      <c r="LZJ203" s="1"/>
      <c r="LZK203" s="1"/>
      <c r="LZL203" s="1"/>
      <c r="LZM203" s="1"/>
      <c r="LZN203" s="1"/>
      <c r="LZO203" s="1"/>
      <c r="LZP203" s="1"/>
      <c r="LZQ203" s="1"/>
      <c r="LZR203" s="1"/>
      <c r="LZS203" s="1"/>
      <c r="LZT203" s="1"/>
      <c r="LZU203" s="1"/>
      <c r="LZV203" s="1"/>
      <c r="LZW203" s="1"/>
      <c r="LZX203" s="1"/>
      <c r="LZY203" s="1"/>
      <c r="LZZ203" s="1"/>
      <c r="MAA203" s="1"/>
      <c r="MAB203" s="1"/>
      <c r="MAC203" s="1"/>
      <c r="MAD203" s="1"/>
      <c r="MAE203" s="1"/>
      <c r="MAF203" s="1"/>
      <c r="MAG203" s="1"/>
      <c r="MAH203" s="1"/>
      <c r="MAI203" s="1"/>
      <c r="MAJ203" s="1"/>
      <c r="MAK203" s="1"/>
      <c r="MAL203" s="1"/>
      <c r="MAM203" s="1"/>
      <c r="MAN203" s="1"/>
      <c r="MAO203" s="1"/>
      <c r="MAP203" s="1"/>
      <c r="MAQ203" s="1"/>
      <c r="MAR203" s="1"/>
      <c r="MAS203" s="1"/>
      <c r="MAT203" s="1"/>
      <c r="MAU203" s="1"/>
      <c r="MAV203" s="1"/>
      <c r="MAW203" s="1"/>
      <c r="MAX203" s="1"/>
      <c r="MAY203" s="1"/>
      <c r="MAZ203" s="1"/>
      <c r="MBA203" s="1"/>
      <c r="MBB203" s="1"/>
      <c r="MBC203" s="1"/>
      <c r="MBD203" s="1"/>
      <c r="MBE203" s="1"/>
      <c r="MBF203" s="1"/>
      <c r="MBG203" s="1"/>
      <c r="MBH203" s="1"/>
      <c r="MBI203" s="1"/>
      <c r="MBJ203" s="1"/>
      <c r="MBK203" s="1"/>
      <c r="MBL203" s="1"/>
      <c r="MBM203" s="1"/>
      <c r="MBN203" s="1"/>
      <c r="MBO203" s="1"/>
      <c r="MBP203" s="1"/>
      <c r="MBQ203" s="1"/>
      <c r="MBR203" s="1"/>
      <c r="MBS203" s="1"/>
      <c r="MBT203" s="1"/>
      <c r="MBU203" s="1"/>
      <c r="MBV203" s="1"/>
      <c r="MBW203" s="1"/>
      <c r="MBX203" s="1"/>
      <c r="MBY203" s="1"/>
      <c r="MBZ203" s="1"/>
      <c r="MCA203" s="1"/>
      <c r="MCB203" s="1"/>
      <c r="MCC203" s="1"/>
      <c r="MCD203" s="1"/>
      <c r="MCE203" s="1"/>
      <c r="MCF203" s="1"/>
      <c r="MCG203" s="1"/>
      <c r="MCH203" s="1"/>
      <c r="MCI203" s="1"/>
      <c r="MCJ203" s="1"/>
      <c r="MCK203" s="1"/>
      <c r="MCL203" s="1"/>
      <c r="MCM203" s="1"/>
      <c r="MCN203" s="1"/>
      <c r="MCO203" s="1"/>
      <c r="MCP203" s="1"/>
      <c r="MCQ203" s="1"/>
      <c r="MCR203" s="1"/>
      <c r="MCS203" s="1"/>
      <c r="MCT203" s="1"/>
      <c r="MCU203" s="1"/>
      <c r="MCV203" s="1"/>
      <c r="MCW203" s="1"/>
      <c r="MCX203" s="1"/>
      <c r="MCY203" s="1"/>
      <c r="MCZ203" s="1"/>
      <c r="MDA203" s="1"/>
      <c r="MDB203" s="1"/>
      <c r="MDC203" s="1"/>
      <c r="MDD203" s="1"/>
      <c r="MDE203" s="1"/>
      <c r="MDF203" s="1"/>
      <c r="MDG203" s="1"/>
      <c r="MDH203" s="1"/>
      <c r="MDI203" s="1"/>
      <c r="MDJ203" s="1"/>
      <c r="MDK203" s="1"/>
      <c r="MDL203" s="1"/>
      <c r="MDM203" s="1"/>
      <c r="MDN203" s="1"/>
      <c r="MDO203" s="1"/>
      <c r="MDP203" s="1"/>
      <c r="MDQ203" s="1"/>
      <c r="MDR203" s="1"/>
      <c r="MDS203" s="1"/>
      <c r="MDT203" s="1"/>
      <c r="MDU203" s="1"/>
      <c r="MDV203" s="1"/>
      <c r="MDW203" s="1"/>
      <c r="MDX203" s="1"/>
      <c r="MDY203" s="1"/>
      <c r="MDZ203" s="1"/>
      <c r="MEA203" s="1"/>
      <c r="MEB203" s="1"/>
      <c r="MEC203" s="1"/>
      <c r="MED203" s="1"/>
      <c r="MEE203" s="1"/>
      <c r="MEF203" s="1"/>
      <c r="MEG203" s="1"/>
      <c r="MEH203" s="1"/>
      <c r="MEI203" s="1"/>
      <c r="MEJ203" s="1"/>
      <c r="MEK203" s="1"/>
      <c r="MEL203" s="1"/>
      <c r="MEM203" s="1"/>
      <c r="MEN203" s="1"/>
      <c r="MEO203" s="1"/>
      <c r="MEP203" s="1"/>
      <c r="MEQ203" s="1"/>
      <c r="MER203" s="1"/>
      <c r="MES203" s="1"/>
      <c r="MET203" s="1"/>
      <c r="MEU203" s="1"/>
      <c r="MEV203" s="1"/>
      <c r="MEW203" s="1"/>
      <c r="MEX203" s="1"/>
      <c r="MEY203" s="1"/>
      <c r="MEZ203" s="1"/>
      <c r="MFA203" s="1"/>
      <c r="MFB203" s="1"/>
      <c r="MFC203" s="1"/>
      <c r="MFD203" s="1"/>
      <c r="MFE203" s="1"/>
      <c r="MFF203" s="1"/>
      <c r="MFG203" s="1"/>
      <c r="MFH203" s="1"/>
      <c r="MFI203" s="1"/>
      <c r="MFJ203" s="1"/>
      <c r="MFK203" s="1"/>
      <c r="MFL203" s="1"/>
      <c r="MFM203" s="1"/>
      <c r="MFN203" s="1"/>
      <c r="MFO203" s="1"/>
      <c r="MFP203" s="1"/>
      <c r="MFQ203" s="1"/>
      <c r="MFR203" s="1"/>
      <c r="MFS203" s="1"/>
      <c r="MFT203" s="1"/>
      <c r="MFU203" s="1"/>
      <c r="MFV203" s="1"/>
      <c r="MFW203" s="1"/>
      <c r="MFX203" s="1"/>
      <c r="MFY203" s="1"/>
      <c r="MFZ203" s="1"/>
      <c r="MGA203" s="1"/>
      <c r="MGB203" s="1"/>
      <c r="MGC203" s="1"/>
      <c r="MGD203" s="1"/>
      <c r="MGE203" s="1"/>
      <c r="MGF203" s="1"/>
      <c r="MGG203" s="1"/>
      <c r="MGH203" s="1"/>
      <c r="MGI203" s="1"/>
      <c r="MGJ203" s="1"/>
      <c r="MGK203" s="1"/>
      <c r="MGL203" s="1"/>
      <c r="MGM203" s="1"/>
      <c r="MGN203" s="1"/>
      <c r="MGO203" s="1"/>
      <c r="MGP203" s="1"/>
      <c r="MGQ203" s="1"/>
      <c r="MGR203" s="1"/>
      <c r="MGS203" s="1"/>
      <c r="MGT203" s="1"/>
      <c r="MGU203" s="1"/>
      <c r="MGV203" s="1"/>
      <c r="MGW203" s="1"/>
      <c r="MGX203" s="1"/>
      <c r="MGY203" s="1"/>
      <c r="MGZ203" s="1"/>
      <c r="MHA203" s="1"/>
      <c r="MHB203" s="1"/>
      <c r="MHC203" s="1"/>
      <c r="MHD203" s="1"/>
      <c r="MHE203" s="1"/>
      <c r="MHF203" s="1"/>
      <c r="MHG203" s="1"/>
      <c r="MHH203" s="1"/>
      <c r="MHI203" s="1"/>
      <c r="MHJ203" s="1"/>
      <c r="MHK203" s="1"/>
      <c r="MHL203" s="1"/>
      <c r="MHM203" s="1"/>
      <c r="MHN203" s="1"/>
      <c r="MHO203" s="1"/>
      <c r="MHP203" s="1"/>
      <c r="MHQ203" s="1"/>
      <c r="MHR203" s="1"/>
      <c r="MHS203" s="1"/>
      <c r="MHT203" s="1"/>
      <c r="MHU203" s="1"/>
      <c r="MHV203" s="1"/>
      <c r="MHW203" s="1"/>
      <c r="MHX203" s="1"/>
      <c r="MHY203" s="1"/>
      <c r="MHZ203" s="1"/>
      <c r="MIA203" s="1"/>
      <c r="MIB203" s="1"/>
      <c r="MIC203" s="1"/>
      <c r="MID203" s="1"/>
      <c r="MIE203" s="1"/>
      <c r="MIF203" s="1"/>
      <c r="MIG203" s="1"/>
      <c r="MIH203" s="1"/>
      <c r="MII203" s="1"/>
      <c r="MIJ203" s="1"/>
      <c r="MIK203" s="1"/>
      <c r="MIL203" s="1"/>
      <c r="MIM203" s="1"/>
      <c r="MIN203" s="1"/>
      <c r="MIO203" s="1"/>
      <c r="MIP203" s="1"/>
      <c r="MIQ203" s="1"/>
      <c r="MIR203" s="1"/>
      <c r="MIS203" s="1"/>
      <c r="MIT203" s="1"/>
      <c r="MIU203" s="1"/>
      <c r="MIV203" s="1"/>
      <c r="MIW203" s="1"/>
      <c r="MIX203" s="1"/>
      <c r="MIY203" s="1"/>
      <c r="MIZ203" s="1"/>
      <c r="MJA203" s="1"/>
      <c r="MJB203" s="1"/>
      <c r="MJC203" s="1"/>
      <c r="MJD203" s="1"/>
      <c r="MJE203" s="1"/>
      <c r="MJF203" s="1"/>
      <c r="MJG203" s="1"/>
      <c r="MJH203" s="1"/>
      <c r="MJI203" s="1"/>
      <c r="MJJ203" s="1"/>
      <c r="MJK203" s="1"/>
      <c r="MJL203" s="1"/>
      <c r="MJM203" s="1"/>
      <c r="MJN203" s="1"/>
      <c r="MJO203" s="1"/>
      <c r="MJP203" s="1"/>
      <c r="MJQ203" s="1"/>
      <c r="MJR203" s="1"/>
      <c r="MJS203" s="1"/>
      <c r="MJT203" s="1"/>
      <c r="MJU203" s="1"/>
      <c r="MJV203" s="1"/>
      <c r="MJW203" s="1"/>
      <c r="MJX203" s="1"/>
      <c r="MJY203" s="1"/>
      <c r="MJZ203" s="1"/>
      <c r="MKA203" s="1"/>
      <c r="MKB203" s="1"/>
      <c r="MKC203" s="1"/>
      <c r="MKD203" s="1"/>
      <c r="MKE203" s="1"/>
      <c r="MKF203" s="1"/>
      <c r="MKG203" s="1"/>
      <c r="MKH203" s="1"/>
      <c r="MKI203" s="1"/>
      <c r="MKJ203" s="1"/>
      <c r="MKK203" s="1"/>
      <c r="MKL203" s="1"/>
      <c r="MKM203" s="1"/>
      <c r="MKN203" s="1"/>
      <c r="MKO203" s="1"/>
      <c r="MKP203" s="1"/>
      <c r="MKQ203" s="1"/>
      <c r="MKR203" s="1"/>
      <c r="MKS203" s="1"/>
      <c r="MKT203" s="1"/>
      <c r="MKU203" s="1"/>
      <c r="MKV203" s="1"/>
      <c r="MKW203" s="1"/>
      <c r="MKX203" s="1"/>
      <c r="MKY203" s="1"/>
      <c r="MKZ203" s="1"/>
      <c r="MLA203" s="1"/>
      <c r="MLB203" s="1"/>
      <c r="MLC203" s="1"/>
      <c r="MLD203" s="1"/>
      <c r="MLE203" s="1"/>
      <c r="MLF203" s="1"/>
      <c r="MLG203" s="1"/>
      <c r="MLH203" s="1"/>
      <c r="MLI203" s="1"/>
      <c r="MLJ203" s="1"/>
      <c r="MLK203" s="1"/>
      <c r="MLL203" s="1"/>
      <c r="MLM203" s="1"/>
      <c r="MLN203" s="1"/>
      <c r="MLO203" s="1"/>
      <c r="MLP203" s="1"/>
      <c r="MLQ203" s="1"/>
      <c r="MLR203" s="1"/>
      <c r="MLS203" s="1"/>
      <c r="MLT203" s="1"/>
      <c r="MLU203" s="1"/>
      <c r="MLV203" s="1"/>
      <c r="MLW203" s="1"/>
      <c r="MLX203" s="1"/>
      <c r="MLY203" s="1"/>
      <c r="MLZ203" s="1"/>
      <c r="MMA203" s="1"/>
      <c r="MMB203" s="1"/>
      <c r="MMC203" s="1"/>
      <c r="MMD203" s="1"/>
      <c r="MME203" s="1"/>
      <c r="MMF203" s="1"/>
      <c r="MMG203" s="1"/>
      <c r="MMH203" s="1"/>
      <c r="MMI203" s="1"/>
      <c r="MMJ203" s="1"/>
      <c r="MMK203" s="1"/>
      <c r="MML203" s="1"/>
      <c r="MMM203" s="1"/>
      <c r="MMN203" s="1"/>
      <c r="MMO203" s="1"/>
      <c r="MMP203" s="1"/>
      <c r="MMQ203" s="1"/>
      <c r="MMR203" s="1"/>
      <c r="MMS203" s="1"/>
      <c r="MMT203" s="1"/>
      <c r="MMU203" s="1"/>
      <c r="MMV203" s="1"/>
      <c r="MMW203" s="1"/>
      <c r="MMX203" s="1"/>
      <c r="MMY203" s="1"/>
      <c r="MMZ203" s="1"/>
      <c r="MNA203" s="1"/>
      <c r="MNB203" s="1"/>
      <c r="MNC203" s="1"/>
      <c r="MND203" s="1"/>
      <c r="MNE203" s="1"/>
      <c r="MNF203" s="1"/>
      <c r="MNG203" s="1"/>
      <c r="MNH203" s="1"/>
      <c r="MNI203" s="1"/>
      <c r="MNJ203" s="1"/>
      <c r="MNK203" s="1"/>
      <c r="MNL203" s="1"/>
      <c r="MNM203" s="1"/>
      <c r="MNN203" s="1"/>
      <c r="MNO203" s="1"/>
      <c r="MNP203" s="1"/>
      <c r="MNQ203" s="1"/>
      <c r="MNR203" s="1"/>
      <c r="MNS203" s="1"/>
      <c r="MNT203" s="1"/>
      <c r="MNU203" s="1"/>
      <c r="MNV203" s="1"/>
      <c r="MNW203" s="1"/>
      <c r="MNX203" s="1"/>
      <c r="MNY203" s="1"/>
      <c r="MNZ203" s="1"/>
      <c r="MOA203" s="1"/>
      <c r="MOB203" s="1"/>
      <c r="MOC203" s="1"/>
      <c r="MOD203" s="1"/>
      <c r="MOE203" s="1"/>
      <c r="MOF203" s="1"/>
      <c r="MOG203" s="1"/>
      <c r="MOH203" s="1"/>
      <c r="MOI203" s="1"/>
      <c r="MOJ203" s="1"/>
      <c r="MOK203" s="1"/>
      <c r="MOL203" s="1"/>
      <c r="MOM203" s="1"/>
      <c r="MON203" s="1"/>
      <c r="MOO203" s="1"/>
      <c r="MOP203" s="1"/>
      <c r="MOQ203" s="1"/>
      <c r="MOR203" s="1"/>
      <c r="MOS203" s="1"/>
      <c r="MOT203" s="1"/>
      <c r="MOU203" s="1"/>
      <c r="MOV203" s="1"/>
      <c r="MOW203" s="1"/>
      <c r="MOX203" s="1"/>
      <c r="MOY203" s="1"/>
      <c r="MOZ203" s="1"/>
      <c r="MPA203" s="1"/>
      <c r="MPB203" s="1"/>
      <c r="MPC203" s="1"/>
      <c r="MPD203" s="1"/>
      <c r="MPE203" s="1"/>
      <c r="MPF203" s="1"/>
      <c r="MPG203" s="1"/>
      <c r="MPH203" s="1"/>
      <c r="MPI203" s="1"/>
      <c r="MPJ203" s="1"/>
      <c r="MPK203" s="1"/>
      <c r="MPL203" s="1"/>
      <c r="MPM203" s="1"/>
      <c r="MPN203" s="1"/>
      <c r="MPO203" s="1"/>
      <c r="MPP203" s="1"/>
      <c r="MPQ203" s="1"/>
      <c r="MPR203" s="1"/>
      <c r="MPS203" s="1"/>
      <c r="MPT203" s="1"/>
      <c r="MPU203" s="1"/>
      <c r="MPV203" s="1"/>
      <c r="MPW203" s="1"/>
      <c r="MPX203" s="1"/>
      <c r="MPY203" s="1"/>
      <c r="MPZ203" s="1"/>
      <c r="MQA203" s="1"/>
      <c r="MQB203" s="1"/>
      <c r="MQC203" s="1"/>
      <c r="MQD203" s="1"/>
      <c r="MQE203" s="1"/>
      <c r="MQF203" s="1"/>
      <c r="MQG203" s="1"/>
      <c r="MQH203" s="1"/>
      <c r="MQI203" s="1"/>
      <c r="MQJ203" s="1"/>
      <c r="MQK203" s="1"/>
      <c r="MQL203" s="1"/>
      <c r="MQM203" s="1"/>
      <c r="MQN203" s="1"/>
      <c r="MQO203" s="1"/>
      <c r="MQP203" s="1"/>
      <c r="MQQ203" s="1"/>
      <c r="MQR203" s="1"/>
      <c r="MQS203" s="1"/>
      <c r="MQT203" s="1"/>
      <c r="MQU203" s="1"/>
      <c r="MQV203" s="1"/>
      <c r="MQW203" s="1"/>
      <c r="MQX203" s="1"/>
      <c r="MQY203" s="1"/>
      <c r="MQZ203" s="1"/>
      <c r="MRA203" s="1"/>
      <c r="MRB203" s="1"/>
      <c r="MRC203" s="1"/>
      <c r="MRD203" s="1"/>
      <c r="MRE203" s="1"/>
      <c r="MRF203" s="1"/>
      <c r="MRG203" s="1"/>
      <c r="MRH203" s="1"/>
      <c r="MRI203" s="1"/>
      <c r="MRJ203" s="1"/>
      <c r="MRK203" s="1"/>
      <c r="MRL203" s="1"/>
      <c r="MRM203" s="1"/>
      <c r="MRN203" s="1"/>
      <c r="MRO203" s="1"/>
      <c r="MRP203" s="1"/>
      <c r="MRQ203" s="1"/>
      <c r="MRR203" s="1"/>
      <c r="MRS203" s="1"/>
      <c r="MRT203" s="1"/>
      <c r="MRU203" s="1"/>
      <c r="MRV203" s="1"/>
      <c r="MRW203" s="1"/>
      <c r="MRX203" s="1"/>
      <c r="MRY203" s="1"/>
      <c r="MRZ203" s="1"/>
      <c r="MSA203" s="1"/>
      <c r="MSB203" s="1"/>
      <c r="MSC203" s="1"/>
      <c r="MSD203" s="1"/>
      <c r="MSE203" s="1"/>
      <c r="MSF203" s="1"/>
      <c r="MSG203" s="1"/>
      <c r="MSH203" s="1"/>
      <c r="MSI203" s="1"/>
      <c r="MSJ203" s="1"/>
      <c r="MSK203" s="1"/>
      <c r="MSL203" s="1"/>
      <c r="MSM203" s="1"/>
      <c r="MSN203" s="1"/>
      <c r="MSO203" s="1"/>
      <c r="MSP203" s="1"/>
      <c r="MSQ203" s="1"/>
      <c r="MSR203" s="1"/>
      <c r="MSS203" s="1"/>
      <c r="MST203" s="1"/>
      <c r="MSU203" s="1"/>
      <c r="MSV203" s="1"/>
      <c r="MSW203" s="1"/>
      <c r="MSX203" s="1"/>
      <c r="MSY203" s="1"/>
      <c r="MSZ203" s="1"/>
      <c r="MTA203" s="1"/>
      <c r="MTB203" s="1"/>
      <c r="MTC203" s="1"/>
      <c r="MTD203" s="1"/>
      <c r="MTE203" s="1"/>
      <c r="MTF203" s="1"/>
      <c r="MTG203" s="1"/>
      <c r="MTH203" s="1"/>
      <c r="MTI203" s="1"/>
      <c r="MTJ203" s="1"/>
      <c r="MTK203" s="1"/>
      <c r="MTL203" s="1"/>
      <c r="MTM203" s="1"/>
      <c r="MTN203" s="1"/>
      <c r="MTO203" s="1"/>
      <c r="MTP203" s="1"/>
      <c r="MTQ203" s="1"/>
      <c r="MTR203" s="1"/>
      <c r="MTS203" s="1"/>
      <c r="MTT203" s="1"/>
      <c r="MTU203" s="1"/>
      <c r="MTV203" s="1"/>
      <c r="MTW203" s="1"/>
      <c r="MTX203" s="1"/>
      <c r="MTY203" s="1"/>
      <c r="MTZ203" s="1"/>
      <c r="MUA203" s="1"/>
      <c r="MUB203" s="1"/>
      <c r="MUC203" s="1"/>
      <c r="MUD203" s="1"/>
      <c r="MUE203" s="1"/>
      <c r="MUF203" s="1"/>
      <c r="MUG203" s="1"/>
      <c r="MUH203" s="1"/>
      <c r="MUI203" s="1"/>
      <c r="MUJ203" s="1"/>
      <c r="MUK203" s="1"/>
      <c r="MUL203" s="1"/>
      <c r="MUM203" s="1"/>
      <c r="MUN203" s="1"/>
      <c r="MUO203" s="1"/>
      <c r="MUP203" s="1"/>
      <c r="MUQ203" s="1"/>
      <c r="MUR203" s="1"/>
      <c r="MUS203" s="1"/>
      <c r="MUT203" s="1"/>
      <c r="MUU203" s="1"/>
      <c r="MUV203" s="1"/>
      <c r="MUW203" s="1"/>
      <c r="MUX203" s="1"/>
      <c r="MUY203" s="1"/>
      <c r="MUZ203" s="1"/>
      <c r="MVA203" s="1"/>
      <c r="MVB203" s="1"/>
      <c r="MVC203" s="1"/>
      <c r="MVD203" s="1"/>
      <c r="MVE203" s="1"/>
      <c r="MVF203" s="1"/>
      <c r="MVG203" s="1"/>
      <c r="MVH203" s="1"/>
      <c r="MVI203" s="1"/>
      <c r="MVJ203" s="1"/>
      <c r="MVK203" s="1"/>
      <c r="MVL203" s="1"/>
      <c r="MVM203" s="1"/>
      <c r="MVN203" s="1"/>
      <c r="MVO203" s="1"/>
      <c r="MVP203" s="1"/>
      <c r="MVQ203" s="1"/>
      <c r="MVR203" s="1"/>
      <c r="MVS203" s="1"/>
      <c r="MVT203" s="1"/>
      <c r="MVU203" s="1"/>
      <c r="MVV203" s="1"/>
      <c r="MVW203" s="1"/>
      <c r="MVX203" s="1"/>
      <c r="MVY203" s="1"/>
      <c r="MVZ203" s="1"/>
      <c r="MWA203" s="1"/>
      <c r="MWB203" s="1"/>
      <c r="MWC203" s="1"/>
      <c r="MWD203" s="1"/>
      <c r="MWE203" s="1"/>
      <c r="MWF203" s="1"/>
      <c r="MWG203" s="1"/>
      <c r="MWH203" s="1"/>
      <c r="MWI203" s="1"/>
      <c r="MWJ203" s="1"/>
      <c r="MWK203" s="1"/>
      <c r="MWL203" s="1"/>
      <c r="MWM203" s="1"/>
      <c r="MWN203" s="1"/>
      <c r="MWO203" s="1"/>
      <c r="MWP203" s="1"/>
      <c r="MWQ203" s="1"/>
      <c r="MWR203" s="1"/>
      <c r="MWS203" s="1"/>
      <c r="MWT203" s="1"/>
      <c r="MWU203" s="1"/>
      <c r="MWV203" s="1"/>
      <c r="MWW203" s="1"/>
      <c r="MWX203" s="1"/>
      <c r="MWY203" s="1"/>
      <c r="MWZ203" s="1"/>
      <c r="MXA203" s="1"/>
      <c r="MXB203" s="1"/>
      <c r="MXC203" s="1"/>
      <c r="MXD203" s="1"/>
      <c r="MXE203" s="1"/>
      <c r="MXF203" s="1"/>
      <c r="MXG203" s="1"/>
      <c r="MXH203" s="1"/>
      <c r="MXI203" s="1"/>
      <c r="MXJ203" s="1"/>
      <c r="MXK203" s="1"/>
      <c r="MXL203" s="1"/>
      <c r="MXM203" s="1"/>
      <c r="MXN203" s="1"/>
      <c r="MXO203" s="1"/>
      <c r="MXP203" s="1"/>
      <c r="MXQ203" s="1"/>
      <c r="MXR203" s="1"/>
      <c r="MXS203" s="1"/>
      <c r="MXT203" s="1"/>
      <c r="MXU203" s="1"/>
      <c r="MXV203" s="1"/>
      <c r="MXW203" s="1"/>
      <c r="MXX203" s="1"/>
      <c r="MXY203" s="1"/>
      <c r="MXZ203" s="1"/>
      <c r="MYA203" s="1"/>
      <c r="MYB203" s="1"/>
      <c r="MYC203" s="1"/>
      <c r="MYD203" s="1"/>
      <c r="MYE203" s="1"/>
      <c r="MYF203" s="1"/>
      <c r="MYG203" s="1"/>
      <c r="MYH203" s="1"/>
      <c r="MYI203" s="1"/>
      <c r="MYJ203" s="1"/>
      <c r="MYK203" s="1"/>
      <c r="MYL203" s="1"/>
      <c r="MYM203" s="1"/>
      <c r="MYN203" s="1"/>
      <c r="MYO203" s="1"/>
      <c r="MYP203" s="1"/>
      <c r="MYQ203" s="1"/>
      <c r="MYR203" s="1"/>
      <c r="MYS203" s="1"/>
      <c r="MYT203" s="1"/>
      <c r="MYU203" s="1"/>
      <c r="MYV203" s="1"/>
      <c r="MYW203" s="1"/>
      <c r="MYX203" s="1"/>
      <c r="MYY203" s="1"/>
      <c r="MYZ203" s="1"/>
      <c r="MZA203" s="1"/>
      <c r="MZB203" s="1"/>
      <c r="MZC203" s="1"/>
      <c r="MZD203" s="1"/>
      <c r="MZE203" s="1"/>
      <c r="MZF203" s="1"/>
      <c r="MZG203" s="1"/>
      <c r="MZH203" s="1"/>
      <c r="MZI203" s="1"/>
      <c r="MZJ203" s="1"/>
      <c r="MZK203" s="1"/>
      <c r="MZL203" s="1"/>
      <c r="MZM203" s="1"/>
      <c r="MZN203" s="1"/>
      <c r="MZO203" s="1"/>
      <c r="MZP203" s="1"/>
      <c r="MZQ203" s="1"/>
      <c r="MZR203" s="1"/>
      <c r="MZS203" s="1"/>
      <c r="MZT203" s="1"/>
      <c r="MZU203" s="1"/>
      <c r="MZV203" s="1"/>
      <c r="MZW203" s="1"/>
      <c r="MZX203" s="1"/>
      <c r="MZY203" s="1"/>
      <c r="MZZ203" s="1"/>
      <c r="NAA203" s="1"/>
      <c r="NAB203" s="1"/>
      <c r="NAC203" s="1"/>
      <c r="NAD203" s="1"/>
      <c r="NAE203" s="1"/>
      <c r="NAF203" s="1"/>
      <c r="NAG203" s="1"/>
      <c r="NAH203" s="1"/>
      <c r="NAI203" s="1"/>
      <c r="NAJ203" s="1"/>
      <c r="NAK203" s="1"/>
      <c r="NAL203" s="1"/>
      <c r="NAM203" s="1"/>
      <c r="NAN203" s="1"/>
      <c r="NAO203" s="1"/>
      <c r="NAP203" s="1"/>
      <c r="NAQ203" s="1"/>
      <c r="NAR203" s="1"/>
      <c r="NAS203" s="1"/>
      <c r="NAT203" s="1"/>
      <c r="NAU203" s="1"/>
      <c r="NAV203" s="1"/>
      <c r="NAW203" s="1"/>
      <c r="NAX203" s="1"/>
      <c r="NAY203" s="1"/>
      <c r="NAZ203" s="1"/>
      <c r="NBA203" s="1"/>
      <c r="NBB203" s="1"/>
      <c r="NBC203" s="1"/>
      <c r="NBD203" s="1"/>
      <c r="NBE203" s="1"/>
      <c r="NBF203" s="1"/>
      <c r="NBG203" s="1"/>
      <c r="NBH203" s="1"/>
      <c r="NBI203" s="1"/>
      <c r="NBJ203" s="1"/>
      <c r="NBK203" s="1"/>
      <c r="NBL203" s="1"/>
      <c r="NBM203" s="1"/>
      <c r="NBN203" s="1"/>
      <c r="NBO203" s="1"/>
      <c r="NBP203" s="1"/>
      <c r="NBQ203" s="1"/>
      <c r="NBR203" s="1"/>
      <c r="NBS203" s="1"/>
      <c r="NBT203" s="1"/>
      <c r="NBU203" s="1"/>
      <c r="NBV203" s="1"/>
      <c r="NBW203" s="1"/>
      <c r="NBX203" s="1"/>
      <c r="NBY203" s="1"/>
      <c r="NBZ203" s="1"/>
      <c r="NCA203" s="1"/>
      <c r="NCB203" s="1"/>
      <c r="NCC203" s="1"/>
      <c r="NCD203" s="1"/>
      <c r="NCE203" s="1"/>
      <c r="NCF203" s="1"/>
      <c r="NCG203" s="1"/>
      <c r="NCH203" s="1"/>
      <c r="NCI203" s="1"/>
      <c r="NCJ203" s="1"/>
      <c r="NCK203" s="1"/>
      <c r="NCL203" s="1"/>
      <c r="NCM203" s="1"/>
      <c r="NCN203" s="1"/>
      <c r="NCO203" s="1"/>
      <c r="NCP203" s="1"/>
      <c r="NCQ203" s="1"/>
      <c r="NCR203" s="1"/>
      <c r="NCS203" s="1"/>
      <c r="NCT203" s="1"/>
      <c r="NCU203" s="1"/>
      <c r="NCV203" s="1"/>
      <c r="NCW203" s="1"/>
      <c r="NCX203" s="1"/>
      <c r="NCY203" s="1"/>
      <c r="NCZ203" s="1"/>
      <c r="NDA203" s="1"/>
      <c r="NDB203" s="1"/>
      <c r="NDC203" s="1"/>
      <c r="NDD203" s="1"/>
      <c r="NDE203" s="1"/>
      <c r="NDF203" s="1"/>
      <c r="NDG203" s="1"/>
      <c r="NDH203" s="1"/>
      <c r="NDI203" s="1"/>
      <c r="NDJ203" s="1"/>
      <c r="NDK203" s="1"/>
      <c r="NDL203" s="1"/>
      <c r="NDM203" s="1"/>
      <c r="NDN203" s="1"/>
      <c r="NDO203" s="1"/>
      <c r="NDP203" s="1"/>
      <c r="NDQ203" s="1"/>
      <c r="NDR203" s="1"/>
      <c r="NDS203" s="1"/>
      <c r="NDT203" s="1"/>
      <c r="NDU203" s="1"/>
      <c r="NDV203" s="1"/>
      <c r="NDW203" s="1"/>
      <c r="NDX203" s="1"/>
      <c r="NDY203" s="1"/>
      <c r="NDZ203" s="1"/>
      <c r="NEA203" s="1"/>
      <c r="NEB203" s="1"/>
      <c r="NEC203" s="1"/>
      <c r="NED203" s="1"/>
      <c r="NEE203" s="1"/>
      <c r="NEF203" s="1"/>
      <c r="NEG203" s="1"/>
      <c r="NEH203" s="1"/>
      <c r="NEI203" s="1"/>
      <c r="NEJ203" s="1"/>
      <c r="NEK203" s="1"/>
      <c r="NEL203" s="1"/>
      <c r="NEM203" s="1"/>
      <c r="NEN203" s="1"/>
      <c r="NEO203" s="1"/>
      <c r="NEP203" s="1"/>
      <c r="NEQ203" s="1"/>
      <c r="NER203" s="1"/>
      <c r="NES203" s="1"/>
      <c r="NET203" s="1"/>
      <c r="NEU203" s="1"/>
      <c r="NEV203" s="1"/>
      <c r="NEW203" s="1"/>
      <c r="NEX203" s="1"/>
      <c r="NEY203" s="1"/>
      <c r="NEZ203" s="1"/>
      <c r="NFA203" s="1"/>
      <c r="NFB203" s="1"/>
      <c r="NFC203" s="1"/>
      <c r="NFD203" s="1"/>
      <c r="NFE203" s="1"/>
      <c r="NFF203" s="1"/>
      <c r="NFG203" s="1"/>
      <c r="NFH203" s="1"/>
      <c r="NFI203" s="1"/>
      <c r="NFJ203" s="1"/>
      <c r="NFK203" s="1"/>
      <c r="NFL203" s="1"/>
      <c r="NFM203" s="1"/>
      <c r="NFN203" s="1"/>
      <c r="NFO203" s="1"/>
      <c r="NFP203" s="1"/>
      <c r="NFQ203" s="1"/>
      <c r="NFR203" s="1"/>
      <c r="NFS203" s="1"/>
      <c r="NFT203" s="1"/>
      <c r="NFU203" s="1"/>
      <c r="NFV203" s="1"/>
      <c r="NFW203" s="1"/>
      <c r="NFX203" s="1"/>
      <c r="NFY203" s="1"/>
      <c r="NFZ203" s="1"/>
      <c r="NGA203" s="1"/>
      <c r="NGB203" s="1"/>
      <c r="NGC203" s="1"/>
      <c r="NGD203" s="1"/>
      <c r="NGE203" s="1"/>
      <c r="NGF203" s="1"/>
      <c r="NGG203" s="1"/>
      <c r="NGH203" s="1"/>
      <c r="NGI203" s="1"/>
      <c r="NGJ203" s="1"/>
      <c r="NGK203" s="1"/>
      <c r="NGL203" s="1"/>
      <c r="NGM203" s="1"/>
      <c r="NGN203" s="1"/>
      <c r="NGO203" s="1"/>
      <c r="NGP203" s="1"/>
      <c r="NGQ203" s="1"/>
      <c r="NGR203" s="1"/>
      <c r="NGS203" s="1"/>
      <c r="NGT203" s="1"/>
      <c r="NGU203" s="1"/>
      <c r="NGV203" s="1"/>
      <c r="NGW203" s="1"/>
      <c r="NGX203" s="1"/>
      <c r="NGY203" s="1"/>
      <c r="NGZ203" s="1"/>
      <c r="NHA203" s="1"/>
      <c r="NHB203" s="1"/>
      <c r="NHC203" s="1"/>
      <c r="NHD203" s="1"/>
      <c r="NHE203" s="1"/>
      <c r="NHF203" s="1"/>
      <c r="NHG203" s="1"/>
      <c r="NHH203" s="1"/>
      <c r="NHI203" s="1"/>
      <c r="NHJ203" s="1"/>
      <c r="NHK203" s="1"/>
      <c r="NHL203" s="1"/>
      <c r="NHM203" s="1"/>
      <c r="NHN203" s="1"/>
      <c r="NHO203" s="1"/>
      <c r="NHP203" s="1"/>
      <c r="NHQ203" s="1"/>
      <c r="NHR203" s="1"/>
      <c r="NHS203" s="1"/>
      <c r="NHT203" s="1"/>
      <c r="NHU203" s="1"/>
      <c r="NHV203" s="1"/>
      <c r="NHW203" s="1"/>
      <c r="NHX203" s="1"/>
      <c r="NHY203" s="1"/>
      <c r="NHZ203" s="1"/>
      <c r="NIA203" s="1"/>
      <c r="NIB203" s="1"/>
      <c r="NIC203" s="1"/>
      <c r="NID203" s="1"/>
      <c r="NIE203" s="1"/>
      <c r="NIF203" s="1"/>
      <c r="NIG203" s="1"/>
      <c r="NIH203" s="1"/>
      <c r="NII203" s="1"/>
      <c r="NIJ203" s="1"/>
      <c r="NIK203" s="1"/>
      <c r="NIL203" s="1"/>
      <c r="NIM203" s="1"/>
      <c r="NIN203" s="1"/>
      <c r="NIO203" s="1"/>
      <c r="NIP203" s="1"/>
      <c r="NIQ203" s="1"/>
      <c r="NIR203" s="1"/>
      <c r="NIS203" s="1"/>
      <c r="NIT203" s="1"/>
      <c r="NIU203" s="1"/>
      <c r="NIV203" s="1"/>
      <c r="NIW203" s="1"/>
      <c r="NIX203" s="1"/>
      <c r="NIY203" s="1"/>
      <c r="NIZ203" s="1"/>
      <c r="NJA203" s="1"/>
      <c r="NJB203" s="1"/>
      <c r="NJC203" s="1"/>
      <c r="NJD203" s="1"/>
      <c r="NJE203" s="1"/>
      <c r="NJF203" s="1"/>
      <c r="NJG203" s="1"/>
      <c r="NJH203" s="1"/>
      <c r="NJI203" s="1"/>
      <c r="NJJ203" s="1"/>
      <c r="NJK203" s="1"/>
      <c r="NJL203" s="1"/>
      <c r="NJM203" s="1"/>
      <c r="NJN203" s="1"/>
      <c r="NJO203" s="1"/>
      <c r="NJP203" s="1"/>
      <c r="NJQ203" s="1"/>
      <c r="NJR203" s="1"/>
      <c r="NJS203" s="1"/>
      <c r="NJT203" s="1"/>
      <c r="NJU203" s="1"/>
      <c r="NJV203" s="1"/>
      <c r="NJW203" s="1"/>
      <c r="NJX203" s="1"/>
      <c r="NJY203" s="1"/>
      <c r="NJZ203" s="1"/>
      <c r="NKA203" s="1"/>
      <c r="NKB203" s="1"/>
      <c r="NKC203" s="1"/>
      <c r="NKD203" s="1"/>
      <c r="NKE203" s="1"/>
      <c r="NKF203" s="1"/>
      <c r="NKG203" s="1"/>
      <c r="NKH203" s="1"/>
      <c r="NKI203" s="1"/>
      <c r="NKJ203" s="1"/>
      <c r="NKK203" s="1"/>
      <c r="NKL203" s="1"/>
      <c r="NKM203" s="1"/>
      <c r="NKN203" s="1"/>
      <c r="NKO203" s="1"/>
      <c r="NKP203" s="1"/>
      <c r="NKQ203" s="1"/>
      <c r="NKR203" s="1"/>
      <c r="NKS203" s="1"/>
      <c r="NKT203" s="1"/>
      <c r="NKU203" s="1"/>
      <c r="NKV203" s="1"/>
      <c r="NKW203" s="1"/>
      <c r="NKX203" s="1"/>
      <c r="NKY203" s="1"/>
      <c r="NKZ203" s="1"/>
      <c r="NLA203" s="1"/>
      <c r="NLB203" s="1"/>
      <c r="NLC203" s="1"/>
      <c r="NLD203" s="1"/>
      <c r="NLE203" s="1"/>
      <c r="NLF203" s="1"/>
      <c r="NLG203" s="1"/>
      <c r="NLH203" s="1"/>
      <c r="NLI203" s="1"/>
      <c r="NLJ203" s="1"/>
      <c r="NLK203" s="1"/>
      <c r="NLL203" s="1"/>
      <c r="NLM203" s="1"/>
      <c r="NLN203" s="1"/>
      <c r="NLO203" s="1"/>
      <c r="NLP203" s="1"/>
      <c r="NLQ203" s="1"/>
      <c r="NLR203" s="1"/>
      <c r="NLS203" s="1"/>
      <c r="NLT203" s="1"/>
      <c r="NLU203" s="1"/>
      <c r="NLV203" s="1"/>
      <c r="NLW203" s="1"/>
      <c r="NLX203" s="1"/>
      <c r="NLY203" s="1"/>
      <c r="NLZ203" s="1"/>
      <c r="NMA203" s="1"/>
      <c r="NMB203" s="1"/>
      <c r="NMC203" s="1"/>
      <c r="NMD203" s="1"/>
      <c r="NME203" s="1"/>
      <c r="NMF203" s="1"/>
      <c r="NMG203" s="1"/>
      <c r="NMH203" s="1"/>
      <c r="NMI203" s="1"/>
      <c r="NMJ203" s="1"/>
      <c r="NMK203" s="1"/>
      <c r="NML203" s="1"/>
      <c r="NMM203" s="1"/>
      <c r="NMN203" s="1"/>
      <c r="NMO203" s="1"/>
      <c r="NMP203" s="1"/>
      <c r="NMQ203" s="1"/>
      <c r="NMR203" s="1"/>
      <c r="NMS203" s="1"/>
      <c r="NMT203" s="1"/>
      <c r="NMU203" s="1"/>
      <c r="NMV203" s="1"/>
      <c r="NMW203" s="1"/>
      <c r="NMX203" s="1"/>
      <c r="NMY203" s="1"/>
      <c r="NMZ203" s="1"/>
      <c r="NNA203" s="1"/>
      <c r="NNB203" s="1"/>
      <c r="NNC203" s="1"/>
      <c r="NND203" s="1"/>
      <c r="NNE203" s="1"/>
      <c r="NNF203" s="1"/>
      <c r="NNG203" s="1"/>
      <c r="NNH203" s="1"/>
      <c r="NNI203" s="1"/>
      <c r="NNJ203" s="1"/>
      <c r="NNK203" s="1"/>
      <c r="NNL203" s="1"/>
      <c r="NNM203" s="1"/>
      <c r="NNN203" s="1"/>
      <c r="NNO203" s="1"/>
      <c r="NNP203" s="1"/>
      <c r="NNQ203" s="1"/>
      <c r="NNR203" s="1"/>
      <c r="NNS203" s="1"/>
      <c r="NNT203" s="1"/>
      <c r="NNU203" s="1"/>
      <c r="NNV203" s="1"/>
      <c r="NNW203" s="1"/>
      <c r="NNX203" s="1"/>
      <c r="NNY203" s="1"/>
      <c r="NNZ203" s="1"/>
      <c r="NOA203" s="1"/>
      <c r="NOB203" s="1"/>
      <c r="NOC203" s="1"/>
      <c r="NOD203" s="1"/>
      <c r="NOE203" s="1"/>
      <c r="NOF203" s="1"/>
      <c r="NOG203" s="1"/>
      <c r="NOH203" s="1"/>
      <c r="NOI203" s="1"/>
      <c r="NOJ203" s="1"/>
      <c r="NOK203" s="1"/>
      <c r="NOL203" s="1"/>
      <c r="NOM203" s="1"/>
      <c r="NON203" s="1"/>
      <c r="NOO203" s="1"/>
      <c r="NOP203" s="1"/>
      <c r="NOQ203" s="1"/>
      <c r="NOR203" s="1"/>
      <c r="NOS203" s="1"/>
      <c r="NOT203" s="1"/>
      <c r="NOU203" s="1"/>
      <c r="NOV203" s="1"/>
      <c r="NOW203" s="1"/>
      <c r="NOX203" s="1"/>
      <c r="NOY203" s="1"/>
      <c r="NOZ203" s="1"/>
      <c r="NPA203" s="1"/>
      <c r="NPB203" s="1"/>
      <c r="NPC203" s="1"/>
      <c r="NPD203" s="1"/>
      <c r="NPE203" s="1"/>
      <c r="NPF203" s="1"/>
      <c r="NPG203" s="1"/>
      <c r="NPH203" s="1"/>
      <c r="NPI203" s="1"/>
      <c r="NPJ203" s="1"/>
      <c r="NPK203" s="1"/>
      <c r="NPL203" s="1"/>
      <c r="NPM203" s="1"/>
      <c r="NPN203" s="1"/>
      <c r="NPO203" s="1"/>
      <c r="NPP203" s="1"/>
      <c r="NPQ203" s="1"/>
      <c r="NPR203" s="1"/>
      <c r="NPS203" s="1"/>
      <c r="NPT203" s="1"/>
      <c r="NPU203" s="1"/>
      <c r="NPV203" s="1"/>
      <c r="NPW203" s="1"/>
      <c r="NPX203" s="1"/>
      <c r="NPY203" s="1"/>
      <c r="NPZ203" s="1"/>
      <c r="NQA203" s="1"/>
      <c r="NQB203" s="1"/>
      <c r="NQC203" s="1"/>
      <c r="NQD203" s="1"/>
      <c r="NQE203" s="1"/>
      <c r="NQF203" s="1"/>
      <c r="NQG203" s="1"/>
      <c r="NQH203" s="1"/>
      <c r="NQI203" s="1"/>
      <c r="NQJ203" s="1"/>
      <c r="NQK203" s="1"/>
      <c r="NQL203" s="1"/>
      <c r="NQM203" s="1"/>
      <c r="NQN203" s="1"/>
      <c r="NQO203" s="1"/>
      <c r="NQP203" s="1"/>
      <c r="NQQ203" s="1"/>
      <c r="NQR203" s="1"/>
      <c r="NQS203" s="1"/>
      <c r="NQT203" s="1"/>
      <c r="NQU203" s="1"/>
      <c r="NQV203" s="1"/>
      <c r="NQW203" s="1"/>
      <c r="NQX203" s="1"/>
      <c r="NQY203" s="1"/>
      <c r="NQZ203" s="1"/>
      <c r="NRA203" s="1"/>
      <c r="NRB203" s="1"/>
      <c r="NRC203" s="1"/>
      <c r="NRD203" s="1"/>
      <c r="NRE203" s="1"/>
      <c r="NRF203" s="1"/>
      <c r="NRG203" s="1"/>
      <c r="NRH203" s="1"/>
      <c r="NRI203" s="1"/>
      <c r="NRJ203" s="1"/>
      <c r="NRK203" s="1"/>
      <c r="NRL203" s="1"/>
      <c r="NRM203" s="1"/>
      <c r="NRN203" s="1"/>
      <c r="NRO203" s="1"/>
      <c r="NRP203" s="1"/>
      <c r="NRQ203" s="1"/>
      <c r="NRR203" s="1"/>
      <c r="NRS203" s="1"/>
      <c r="NRT203" s="1"/>
      <c r="NRU203" s="1"/>
      <c r="NRV203" s="1"/>
      <c r="NRW203" s="1"/>
      <c r="NRX203" s="1"/>
      <c r="NRY203" s="1"/>
      <c r="NRZ203" s="1"/>
      <c r="NSA203" s="1"/>
      <c r="NSB203" s="1"/>
      <c r="NSC203" s="1"/>
      <c r="NSD203" s="1"/>
      <c r="NSE203" s="1"/>
      <c r="NSF203" s="1"/>
      <c r="NSG203" s="1"/>
      <c r="NSH203" s="1"/>
      <c r="NSI203" s="1"/>
      <c r="NSJ203" s="1"/>
      <c r="NSK203" s="1"/>
      <c r="NSL203" s="1"/>
      <c r="NSM203" s="1"/>
      <c r="NSN203" s="1"/>
      <c r="NSO203" s="1"/>
      <c r="NSP203" s="1"/>
      <c r="NSQ203" s="1"/>
      <c r="NSR203" s="1"/>
      <c r="NSS203" s="1"/>
      <c r="NST203" s="1"/>
      <c r="NSU203" s="1"/>
      <c r="NSV203" s="1"/>
      <c r="NSW203" s="1"/>
      <c r="NSX203" s="1"/>
      <c r="NSY203" s="1"/>
      <c r="NSZ203" s="1"/>
      <c r="NTA203" s="1"/>
      <c r="NTB203" s="1"/>
      <c r="NTC203" s="1"/>
      <c r="NTD203" s="1"/>
      <c r="NTE203" s="1"/>
      <c r="NTF203" s="1"/>
      <c r="NTG203" s="1"/>
      <c r="NTH203" s="1"/>
      <c r="NTI203" s="1"/>
      <c r="NTJ203" s="1"/>
      <c r="NTK203" s="1"/>
      <c r="NTL203" s="1"/>
      <c r="NTM203" s="1"/>
      <c r="NTN203" s="1"/>
      <c r="NTO203" s="1"/>
      <c r="NTP203" s="1"/>
      <c r="NTQ203" s="1"/>
      <c r="NTR203" s="1"/>
      <c r="NTS203" s="1"/>
      <c r="NTT203" s="1"/>
      <c r="NTU203" s="1"/>
      <c r="NTV203" s="1"/>
      <c r="NTW203" s="1"/>
      <c r="NTX203" s="1"/>
      <c r="NTY203" s="1"/>
      <c r="NTZ203" s="1"/>
      <c r="NUA203" s="1"/>
      <c r="NUB203" s="1"/>
      <c r="NUC203" s="1"/>
      <c r="NUD203" s="1"/>
      <c r="NUE203" s="1"/>
      <c r="NUF203" s="1"/>
      <c r="NUG203" s="1"/>
      <c r="NUH203" s="1"/>
      <c r="NUI203" s="1"/>
      <c r="NUJ203" s="1"/>
      <c r="NUK203" s="1"/>
      <c r="NUL203" s="1"/>
      <c r="NUM203" s="1"/>
      <c r="NUN203" s="1"/>
      <c r="NUO203" s="1"/>
      <c r="NUP203" s="1"/>
      <c r="NUQ203" s="1"/>
      <c r="NUR203" s="1"/>
      <c r="NUS203" s="1"/>
      <c r="NUT203" s="1"/>
      <c r="NUU203" s="1"/>
      <c r="NUV203" s="1"/>
      <c r="NUW203" s="1"/>
      <c r="NUX203" s="1"/>
      <c r="NUY203" s="1"/>
      <c r="NUZ203" s="1"/>
      <c r="NVA203" s="1"/>
      <c r="NVB203" s="1"/>
      <c r="NVC203" s="1"/>
      <c r="NVD203" s="1"/>
      <c r="NVE203" s="1"/>
      <c r="NVF203" s="1"/>
      <c r="NVG203" s="1"/>
      <c r="NVH203" s="1"/>
      <c r="NVI203" s="1"/>
      <c r="NVJ203" s="1"/>
      <c r="NVK203" s="1"/>
      <c r="NVL203" s="1"/>
      <c r="NVM203" s="1"/>
      <c r="NVN203" s="1"/>
      <c r="NVO203" s="1"/>
      <c r="NVP203" s="1"/>
      <c r="NVQ203" s="1"/>
      <c r="NVR203" s="1"/>
      <c r="NVS203" s="1"/>
      <c r="NVT203" s="1"/>
      <c r="NVU203" s="1"/>
      <c r="NVV203" s="1"/>
      <c r="NVW203" s="1"/>
      <c r="NVX203" s="1"/>
      <c r="NVY203" s="1"/>
      <c r="NVZ203" s="1"/>
      <c r="NWA203" s="1"/>
      <c r="NWB203" s="1"/>
      <c r="NWC203" s="1"/>
      <c r="NWD203" s="1"/>
      <c r="NWE203" s="1"/>
      <c r="NWF203" s="1"/>
      <c r="NWG203" s="1"/>
      <c r="NWH203" s="1"/>
      <c r="NWI203" s="1"/>
      <c r="NWJ203" s="1"/>
      <c r="NWK203" s="1"/>
      <c r="NWL203" s="1"/>
      <c r="NWM203" s="1"/>
      <c r="NWN203" s="1"/>
      <c r="NWO203" s="1"/>
      <c r="NWP203" s="1"/>
      <c r="NWQ203" s="1"/>
      <c r="NWR203" s="1"/>
      <c r="NWS203" s="1"/>
      <c r="NWT203" s="1"/>
      <c r="NWU203" s="1"/>
      <c r="NWV203" s="1"/>
      <c r="NWW203" s="1"/>
      <c r="NWX203" s="1"/>
      <c r="NWY203" s="1"/>
      <c r="NWZ203" s="1"/>
      <c r="NXA203" s="1"/>
      <c r="NXB203" s="1"/>
      <c r="NXC203" s="1"/>
      <c r="NXD203" s="1"/>
      <c r="NXE203" s="1"/>
      <c r="NXF203" s="1"/>
      <c r="NXG203" s="1"/>
      <c r="NXH203" s="1"/>
      <c r="NXI203" s="1"/>
      <c r="NXJ203" s="1"/>
      <c r="NXK203" s="1"/>
      <c r="NXL203" s="1"/>
      <c r="NXM203" s="1"/>
      <c r="NXN203" s="1"/>
      <c r="NXO203" s="1"/>
      <c r="NXP203" s="1"/>
      <c r="NXQ203" s="1"/>
      <c r="NXR203" s="1"/>
      <c r="NXS203" s="1"/>
      <c r="NXT203" s="1"/>
      <c r="NXU203" s="1"/>
      <c r="NXV203" s="1"/>
      <c r="NXW203" s="1"/>
      <c r="NXX203" s="1"/>
      <c r="NXY203" s="1"/>
      <c r="NXZ203" s="1"/>
      <c r="NYA203" s="1"/>
      <c r="NYB203" s="1"/>
      <c r="NYC203" s="1"/>
      <c r="NYD203" s="1"/>
      <c r="NYE203" s="1"/>
      <c r="NYF203" s="1"/>
      <c r="NYG203" s="1"/>
      <c r="NYH203" s="1"/>
      <c r="NYI203" s="1"/>
      <c r="NYJ203" s="1"/>
      <c r="NYK203" s="1"/>
      <c r="NYL203" s="1"/>
      <c r="NYM203" s="1"/>
      <c r="NYN203" s="1"/>
      <c r="NYO203" s="1"/>
      <c r="NYP203" s="1"/>
      <c r="NYQ203" s="1"/>
      <c r="NYR203" s="1"/>
      <c r="NYS203" s="1"/>
      <c r="NYT203" s="1"/>
      <c r="NYU203" s="1"/>
      <c r="NYV203" s="1"/>
      <c r="NYW203" s="1"/>
      <c r="NYX203" s="1"/>
      <c r="NYY203" s="1"/>
      <c r="NYZ203" s="1"/>
      <c r="NZA203" s="1"/>
      <c r="NZB203" s="1"/>
      <c r="NZC203" s="1"/>
      <c r="NZD203" s="1"/>
      <c r="NZE203" s="1"/>
      <c r="NZF203" s="1"/>
      <c r="NZG203" s="1"/>
      <c r="NZH203" s="1"/>
      <c r="NZI203" s="1"/>
      <c r="NZJ203" s="1"/>
      <c r="NZK203" s="1"/>
      <c r="NZL203" s="1"/>
      <c r="NZM203" s="1"/>
      <c r="NZN203" s="1"/>
      <c r="NZO203" s="1"/>
      <c r="NZP203" s="1"/>
      <c r="NZQ203" s="1"/>
      <c r="NZR203" s="1"/>
      <c r="NZS203" s="1"/>
      <c r="NZT203" s="1"/>
      <c r="NZU203" s="1"/>
      <c r="NZV203" s="1"/>
      <c r="NZW203" s="1"/>
      <c r="NZX203" s="1"/>
      <c r="NZY203" s="1"/>
      <c r="NZZ203" s="1"/>
      <c r="OAA203" s="1"/>
      <c r="OAB203" s="1"/>
      <c r="OAC203" s="1"/>
      <c r="OAD203" s="1"/>
      <c r="OAE203" s="1"/>
      <c r="OAF203" s="1"/>
      <c r="OAG203" s="1"/>
      <c r="OAH203" s="1"/>
      <c r="OAI203" s="1"/>
      <c r="OAJ203" s="1"/>
      <c r="OAK203" s="1"/>
      <c r="OAL203" s="1"/>
      <c r="OAM203" s="1"/>
      <c r="OAN203" s="1"/>
      <c r="OAO203" s="1"/>
      <c r="OAP203" s="1"/>
      <c r="OAQ203" s="1"/>
      <c r="OAR203" s="1"/>
      <c r="OAS203" s="1"/>
      <c r="OAT203" s="1"/>
      <c r="OAU203" s="1"/>
      <c r="OAV203" s="1"/>
      <c r="OAW203" s="1"/>
      <c r="OAX203" s="1"/>
      <c r="OAY203" s="1"/>
      <c r="OAZ203" s="1"/>
      <c r="OBA203" s="1"/>
      <c r="OBB203" s="1"/>
      <c r="OBC203" s="1"/>
      <c r="OBD203" s="1"/>
      <c r="OBE203" s="1"/>
      <c r="OBF203" s="1"/>
      <c r="OBG203" s="1"/>
      <c r="OBH203" s="1"/>
      <c r="OBI203" s="1"/>
      <c r="OBJ203" s="1"/>
      <c r="OBK203" s="1"/>
      <c r="OBL203" s="1"/>
      <c r="OBM203" s="1"/>
      <c r="OBN203" s="1"/>
      <c r="OBO203" s="1"/>
      <c r="OBP203" s="1"/>
      <c r="OBQ203" s="1"/>
      <c r="OBR203" s="1"/>
      <c r="OBS203" s="1"/>
      <c r="OBT203" s="1"/>
      <c r="OBU203" s="1"/>
      <c r="OBV203" s="1"/>
      <c r="OBW203" s="1"/>
      <c r="OBX203" s="1"/>
      <c r="OBY203" s="1"/>
      <c r="OBZ203" s="1"/>
      <c r="OCA203" s="1"/>
      <c r="OCB203" s="1"/>
      <c r="OCC203" s="1"/>
      <c r="OCD203" s="1"/>
      <c r="OCE203" s="1"/>
      <c r="OCF203" s="1"/>
      <c r="OCG203" s="1"/>
      <c r="OCH203" s="1"/>
      <c r="OCI203" s="1"/>
      <c r="OCJ203" s="1"/>
      <c r="OCK203" s="1"/>
      <c r="OCL203" s="1"/>
      <c r="OCM203" s="1"/>
      <c r="OCN203" s="1"/>
      <c r="OCO203" s="1"/>
      <c r="OCP203" s="1"/>
      <c r="OCQ203" s="1"/>
      <c r="OCR203" s="1"/>
      <c r="OCS203" s="1"/>
      <c r="OCT203" s="1"/>
      <c r="OCU203" s="1"/>
      <c r="OCV203" s="1"/>
      <c r="OCW203" s="1"/>
      <c r="OCX203" s="1"/>
      <c r="OCY203" s="1"/>
      <c r="OCZ203" s="1"/>
      <c r="ODA203" s="1"/>
      <c r="ODB203" s="1"/>
      <c r="ODC203" s="1"/>
      <c r="ODD203" s="1"/>
      <c r="ODE203" s="1"/>
      <c r="ODF203" s="1"/>
      <c r="ODG203" s="1"/>
      <c r="ODH203" s="1"/>
      <c r="ODI203" s="1"/>
      <c r="ODJ203" s="1"/>
      <c r="ODK203" s="1"/>
      <c r="ODL203" s="1"/>
      <c r="ODM203" s="1"/>
      <c r="ODN203" s="1"/>
      <c r="ODO203" s="1"/>
      <c r="ODP203" s="1"/>
      <c r="ODQ203" s="1"/>
      <c r="ODR203" s="1"/>
      <c r="ODS203" s="1"/>
      <c r="ODT203" s="1"/>
      <c r="ODU203" s="1"/>
      <c r="ODV203" s="1"/>
      <c r="ODW203" s="1"/>
      <c r="ODX203" s="1"/>
      <c r="ODY203" s="1"/>
      <c r="ODZ203" s="1"/>
      <c r="OEA203" s="1"/>
      <c r="OEB203" s="1"/>
      <c r="OEC203" s="1"/>
      <c r="OED203" s="1"/>
      <c r="OEE203" s="1"/>
      <c r="OEF203" s="1"/>
      <c r="OEG203" s="1"/>
      <c r="OEH203" s="1"/>
      <c r="OEI203" s="1"/>
      <c r="OEJ203" s="1"/>
      <c r="OEK203" s="1"/>
      <c r="OEL203" s="1"/>
      <c r="OEM203" s="1"/>
      <c r="OEN203" s="1"/>
      <c r="OEO203" s="1"/>
      <c r="OEP203" s="1"/>
      <c r="OEQ203" s="1"/>
      <c r="OER203" s="1"/>
      <c r="OES203" s="1"/>
      <c r="OET203" s="1"/>
      <c r="OEU203" s="1"/>
      <c r="OEV203" s="1"/>
      <c r="OEW203" s="1"/>
      <c r="OEX203" s="1"/>
      <c r="OEY203" s="1"/>
      <c r="OEZ203" s="1"/>
      <c r="OFA203" s="1"/>
      <c r="OFB203" s="1"/>
      <c r="OFC203" s="1"/>
      <c r="OFD203" s="1"/>
      <c r="OFE203" s="1"/>
      <c r="OFF203" s="1"/>
      <c r="OFG203" s="1"/>
      <c r="OFH203" s="1"/>
      <c r="OFI203" s="1"/>
      <c r="OFJ203" s="1"/>
      <c r="OFK203" s="1"/>
      <c r="OFL203" s="1"/>
      <c r="OFM203" s="1"/>
      <c r="OFN203" s="1"/>
      <c r="OFO203" s="1"/>
      <c r="OFP203" s="1"/>
      <c r="OFQ203" s="1"/>
      <c r="OFR203" s="1"/>
      <c r="OFS203" s="1"/>
      <c r="OFT203" s="1"/>
      <c r="OFU203" s="1"/>
      <c r="OFV203" s="1"/>
      <c r="OFW203" s="1"/>
      <c r="OFX203" s="1"/>
      <c r="OFY203" s="1"/>
      <c r="OFZ203" s="1"/>
      <c r="OGA203" s="1"/>
      <c r="OGB203" s="1"/>
      <c r="OGC203" s="1"/>
      <c r="OGD203" s="1"/>
      <c r="OGE203" s="1"/>
      <c r="OGF203" s="1"/>
      <c r="OGG203" s="1"/>
      <c r="OGH203" s="1"/>
      <c r="OGI203" s="1"/>
      <c r="OGJ203" s="1"/>
      <c r="OGK203" s="1"/>
      <c r="OGL203" s="1"/>
      <c r="OGM203" s="1"/>
      <c r="OGN203" s="1"/>
      <c r="OGO203" s="1"/>
      <c r="OGP203" s="1"/>
      <c r="OGQ203" s="1"/>
      <c r="OGR203" s="1"/>
      <c r="OGS203" s="1"/>
      <c r="OGT203" s="1"/>
      <c r="OGU203" s="1"/>
      <c r="OGV203" s="1"/>
      <c r="OGW203" s="1"/>
      <c r="OGX203" s="1"/>
      <c r="OGY203" s="1"/>
      <c r="OGZ203" s="1"/>
      <c r="OHA203" s="1"/>
      <c r="OHB203" s="1"/>
      <c r="OHC203" s="1"/>
      <c r="OHD203" s="1"/>
      <c r="OHE203" s="1"/>
      <c r="OHF203" s="1"/>
      <c r="OHG203" s="1"/>
      <c r="OHH203" s="1"/>
      <c r="OHI203" s="1"/>
      <c r="OHJ203" s="1"/>
      <c r="OHK203" s="1"/>
      <c r="OHL203" s="1"/>
      <c r="OHM203" s="1"/>
      <c r="OHN203" s="1"/>
      <c r="OHO203" s="1"/>
      <c r="OHP203" s="1"/>
      <c r="OHQ203" s="1"/>
      <c r="OHR203" s="1"/>
      <c r="OHS203" s="1"/>
      <c r="OHT203" s="1"/>
      <c r="OHU203" s="1"/>
      <c r="OHV203" s="1"/>
      <c r="OHW203" s="1"/>
      <c r="OHX203" s="1"/>
      <c r="OHY203" s="1"/>
      <c r="OHZ203" s="1"/>
      <c r="OIA203" s="1"/>
      <c r="OIB203" s="1"/>
      <c r="OIC203" s="1"/>
      <c r="OID203" s="1"/>
      <c r="OIE203" s="1"/>
      <c r="OIF203" s="1"/>
      <c r="OIG203" s="1"/>
      <c r="OIH203" s="1"/>
      <c r="OII203" s="1"/>
      <c r="OIJ203" s="1"/>
      <c r="OIK203" s="1"/>
      <c r="OIL203" s="1"/>
      <c r="OIM203" s="1"/>
      <c r="OIN203" s="1"/>
      <c r="OIO203" s="1"/>
      <c r="OIP203" s="1"/>
      <c r="OIQ203" s="1"/>
      <c r="OIR203" s="1"/>
      <c r="OIS203" s="1"/>
      <c r="OIT203" s="1"/>
      <c r="OIU203" s="1"/>
      <c r="OIV203" s="1"/>
      <c r="OIW203" s="1"/>
      <c r="OIX203" s="1"/>
      <c r="OIY203" s="1"/>
      <c r="OIZ203" s="1"/>
      <c r="OJA203" s="1"/>
      <c r="OJB203" s="1"/>
      <c r="OJC203" s="1"/>
      <c r="OJD203" s="1"/>
      <c r="OJE203" s="1"/>
      <c r="OJF203" s="1"/>
      <c r="OJG203" s="1"/>
      <c r="OJH203" s="1"/>
      <c r="OJI203" s="1"/>
      <c r="OJJ203" s="1"/>
      <c r="OJK203" s="1"/>
      <c r="OJL203" s="1"/>
      <c r="OJM203" s="1"/>
      <c r="OJN203" s="1"/>
      <c r="OJO203" s="1"/>
      <c r="OJP203" s="1"/>
      <c r="OJQ203" s="1"/>
      <c r="OJR203" s="1"/>
      <c r="OJS203" s="1"/>
      <c r="OJT203" s="1"/>
      <c r="OJU203" s="1"/>
      <c r="OJV203" s="1"/>
      <c r="OJW203" s="1"/>
      <c r="OJX203" s="1"/>
      <c r="OJY203" s="1"/>
      <c r="OJZ203" s="1"/>
      <c r="OKA203" s="1"/>
      <c r="OKB203" s="1"/>
      <c r="OKC203" s="1"/>
      <c r="OKD203" s="1"/>
      <c r="OKE203" s="1"/>
      <c r="OKF203" s="1"/>
      <c r="OKG203" s="1"/>
      <c r="OKH203" s="1"/>
      <c r="OKI203" s="1"/>
      <c r="OKJ203" s="1"/>
      <c r="OKK203" s="1"/>
      <c r="OKL203" s="1"/>
      <c r="OKM203" s="1"/>
      <c r="OKN203" s="1"/>
      <c r="OKO203" s="1"/>
      <c r="OKP203" s="1"/>
      <c r="OKQ203" s="1"/>
      <c r="OKR203" s="1"/>
      <c r="OKS203" s="1"/>
      <c r="OKT203" s="1"/>
      <c r="OKU203" s="1"/>
      <c r="OKV203" s="1"/>
      <c r="OKW203" s="1"/>
      <c r="OKX203" s="1"/>
      <c r="OKY203" s="1"/>
      <c r="OKZ203" s="1"/>
      <c r="OLA203" s="1"/>
      <c r="OLB203" s="1"/>
      <c r="OLC203" s="1"/>
      <c r="OLD203" s="1"/>
      <c r="OLE203" s="1"/>
      <c r="OLF203" s="1"/>
      <c r="OLG203" s="1"/>
      <c r="OLH203" s="1"/>
      <c r="OLI203" s="1"/>
      <c r="OLJ203" s="1"/>
      <c r="OLK203" s="1"/>
      <c r="OLL203" s="1"/>
      <c r="OLM203" s="1"/>
      <c r="OLN203" s="1"/>
      <c r="OLO203" s="1"/>
      <c r="OLP203" s="1"/>
      <c r="OLQ203" s="1"/>
      <c r="OLR203" s="1"/>
      <c r="OLS203" s="1"/>
      <c r="OLT203" s="1"/>
      <c r="OLU203" s="1"/>
      <c r="OLV203" s="1"/>
      <c r="OLW203" s="1"/>
      <c r="OLX203" s="1"/>
      <c r="OLY203" s="1"/>
      <c r="OLZ203" s="1"/>
      <c r="OMA203" s="1"/>
      <c r="OMB203" s="1"/>
      <c r="OMC203" s="1"/>
      <c r="OMD203" s="1"/>
      <c r="OME203" s="1"/>
      <c r="OMF203" s="1"/>
      <c r="OMG203" s="1"/>
      <c r="OMH203" s="1"/>
      <c r="OMI203" s="1"/>
      <c r="OMJ203" s="1"/>
      <c r="OMK203" s="1"/>
      <c r="OML203" s="1"/>
      <c r="OMM203" s="1"/>
      <c r="OMN203" s="1"/>
      <c r="OMO203" s="1"/>
      <c r="OMP203" s="1"/>
      <c r="OMQ203" s="1"/>
      <c r="OMR203" s="1"/>
      <c r="OMS203" s="1"/>
      <c r="OMT203" s="1"/>
      <c r="OMU203" s="1"/>
      <c r="OMV203" s="1"/>
      <c r="OMW203" s="1"/>
      <c r="OMX203" s="1"/>
      <c r="OMY203" s="1"/>
      <c r="OMZ203" s="1"/>
      <c r="ONA203" s="1"/>
      <c r="ONB203" s="1"/>
      <c r="ONC203" s="1"/>
      <c r="OND203" s="1"/>
      <c r="ONE203" s="1"/>
      <c r="ONF203" s="1"/>
      <c r="ONG203" s="1"/>
      <c r="ONH203" s="1"/>
      <c r="ONI203" s="1"/>
      <c r="ONJ203" s="1"/>
      <c r="ONK203" s="1"/>
      <c r="ONL203" s="1"/>
      <c r="ONM203" s="1"/>
      <c r="ONN203" s="1"/>
      <c r="ONO203" s="1"/>
      <c r="ONP203" s="1"/>
      <c r="ONQ203" s="1"/>
      <c r="ONR203" s="1"/>
      <c r="ONS203" s="1"/>
      <c r="ONT203" s="1"/>
      <c r="ONU203" s="1"/>
      <c r="ONV203" s="1"/>
      <c r="ONW203" s="1"/>
      <c r="ONX203" s="1"/>
      <c r="ONY203" s="1"/>
      <c r="ONZ203" s="1"/>
      <c r="OOA203" s="1"/>
      <c r="OOB203" s="1"/>
      <c r="OOC203" s="1"/>
      <c r="OOD203" s="1"/>
      <c r="OOE203" s="1"/>
      <c r="OOF203" s="1"/>
      <c r="OOG203" s="1"/>
      <c r="OOH203" s="1"/>
      <c r="OOI203" s="1"/>
      <c r="OOJ203" s="1"/>
      <c r="OOK203" s="1"/>
      <c r="OOL203" s="1"/>
      <c r="OOM203" s="1"/>
      <c r="OON203" s="1"/>
      <c r="OOO203" s="1"/>
      <c r="OOP203" s="1"/>
      <c r="OOQ203" s="1"/>
      <c r="OOR203" s="1"/>
      <c r="OOS203" s="1"/>
      <c r="OOT203" s="1"/>
      <c r="OOU203" s="1"/>
      <c r="OOV203" s="1"/>
      <c r="OOW203" s="1"/>
      <c r="OOX203" s="1"/>
      <c r="OOY203" s="1"/>
      <c r="OOZ203" s="1"/>
      <c r="OPA203" s="1"/>
      <c r="OPB203" s="1"/>
      <c r="OPC203" s="1"/>
      <c r="OPD203" s="1"/>
      <c r="OPE203" s="1"/>
      <c r="OPF203" s="1"/>
      <c r="OPG203" s="1"/>
      <c r="OPH203" s="1"/>
      <c r="OPI203" s="1"/>
      <c r="OPJ203" s="1"/>
      <c r="OPK203" s="1"/>
      <c r="OPL203" s="1"/>
      <c r="OPM203" s="1"/>
      <c r="OPN203" s="1"/>
      <c r="OPO203" s="1"/>
      <c r="OPP203" s="1"/>
      <c r="OPQ203" s="1"/>
      <c r="OPR203" s="1"/>
      <c r="OPS203" s="1"/>
      <c r="OPT203" s="1"/>
      <c r="OPU203" s="1"/>
      <c r="OPV203" s="1"/>
      <c r="OPW203" s="1"/>
      <c r="OPX203" s="1"/>
      <c r="OPY203" s="1"/>
      <c r="OPZ203" s="1"/>
      <c r="OQA203" s="1"/>
      <c r="OQB203" s="1"/>
      <c r="OQC203" s="1"/>
      <c r="OQD203" s="1"/>
      <c r="OQE203" s="1"/>
      <c r="OQF203" s="1"/>
      <c r="OQG203" s="1"/>
      <c r="OQH203" s="1"/>
      <c r="OQI203" s="1"/>
      <c r="OQJ203" s="1"/>
      <c r="OQK203" s="1"/>
      <c r="OQL203" s="1"/>
      <c r="OQM203" s="1"/>
      <c r="OQN203" s="1"/>
      <c r="OQO203" s="1"/>
      <c r="OQP203" s="1"/>
      <c r="OQQ203" s="1"/>
      <c r="OQR203" s="1"/>
      <c r="OQS203" s="1"/>
      <c r="OQT203" s="1"/>
      <c r="OQU203" s="1"/>
      <c r="OQV203" s="1"/>
      <c r="OQW203" s="1"/>
      <c r="OQX203" s="1"/>
      <c r="OQY203" s="1"/>
      <c r="OQZ203" s="1"/>
      <c r="ORA203" s="1"/>
      <c r="ORB203" s="1"/>
      <c r="ORC203" s="1"/>
      <c r="ORD203" s="1"/>
      <c r="ORE203" s="1"/>
      <c r="ORF203" s="1"/>
      <c r="ORG203" s="1"/>
      <c r="ORH203" s="1"/>
      <c r="ORI203" s="1"/>
      <c r="ORJ203" s="1"/>
      <c r="ORK203" s="1"/>
      <c r="ORL203" s="1"/>
      <c r="ORM203" s="1"/>
      <c r="ORN203" s="1"/>
      <c r="ORO203" s="1"/>
      <c r="ORP203" s="1"/>
      <c r="ORQ203" s="1"/>
      <c r="ORR203" s="1"/>
      <c r="ORS203" s="1"/>
      <c r="ORT203" s="1"/>
      <c r="ORU203" s="1"/>
      <c r="ORV203" s="1"/>
      <c r="ORW203" s="1"/>
      <c r="ORX203" s="1"/>
      <c r="ORY203" s="1"/>
      <c r="ORZ203" s="1"/>
      <c r="OSA203" s="1"/>
      <c r="OSB203" s="1"/>
      <c r="OSC203" s="1"/>
      <c r="OSD203" s="1"/>
      <c r="OSE203" s="1"/>
      <c r="OSF203" s="1"/>
      <c r="OSG203" s="1"/>
      <c r="OSH203" s="1"/>
      <c r="OSI203" s="1"/>
      <c r="OSJ203" s="1"/>
      <c r="OSK203" s="1"/>
      <c r="OSL203" s="1"/>
      <c r="OSM203" s="1"/>
      <c r="OSN203" s="1"/>
      <c r="OSO203" s="1"/>
      <c r="OSP203" s="1"/>
      <c r="OSQ203" s="1"/>
      <c r="OSR203" s="1"/>
      <c r="OSS203" s="1"/>
      <c r="OST203" s="1"/>
      <c r="OSU203" s="1"/>
      <c r="OSV203" s="1"/>
      <c r="OSW203" s="1"/>
      <c r="OSX203" s="1"/>
      <c r="OSY203" s="1"/>
      <c r="OSZ203" s="1"/>
      <c r="OTA203" s="1"/>
      <c r="OTB203" s="1"/>
      <c r="OTC203" s="1"/>
      <c r="OTD203" s="1"/>
      <c r="OTE203" s="1"/>
      <c r="OTF203" s="1"/>
      <c r="OTG203" s="1"/>
      <c r="OTH203" s="1"/>
      <c r="OTI203" s="1"/>
      <c r="OTJ203" s="1"/>
      <c r="OTK203" s="1"/>
      <c r="OTL203" s="1"/>
      <c r="OTM203" s="1"/>
      <c r="OTN203" s="1"/>
      <c r="OTO203" s="1"/>
      <c r="OTP203" s="1"/>
      <c r="OTQ203" s="1"/>
      <c r="OTR203" s="1"/>
      <c r="OTS203" s="1"/>
      <c r="OTT203" s="1"/>
      <c r="OTU203" s="1"/>
      <c r="OTV203" s="1"/>
      <c r="OTW203" s="1"/>
      <c r="OTX203" s="1"/>
      <c r="OTY203" s="1"/>
      <c r="OTZ203" s="1"/>
      <c r="OUA203" s="1"/>
      <c r="OUB203" s="1"/>
      <c r="OUC203" s="1"/>
      <c r="OUD203" s="1"/>
      <c r="OUE203" s="1"/>
      <c r="OUF203" s="1"/>
      <c r="OUG203" s="1"/>
      <c r="OUH203" s="1"/>
      <c r="OUI203" s="1"/>
      <c r="OUJ203" s="1"/>
      <c r="OUK203" s="1"/>
      <c r="OUL203" s="1"/>
      <c r="OUM203" s="1"/>
      <c r="OUN203" s="1"/>
      <c r="OUO203" s="1"/>
      <c r="OUP203" s="1"/>
      <c r="OUQ203" s="1"/>
      <c r="OUR203" s="1"/>
      <c r="OUS203" s="1"/>
      <c r="OUT203" s="1"/>
      <c r="OUU203" s="1"/>
      <c r="OUV203" s="1"/>
      <c r="OUW203" s="1"/>
      <c r="OUX203" s="1"/>
      <c r="OUY203" s="1"/>
      <c r="OUZ203" s="1"/>
      <c r="OVA203" s="1"/>
      <c r="OVB203" s="1"/>
      <c r="OVC203" s="1"/>
      <c r="OVD203" s="1"/>
      <c r="OVE203" s="1"/>
      <c r="OVF203" s="1"/>
      <c r="OVG203" s="1"/>
      <c r="OVH203" s="1"/>
      <c r="OVI203" s="1"/>
      <c r="OVJ203" s="1"/>
      <c r="OVK203" s="1"/>
      <c r="OVL203" s="1"/>
      <c r="OVM203" s="1"/>
      <c r="OVN203" s="1"/>
      <c r="OVO203" s="1"/>
      <c r="OVP203" s="1"/>
      <c r="OVQ203" s="1"/>
      <c r="OVR203" s="1"/>
      <c r="OVS203" s="1"/>
      <c r="OVT203" s="1"/>
      <c r="OVU203" s="1"/>
      <c r="OVV203" s="1"/>
      <c r="OVW203" s="1"/>
      <c r="OVX203" s="1"/>
      <c r="OVY203" s="1"/>
      <c r="OVZ203" s="1"/>
      <c r="OWA203" s="1"/>
      <c r="OWB203" s="1"/>
      <c r="OWC203" s="1"/>
      <c r="OWD203" s="1"/>
      <c r="OWE203" s="1"/>
      <c r="OWF203" s="1"/>
      <c r="OWG203" s="1"/>
      <c r="OWH203" s="1"/>
      <c r="OWI203" s="1"/>
      <c r="OWJ203" s="1"/>
      <c r="OWK203" s="1"/>
      <c r="OWL203" s="1"/>
      <c r="OWM203" s="1"/>
      <c r="OWN203" s="1"/>
      <c r="OWO203" s="1"/>
      <c r="OWP203" s="1"/>
      <c r="OWQ203" s="1"/>
      <c r="OWR203" s="1"/>
      <c r="OWS203" s="1"/>
      <c r="OWT203" s="1"/>
      <c r="OWU203" s="1"/>
      <c r="OWV203" s="1"/>
      <c r="OWW203" s="1"/>
      <c r="OWX203" s="1"/>
      <c r="OWY203" s="1"/>
      <c r="OWZ203" s="1"/>
      <c r="OXA203" s="1"/>
      <c r="OXB203" s="1"/>
      <c r="OXC203" s="1"/>
      <c r="OXD203" s="1"/>
      <c r="OXE203" s="1"/>
      <c r="OXF203" s="1"/>
      <c r="OXG203" s="1"/>
      <c r="OXH203" s="1"/>
      <c r="OXI203" s="1"/>
      <c r="OXJ203" s="1"/>
      <c r="OXK203" s="1"/>
      <c r="OXL203" s="1"/>
      <c r="OXM203" s="1"/>
      <c r="OXN203" s="1"/>
      <c r="OXO203" s="1"/>
      <c r="OXP203" s="1"/>
      <c r="OXQ203" s="1"/>
      <c r="OXR203" s="1"/>
      <c r="OXS203" s="1"/>
      <c r="OXT203" s="1"/>
      <c r="OXU203" s="1"/>
      <c r="OXV203" s="1"/>
      <c r="OXW203" s="1"/>
      <c r="OXX203" s="1"/>
      <c r="OXY203" s="1"/>
      <c r="OXZ203" s="1"/>
      <c r="OYA203" s="1"/>
      <c r="OYB203" s="1"/>
      <c r="OYC203" s="1"/>
      <c r="OYD203" s="1"/>
      <c r="OYE203" s="1"/>
      <c r="OYF203" s="1"/>
      <c r="OYG203" s="1"/>
      <c r="OYH203" s="1"/>
      <c r="OYI203" s="1"/>
      <c r="OYJ203" s="1"/>
      <c r="OYK203" s="1"/>
      <c r="OYL203" s="1"/>
      <c r="OYM203" s="1"/>
      <c r="OYN203" s="1"/>
      <c r="OYO203" s="1"/>
      <c r="OYP203" s="1"/>
      <c r="OYQ203" s="1"/>
      <c r="OYR203" s="1"/>
      <c r="OYS203" s="1"/>
      <c r="OYT203" s="1"/>
      <c r="OYU203" s="1"/>
      <c r="OYV203" s="1"/>
      <c r="OYW203" s="1"/>
      <c r="OYX203" s="1"/>
      <c r="OYY203" s="1"/>
      <c r="OYZ203" s="1"/>
      <c r="OZA203" s="1"/>
      <c r="OZB203" s="1"/>
      <c r="OZC203" s="1"/>
      <c r="OZD203" s="1"/>
      <c r="OZE203" s="1"/>
      <c r="OZF203" s="1"/>
      <c r="OZG203" s="1"/>
      <c r="OZH203" s="1"/>
      <c r="OZI203" s="1"/>
      <c r="OZJ203" s="1"/>
      <c r="OZK203" s="1"/>
      <c r="OZL203" s="1"/>
      <c r="OZM203" s="1"/>
      <c r="OZN203" s="1"/>
      <c r="OZO203" s="1"/>
      <c r="OZP203" s="1"/>
      <c r="OZQ203" s="1"/>
      <c r="OZR203" s="1"/>
      <c r="OZS203" s="1"/>
      <c r="OZT203" s="1"/>
      <c r="OZU203" s="1"/>
      <c r="OZV203" s="1"/>
      <c r="OZW203" s="1"/>
      <c r="OZX203" s="1"/>
      <c r="OZY203" s="1"/>
      <c r="OZZ203" s="1"/>
      <c r="PAA203" s="1"/>
      <c r="PAB203" s="1"/>
      <c r="PAC203" s="1"/>
      <c r="PAD203" s="1"/>
      <c r="PAE203" s="1"/>
      <c r="PAF203" s="1"/>
      <c r="PAG203" s="1"/>
      <c r="PAH203" s="1"/>
      <c r="PAI203" s="1"/>
      <c r="PAJ203" s="1"/>
      <c r="PAK203" s="1"/>
      <c r="PAL203" s="1"/>
      <c r="PAM203" s="1"/>
      <c r="PAN203" s="1"/>
      <c r="PAO203" s="1"/>
      <c r="PAP203" s="1"/>
      <c r="PAQ203" s="1"/>
      <c r="PAR203" s="1"/>
      <c r="PAS203" s="1"/>
      <c r="PAT203" s="1"/>
      <c r="PAU203" s="1"/>
      <c r="PAV203" s="1"/>
      <c r="PAW203" s="1"/>
      <c r="PAX203" s="1"/>
      <c r="PAY203" s="1"/>
      <c r="PAZ203" s="1"/>
      <c r="PBA203" s="1"/>
      <c r="PBB203" s="1"/>
      <c r="PBC203" s="1"/>
      <c r="PBD203" s="1"/>
      <c r="PBE203" s="1"/>
      <c r="PBF203" s="1"/>
      <c r="PBG203" s="1"/>
      <c r="PBH203" s="1"/>
      <c r="PBI203" s="1"/>
      <c r="PBJ203" s="1"/>
      <c r="PBK203" s="1"/>
      <c r="PBL203" s="1"/>
      <c r="PBM203" s="1"/>
      <c r="PBN203" s="1"/>
      <c r="PBO203" s="1"/>
      <c r="PBP203" s="1"/>
      <c r="PBQ203" s="1"/>
      <c r="PBR203" s="1"/>
      <c r="PBS203" s="1"/>
      <c r="PBT203" s="1"/>
      <c r="PBU203" s="1"/>
      <c r="PBV203" s="1"/>
      <c r="PBW203" s="1"/>
      <c r="PBX203" s="1"/>
      <c r="PBY203" s="1"/>
      <c r="PBZ203" s="1"/>
      <c r="PCA203" s="1"/>
      <c r="PCB203" s="1"/>
      <c r="PCC203" s="1"/>
      <c r="PCD203" s="1"/>
      <c r="PCE203" s="1"/>
      <c r="PCF203" s="1"/>
      <c r="PCG203" s="1"/>
      <c r="PCH203" s="1"/>
      <c r="PCI203" s="1"/>
      <c r="PCJ203" s="1"/>
      <c r="PCK203" s="1"/>
      <c r="PCL203" s="1"/>
      <c r="PCM203" s="1"/>
      <c r="PCN203" s="1"/>
      <c r="PCO203" s="1"/>
      <c r="PCP203" s="1"/>
      <c r="PCQ203" s="1"/>
      <c r="PCR203" s="1"/>
      <c r="PCS203" s="1"/>
      <c r="PCT203" s="1"/>
      <c r="PCU203" s="1"/>
      <c r="PCV203" s="1"/>
      <c r="PCW203" s="1"/>
      <c r="PCX203" s="1"/>
      <c r="PCY203" s="1"/>
      <c r="PCZ203" s="1"/>
      <c r="PDA203" s="1"/>
      <c r="PDB203" s="1"/>
      <c r="PDC203" s="1"/>
      <c r="PDD203" s="1"/>
      <c r="PDE203" s="1"/>
      <c r="PDF203" s="1"/>
      <c r="PDG203" s="1"/>
      <c r="PDH203" s="1"/>
      <c r="PDI203" s="1"/>
      <c r="PDJ203" s="1"/>
      <c r="PDK203" s="1"/>
      <c r="PDL203" s="1"/>
      <c r="PDM203" s="1"/>
      <c r="PDN203" s="1"/>
      <c r="PDO203" s="1"/>
      <c r="PDP203" s="1"/>
      <c r="PDQ203" s="1"/>
      <c r="PDR203" s="1"/>
      <c r="PDS203" s="1"/>
      <c r="PDT203" s="1"/>
      <c r="PDU203" s="1"/>
      <c r="PDV203" s="1"/>
      <c r="PDW203" s="1"/>
      <c r="PDX203" s="1"/>
      <c r="PDY203" s="1"/>
      <c r="PDZ203" s="1"/>
      <c r="PEA203" s="1"/>
      <c r="PEB203" s="1"/>
      <c r="PEC203" s="1"/>
      <c r="PED203" s="1"/>
      <c r="PEE203" s="1"/>
      <c r="PEF203" s="1"/>
      <c r="PEG203" s="1"/>
      <c r="PEH203" s="1"/>
      <c r="PEI203" s="1"/>
      <c r="PEJ203" s="1"/>
      <c r="PEK203" s="1"/>
      <c r="PEL203" s="1"/>
      <c r="PEM203" s="1"/>
      <c r="PEN203" s="1"/>
      <c r="PEO203" s="1"/>
      <c r="PEP203" s="1"/>
      <c r="PEQ203" s="1"/>
      <c r="PER203" s="1"/>
      <c r="PES203" s="1"/>
      <c r="PET203" s="1"/>
      <c r="PEU203" s="1"/>
      <c r="PEV203" s="1"/>
      <c r="PEW203" s="1"/>
      <c r="PEX203" s="1"/>
      <c r="PEY203" s="1"/>
      <c r="PEZ203" s="1"/>
      <c r="PFA203" s="1"/>
      <c r="PFB203" s="1"/>
      <c r="PFC203" s="1"/>
      <c r="PFD203" s="1"/>
      <c r="PFE203" s="1"/>
      <c r="PFF203" s="1"/>
      <c r="PFG203" s="1"/>
      <c r="PFH203" s="1"/>
      <c r="PFI203" s="1"/>
      <c r="PFJ203" s="1"/>
      <c r="PFK203" s="1"/>
      <c r="PFL203" s="1"/>
      <c r="PFM203" s="1"/>
      <c r="PFN203" s="1"/>
      <c r="PFO203" s="1"/>
      <c r="PFP203" s="1"/>
      <c r="PFQ203" s="1"/>
      <c r="PFR203" s="1"/>
      <c r="PFS203" s="1"/>
      <c r="PFT203" s="1"/>
      <c r="PFU203" s="1"/>
      <c r="PFV203" s="1"/>
      <c r="PFW203" s="1"/>
      <c r="PFX203" s="1"/>
      <c r="PFY203" s="1"/>
      <c r="PFZ203" s="1"/>
      <c r="PGA203" s="1"/>
      <c r="PGB203" s="1"/>
      <c r="PGC203" s="1"/>
      <c r="PGD203" s="1"/>
      <c r="PGE203" s="1"/>
      <c r="PGF203" s="1"/>
      <c r="PGG203" s="1"/>
      <c r="PGH203" s="1"/>
      <c r="PGI203" s="1"/>
      <c r="PGJ203" s="1"/>
      <c r="PGK203" s="1"/>
      <c r="PGL203" s="1"/>
      <c r="PGM203" s="1"/>
      <c r="PGN203" s="1"/>
      <c r="PGO203" s="1"/>
      <c r="PGP203" s="1"/>
      <c r="PGQ203" s="1"/>
      <c r="PGR203" s="1"/>
      <c r="PGS203" s="1"/>
      <c r="PGT203" s="1"/>
      <c r="PGU203" s="1"/>
      <c r="PGV203" s="1"/>
      <c r="PGW203" s="1"/>
      <c r="PGX203" s="1"/>
      <c r="PGY203" s="1"/>
      <c r="PGZ203" s="1"/>
      <c r="PHA203" s="1"/>
      <c r="PHB203" s="1"/>
      <c r="PHC203" s="1"/>
      <c r="PHD203" s="1"/>
      <c r="PHE203" s="1"/>
      <c r="PHF203" s="1"/>
      <c r="PHG203" s="1"/>
      <c r="PHH203" s="1"/>
      <c r="PHI203" s="1"/>
      <c r="PHJ203" s="1"/>
      <c r="PHK203" s="1"/>
      <c r="PHL203" s="1"/>
      <c r="PHM203" s="1"/>
      <c r="PHN203" s="1"/>
      <c r="PHO203" s="1"/>
      <c r="PHP203" s="1"/>
      <c r="PHQ203" s="1"/>
      <c r="PHR203" s="1"/>
      <c r="PHS203" s="1"/>
      <c r="PHT203" s="1"/>
      <c r="PHU203" s="1"/>
      <c r="PHV203" s="1"/>
      <c r="PHW203" s="1"/>
      <c r="PHX203" s="1"/>
      <c r="PHY203" s="1"/>
      <c r="PHZ203" s="1"/>
      <c r="PIA203" s="1"/>
      <c r="PIB203" s="1"/>
      <c r="PIC203" s="1"/>
      <c r="PID203" s="1"/>
      <c r="PIE203" s="1"/>
      <c r="PIF203" s="1"/>
      <c r="PIG203" s="1"/>
      <c r="PIH203" s="1"/>
      <c r="PII203" s="1"/>
      <c r="PIJ203" s="1"/>
      <c r="PIK203" s="1"/>
      <c r="PIL203" s="1"/>
      <c r="PIM203" s="1"/>
      <c r="PIN203" s="1"/>
      <c r="PIO203" s="1"/>
      <c r="PIP203" s="1"/>
      <c r="PIQ203" s="1"/>
      <c r="PIR203" s="1"/>
      <c r="PIS203" s="1"/>
      <c r="PIT203" s="1"/>
      <c r="PIU203" s="1"/>
      <c r="PIV203" s="1"/>
      <c r="PIW203" s="1"/>
      <c r="PIX203" s="1"/>
      <c r="PIY203" s="1"/>
      <c r="PIZ203" s="1"/>
      <c r="PJA203" s="1"/>
      <c r="PJB203" s="1"/>
      <c r="PJC203" s="1"/>
      <c r="PJD203" s="1"/>
      <c r="PJE203" s="1"/>
      <c r="PJF203" s="1"/>
      <c r="PJG203" s="1"/>
      <c r="PJH203" s="1"/>
      <c r="PJI203" s="1"/>
      <c r="PJJ203" s="1"/>
      <c r="PJK203" s="1"/>
      <c r="PJL203" s="1"/>
      <c r="PJM203" s="1"/>
      <c r="PJN203" s="1"/>
      <c r="PJO203" s="1"/>
      <c r="PJP203" s="1"/>
      <c r="PJQ203" s="1"/>
      <c r="PJR203" s="1"/>
      <c r="PJS203" s="1"/>
      <c r="PJT203" s="1"/>
      <c r="PJU203" s="1"/>
      <c r="PJV203" s="1"/>
      <c r="PJW203" s="1"/>
      <c r="PJX203" s="1"/>
      <c r="PJY203" s="1"/>
      <c r="PJZ203" s="1"/>
      <c r="PKA203" s="1"/>
      <c r="PKB203" s="1"/>
      <c r="PKC203" s="1"/>
      <c r="PKD203" s="1"/>
      <c r="PKE203" s="1"/>
      <c r="PKF203" s="1"/>
      <c r="PKG203" s="1"/>
      <c r="PKH203" s="1"/>
      <c r="PKI203" s="1"/>
      <c r="PKJ203" s="1"/>
      <c r="PKK203" s="1"/>
      <c r="PKL203" s="1"/>
      <c r="PKM203" s="1"/>
      <c r="PKN203" s="1"/>
      <c r="PKO203" s="1"/>
      <c r="PKP203" s="1"/>
      <c r="PKQ203" s="1"/>
      <c r="PKR203" s="1"/>
      <c r="PKS203" s="1"/>
      <c r="PKT203" s="1"/>
      <c r="PKU203" s="1"/>
      <c r="PKV203" s="1"/>
      <c r="PKW203" s="1"/>
      <c r="PKX203" s="1"/>
      <c r="PKY203" s="1"/>
      <c r="PKZ203" s="1"/>
      <c r="PLA203" s="1"/>
      <c r="PLB203" s="1"/>
      <c r="PLC203" s="1"/>
      <c r="PLD203" s="1"/>
      <c r="PLE203" s="1"/>
      <c r="PLF203" s="1"/>
      <c r="PLG203" s="1"/>
      <c r="PLH203" s="1"/>
      <c r="PLI203" s="1"/>
      <c r="PLJ203" s="1"/>
      <c r="PLK203" s="1"/>
      <c r="PLL203" s="1"/>
      <c r="PLM203" s="1"/>
      <c r="PLN203" s="1"/>
      <c r="PLO203" s="1"/>
      <c r="PLP203" s="1"/>
      <c r="PLQ203" s="1"/>
      <c r="PLR203" s="1"/>
      <c r="PLS203" s="1"/>
      <c r="PLT203" s="1"/>
      <c r="PLU203" s="1"/>
      <c r="PLV203" s="1"/>
      <c r="PLW203" s="1"/>
      <c r="PLX203" s="1"/>
      <c r="PLY203" s="1"/>
      <c r="PLZ203" s="1"/>
      <c r="PMA203" s="1"/>
      <c r="PMB203" s="1"/>
      <c r="PMC203" s="1"/>
      <c r="PMD203" s="1"/>
      <c r="PME203" s="1"/>
      <c r="PMF203" s="1"/>
      <c r="PMG203" s="1"/>
      <c r="PMH203" s="1"/>
      <c r="PMI203" s="1"/>
      <c r="PMJ203" s="1"/>
      <c r="PMK203" s="1"/>
      <c r="PML203" s="1"/>
      <c r="PMM203" s="1"/>
      <c r="PMN203" s="1"/>
      <c r="PMO203" s="1"/>
      <c r="PMP203" s="1"/>
      <c r="PMQ203" s="1"/>
      <c r="PMR203" s="1"/>
      <c r="PMS203" s="1"/>
      <c r="PMT203" s="1"/>
      <c r="PMU203" s="1"/>
      <c r="PMV203" s="1"/>
      <c r="PMW203" s="1"/>
      <c r="PMX203" s="1"/>
      <c r="PMY203" s="1"/>
      <c r="PMZ203" s="1"/>
      <c r="PNA203" s="1"/>
      <c r="PNB203" s="1"/>
      <c r="PNC203" s="1"/>
      <c r="PND203" s="1"/>
      <c r="PNE203" s="1"/>
      <c r="PNF203" s="1"/>
      <c r="PNG203" s="1"/>
      <c r="PNH203" s="1"/>
      <c r="PNI203" s="1"/>
      <c r="PNJ203" s="1"/>
      <c r="PNK203" s="1"/>
      <c r="PNL203" s="1"/>
      <c r="PNM203" s="1"/>
      <c r="PNN203" s="1"/>
      <c r="PNO203" s="1"/>
      <c r="PNP203" s="1"/>
      <c r="PNQ203" s="1"/>
      <c r="PNR203" s="1"/>
      <c r="PNS203" s="1"/>
      <c r="PNT203" s="1"/>
      <c r="PNU203" s="1"/>
      <c r="PNV203" s="1"/>
      <c r="PNW203" s="1"/>
      <c r="PNX203" s="1"/>
      <c r="PNY203" s="1"/>
      <c r="PNZ203" s="1"/>
      <c r="POA203" s="1"/>
      <c r="POB203" s="1"/>
      <c r="POC203" s="1"/>
      <c r="POD203" s="1"/>
      <c r="POE203" s="1"/>
      <c r="POF203" s="1"/>
      <c r="POG203" s="1"/>
      <c r="POH203" s="1"/>
      <c r="POI203" s="1"/>
      <c r="POJ203" s="1"/>
      <c r="POK203" s="1"/>
      <c r="POL203" s="1"/>
      <c r="POM203" s="1"/>
      <c r="PON203" s="1"/>
      <c r="POO203" s="1"/>
      <c r="POP203" s="1"/>
      <c r="POQ203" s="1"/>
      <c r="POR203" s="1"/>
      <c r="POS203" s="1"/>
      <c r="POT203" s="1"/>
      <c r="POU203" s="1"/>
      <c r="POV203" s="1"/>
      <c r="POW203" s="1"/>
      <c r="POX203" s="1"/>
      <c r="POY203" s="1"/>
      <c r="POZ203" s="1"/>
      <c r="PPA203" s="1"/>
      <c r="PPB203" s="1"/>
      <c r="PPC203" s="1"/>
      <c r="PPD203" s="1"/>
      <c r="PPE203" s="1"/>
      <c r="PPF203" s="1"/>
      <c r="PPG203" s="1"/>
      <c r="PPH203" s="1"/>
      <c r="PPI203" s="1"/>
      <c r="PPJ203" s="1"/>
      <c r="PPK203" s="1"/>
      <c r="PPL203" s="1"/>
      <c r="PPM203" s="1"/>
      <c r="PPN203" s="1"/>
      <c r="PPO203" s="1"/>
      <c r="PPP203" s="1"/>
      <c r="PPQ203" s="1"/>
      <c r="PPR203" s="1"/>
      <c r="PPS203" s="1"/>
      <c r="PPT203" s="1"/>
      <c r="PPU203" s="1"/>
      <c r="PPV203" s="1"/>
      <c r="PPW203" s="1"/>
      <c r="PPX203" s="1"/>
      <c r="PPY203" s="1"/>
      <c r="PPZ203" s="1"/>
      <c r="PQA203" s="1"/>
      <c r="PQB203" s="1"/>
      <c r="PQC203" s="1"/>
      <c r="PQD203" s="1"/>
      <c r="PQE203" s="1"/>
      <c r="PQF203" s="1"/>
      <c r="PQG203" s="1"/>
      <c r="PQH203" s="1"/>
      <c r="PQI203" s="1"/>
      <c r="PQJ203" s="1"/>
      <c r="PQK203" s="1"/>
      <c r="PQL203" s="1"/>
      <c r="PQM203" s="1"/>
      <c r="PQN203" s="1"/>
      <c r="PQO203" s="1"/>
      <c r="PQP203" s="1"/>
      <c r="PQQ203" s="1"/>
      <c r="PQR203" s="1"/>
      <c r="PQS203" s="1"/>
      <c r="PQT203" s="1"/>
      <c r="PQU203" s="1"/>
      <c r="PQV203" s="1"/>
      <c r="PQW203" s="1"/>
      <c r="PQX203" s="1"/>
      <c r="PQY203" s="1"/>
      <c r="PQZ203" s="1"/>
      <c r="PRA203" s="1"/>
      <c r="PRB203" s="1"/>
      <c r="PRC203" s="1"/>
      <c r="PRD203" s="1"/>
      <c r="PRE203" s="1"/>
      <c r="PRF203" s="1"/>
      <c r="PRG203" s="1"/>
      <c r="PRH203" s="1"/>
      <c r="PRI203" s="1"/>
      <c r="PRJ203" s="1"/>
      <c r="PRK203" s="1"/>
      <c r="PRL203" s="1"/>
      <c r="PRM203" s="1"/>
      <c r="PRN203" s="1"/>
      <c r="PRO203" s="1"/>
      <c r="PRP203" s="1"/>
      <c r="PRQ203" s="1"/>
      <c r="PRR203" s="1"/>
      <c r="PRS203" s="1"/>
      <c r="PRT203" s="1"/>
      <c r="PRU203" s="1"/>
      <c r="PRV203" s="1"/>
      <c r="PRW203" s="1"/>
      <c r="PRX203" s="1"/>
      <c r="PRY203" s="1"/>
      <c r="PRZ203" s="1"/>
      <c r="PSA203" s="1"/>
      <c r="PSB203" s="1"/>
      <c r="PSC203" s="1"/>
      <c r="PSD203" s="1"/>
      <c r="PSE203" s="1"/>
      <c r="PSF203" s="1"/>
      <c r="PSG203" s="1"/>
      <c r="PSH203" s="1"/>
      <c r="PSI203" s="1"/>
      <c r="PSJ203" s="1"/>
      <c r="PSK203" s="1"/>
      <c r="PSL203" s="1"/>
      <c r="PSM203" s="1"/>
      <c r="PSN203" s="1"/>
      <c r="PSO203" s="1"/>
      <c r="PSP203" s="1"/>
      <c r="PSQ203" s="1"/>
      <c r="PSR203" s="1"/>
      <c r="PSS203" s="1"/>
      <c r="PST203" s="1"/>
      <c r="PSU203" s="1"/>
      <c r="PSV203" s="1"/>
      <c r="PSW203" s="1"/>
      <c r="PSX203" s="1"/>
      <c r="PSY203" s="1"/>
      <c r="PSZ203" s="1"/>
      <c r="PTA203" s="1"/>
      <c r="PTB203" s="1"/>
      <c r="PTC203" s="1"/>
      <c r="PTD203" s="1"/>
      <c r="PTE203" s="1"/>
      <c r="PTF203" s="1"/>
      <c r="PTG203" s="1"/>
      <c r="PTH203" s="1"/>
      <c r="PTI203" s="1"/>
      <c r="PTJ203" s="1"/>
      <c r="PTK203" s="1"/>
      <c r="PTL203" s="1"/>
      <c r="PTM203" s="1"/>
      <c r="PTN203" s="1"/>
      <c r="PTO203" s="1"/>
      <c r="PTP203" s="1"/>
      <c r="PTQ203" s="1"/>
      <c r="PTR203" s="1"/>
      <c r="PTS203" s="1"/>
      <c r="PTT203" s="1"/>
      <c r="PTU203" s="1"/>
      <c r="PTV203" s="1"/>
      <c r="PTW203" s="1"/>
      <c r="PTX203" s="1"/>
      <c r="PTY203" s="1"/>
      <c r="PTZ203" s="1"/>
      <c r="PUA203" s="1"/>
      <c r="PUB203" s="1"/>
      <c r="PUC203" s="1"/>
      <c r="PUD203" s="1"/>
      <c r="PUE203" s="1"/>
      <c r="PUF203" s="1"/>
      <c r="PUG203" s="1"/>
      <c r="PUH203" s="1"/>
      <c r="PUI203" s="1"/>
      <c r="PUJ203" s="1"/>
      <c r="PUK203" s="1"/>
      <c r="PUL203" s="1"/>
      <c r="PUM203" s="1"/>
      <c r="PUN203" s="1"/>
      <c r="PUO203" s="1"/>
      <c r="PUP203" s="1"/>
      <c r="PUQ203" s="1"/>
      <c r="PUR203" s="1"/>
      <c r="PUS203" s="1"/>
      <c r="PUT203" s="1"/>
      <c r="PUU203" s="1"/>
      <c r="PUV203" s="1"/>
      <c r="PUW203" s="1"/>
      <c r="PUX203" s="1"/>
      <c r="PUY203" s="1"/>
      <c r="PUZ203" s="1"/>
      <c r="PVA203" s="1"/>
      <c r="PVB203" s="1"/>
      <c r="PVC203" s="1"/>
      <c r="PVD203" s="1"/>
      <c r="PVE203" s="1"/>
      <c r="PVF203" s="1"/>
      <c r="PVG203" s="1"/>
      <c r="PVH203" s="1"/>
      <c r="PVI203" s="1"/>
      <c r="PVJ203" s="1"/>
      <c r="PVK203" s="1"/>
      <c r="PVL203" s="1"/>
      <c r="PVM203" s="1"/>
      <c r="PVN203" s="1"/>
      <c r="PVO203" s="1"/>
      <c r="PVP203" s="1"/>
      <c r="PVQ203" s="1"/>
      <c r="PVR203" s="1"/>
      <c r="PVS203" s="1"/>
      <c r="PVT203" s="1"/>
      <c r="PVU203" s="1"/>
      <c r="PVV203" s="1"/>
      <c r="PVW203" s="1"/>
      <c r="PVX203" s="1"/>
      <c r="PVY203" s="1"/>
      <c r="PVZ203" s="1"/>
      <c r="PWA203" s="1"/>
      <c r="PWB203" s="1"/>
      <c r="PWC203" s="1"/>
      <c r="PWD203" s="1"/>
      <c r="PWE203" s="1"/>
      <c r="PWF203" s="1"/>
      <c r="PWG203" s="1"/>
      <c r="PWH203" s="1"/>
      <c r="PWI203" s="1"/>
      <c r="PWJ203" s="1"/>
      <c r="PWK203" s="1"/>
      <c r="PWL203" s="1"/>
      <c r="PWM203" s="1"/>
      <c r="PWN203" s="1"/>
      <c r="PWO203" s="1"/>
      <c r="PWP203" s="1"/>
      <c r="PWQ203" s="1"/>
      <c r="PWR203" s="1"/>
      <c r="PWS203" s="1"/>
      <c r="PWT203" s="1"/>
      <c r="PWU203" s="1"/>
      <c r="PWV203" s="1"/>
      <c r="PWW203" s="1"/>
      <c r="PWX203" s="1"/>
      <c r="PWY203" s="1"/>
      <c r="PWZ203" s="1"/>
      <c r="PXA203" s="1"/>
      <c r="PXB203" s="1"/>
      <c r="PXC203" s="1"/>
      <c r="PXD203" s="1"/>
      <c r="PXE203" s="1"/>
      <c r="PXF203" s="1"/>
      <c r="PXG203" s="1"/>
      <c r="PXH203" s="1"/>
      <c r="PXI203" s="1"/>
      <c r="PXJ203" s="1"/>
      <c r="PXK203" s="1"/>
      <c r="PXL203" s="1"/>
      <c r="PXM203" s="1"/>
      <c r="PXN203" s="1"/>
      <c r="PXO203" s="1"/>
      <c r="PXP203" s="1"/>
      <c r="PXQ203" s="1"/>
      <c r="PXR203" s="1"/>
      <c r="PXS203" s="1"/>
      <c r="PXT203" s="1"/>
      <c r="PXU203" s="1"/>
      <c r="PXV203" s="1"/>
      <c r="PXW203" s="1"/>
      <c r="PXX203" s="1"/>
      <c r="PXY203" s="1"/>
      <c r="PXZ203" s="1"/>
      <c r="PYA203" s="1"/>
      <c r="PYB203" s="1"/>
      <c r="PYC203" s="1"/>
      <c r="PYD203" s="1"/>
      <c r="PYE203" s="1"/>
      <c r="PYF203" s="1"/>
      <c r="PYG203" s="1"/>
      <c r="PYH203" s="1"/>
      <c r="PYI203" s="1"/>
      <c r="PYJ203" s="1"/>
      <c r="PYK203" s="1"/>
      <c r="PYL203" s="1"/>
      <c r="PYM203" s="1"/>
      <c r="PYN203" s="1"/>
      <c r="PYO203" s="1"/>
      <c r="PYP203" s="1"/>
      <c r="PYQ203" s="1"/>
      <c r="PYR203" s="1"/>
      <c r="PYS203" s="1"/>
      <c r="PYT203" s="1"/>
      <c r="PYU203" s="1"/>
      <c r="PYV203" s="1"/>
      <c r="PYW203" s="1"/>
      <c r="PYX203" s="1"/>
      <c r="PYY203" s="1"/>
      <c r="PYZ203" s="1"/>
      <c r="PZA203" s="1"/>
      <c r="PZB203" s="1"/>
      <c r="PZC203" s="1"/>
      <c r="PZD203" s="1"/>
      <c r="PZE203" s="1"/>
      <c r="PZF203" s="1"/>
      <c r="PZG203" s="1"/>
      <c r="PZH203" s="1"/>
      <c r="PZI203" s="1"/>
      <c r="PZJ203" s="1"/>
      <c r="PZK203" s="1"/>
      <c r="PZL203" s="1"/>
      <c r="PZM203" s="1"/>
      <c r="PZN203" s="1"/>
      <c r="PZO203" s="1"/>
      <c r="PZP203" s="1"/>
      <c r="PZQ203" s="1"/>
      <c r="PZR203" s="1"/>
      <c r="PZS203" s="1"/>
      <c r="PZT203" s="1"/>
      <c r="PZU203" s="1"/>
      <c r="PZV203" s="1"/>
      <c r="PZW203" s="1"/>
      <c r="PZX203" s="1"/>
      <c r="PZY203" s="1"/>
      <c r="PZZ203" s="1"/>
      <c r="QAA203" s="1"/>
      <c r="QAB203" s="1"/>
      <c r="QAC203" s="1"/>
      <c r="QAD203" s="1"/>
      <c r="QAE203" s="1"/>
      <c r="QAF203" s="1"/>
      <c r="QAG203" s="1"/>
      <c r="QAH203" s="1"/>
      <c r="QAI203" s="1"/>
      <c r="QAJ203" s="1"/>
      <c r="QAK203" s="1"/>
      <c r="QAL203" s="1"/>
      <c r="QAM203" s="1"/>
      <c r="QAN203" s="1"/>
      <c r="QAO203" s="1"/>
      <c r="QAP203" s="1"/>
      <c r="QAQ203" s="1"/>
      <c r="QAR203" s="1"/>
      <c r="QAS203" s="1"/>
      <c r="QAT203" s="1"/>
      <c r="QAU203" s="1"/>
      <c r="QAV203" s="1"/>
      <c r="QAW203" s="1"/>
      <c r="QAX203" s="1"/>
      <c r="QAY203" s="1"/>
      <c r="QAZ203" s="1"/>
      <c r="QBA203" s="1"/>
      <c r="QBB203" s="1"/>
      <c r="QBC203" s="1"/>
      <c r="QBD203" s="1"/>
      <c r="QBE203" s="1"/>
      <c r="QBF203" s="1"/>
      <c r="QBG203" s="1"/>
      <c r="QBH203" s="1"/>
      <c r="QBI203" s="1"/>
      <c r="QBJ203" s="1"/>
      <c r="QBK203" s="1"/>
      <c r="QBL203" s="1"/>
      <c r="QBM203" s="1"/>
      <c r="QBN203" s="1"/>
      <c r="QBO203" s="1"/>
      <c r="QBP203" s="1"/>
      <c r="QBQ203" s="1"/>
      <c r="QBR203" s="1"/>
      <c r="QBS203" s="1"/>
      <c r="QBT203" s="1"/>
      <c r="QBU203" s="1"/>
      <c r="QBV203" s="1"/>
      <c r="QBW203" s="1"/>
      <c r="QBX203" s="1"/>
      <c r="QBY203" s="1"/>
      <c r="QBZ203" s="1"/>
      <c r="QCA203" s="1"/>
      <c r="QCB203" s="1"/>
      <c r="QCC203" s="1"/>
      <c r="QCD203" s="1"/>
      <c r="QCE203" s="1"/>
      <c r="QCF203" s="1"/>
      <c r="QCG203" s="1"/>
      <c r="QCH203" s="1"/>
      <c r="QCI203" s="1"/>
      <c r="QCJ203" s="1"/>
      <c r="QCK203" s="1"/>
      <c r="QCL203" s="1"/>
      <c r="QCM203" s="1"/>
      <c r="QCN203" s="1"/>
      <c r="QCO203" s="1"/>
      <c r="QCP203" s="1"/>
      <c r="QCQ203" s="1"/>
      <c r="QCR203" s="1"/>
      <c r="QCS203" s="1"/>
      <c r="QCT203" s="1"/>
      <c r="QCU203" s="1"/>
      <c r="QCV203" s="1"/>
      <c r="QCW203" s="1"/>
      <c r="QCX203" s="1"/>
      <c r="QCY203" s="1"/>
      <c r="QCZ203" s="1"/>
      <c r="QDA203" s="1"/>
      <c r="QDB203" s="1"/>
      <c r="QDC203" s="1"/>
      <c r="QDD203" s="1"/>
      <c r="QDE203" s="1"/>
      <c r="QDF203" s="1"/>
      <c r="QDG203" s="1"/>
      <c r="QDH203" s="1"/>
      <c r="QDI203" s="1"/>
      <c r="QDJ203" s="1"/>
      <c r="QDK203" s="1"/>
      <c r="QDL203" s="1"/>
      <c r="QDM203" s="1"/>
      <c r="QDN203" s="1"/>
      <c r="QDO203" s="1"/>
      <c r="QDP203" s="1"/>
      <c r="QDQ203" s="1"/>
      <c r="QDR203" s="1"/>
      <c r="QDS203" s="1"/>
      <c r="QDT203" s="1"/>
      <c r="QDU203" s="1"/>
      <c r="QDV203" s="1"/>
      <c r="QDW203" s="1"/>
      <c r="QDX203" s="1"/>
      <c r="QDY203" s="1"/>
      <c r="QDZ203" s="1"/>
      <c r="QEA203" s="1"/>
      <c r="QEB203" s="1"/>
      <c r="QEC203" s="1"/>
      <c r="QED203" s="1"/>
      <c r="QEE203" s="1"/>
      <c r="QEF203" s="1"/>
      <c r="QEG203" s="1"/>
      <c r="QEH203" s="1"/>
      <c r="QEI203" s="1"/>
      <c r="QEJ203" s="1"/>
      <c r="QEK203" s="1"/>
      <c r="QEL203" s="1"/>
      <c r="QEM203" s="1"/>
      <c r="QEN203" s="1"/>
      <c r="QEO203" s="1"/>
      <c r="QEP203" s="1"/>
      <c r="QEQ203" s="1"/>
      <c r="QER203" s="1"/>
      <c r="QES203" s="1"/>
      <c r="QET203" s="1"/>
      <c r="QEU203" s="1"/>
      <c r="QEV203" s="1"/>
      <c r="QEW203" s="1"/>
      <c r="QEX203" s="1"/>
      <c r="QEY203" s="1"/>
      <c r="QEZ203" s="1"/>
      <c r="QFA203" s="1"/>
      <c r="QFB203" s="1"/>
      <c r="QFC203" s="1"/>
      <c r="QFD203" s="1"/>
      <c r="QFE203" s="1"/>
      <c r="QFF203" s="1"/>
      <c r="QFG203" s="1"/>
      <c r="QFH203" s="1"/>
      <c r="QFI203" s="1"/>
      <c r="QFJ203" s="1"/>
      <c r="QFK203" s="1"/>
      <c r="QFL203" s="1"/>
      <c r="QFM203" s="1"/>
      <c r="QFN203" s="1"/>
      <c r="QFO203" s="1"/>
      <c r="QFP203" s="1"/>
      <c r="QFQ203" s="1"/>
      <c r="QFR203" s="1"/>
      <c r="QFS203" s="1"/>
      <c r="QFT203" s="1"/>
      <c r="QFU203" s="1"/>
      <c r="QFV203" s="1"/>
      <c r="QFW203" s="1"/>
      <c r="QFX203" s="1"/>
      <c r="QFY203" s="1"/>
      <c r="QFZ203" s="1"/>
      <c r="QGA203" s="1"/>
      <c r="QGB203" s="1"/>
      <c r="QGC203" s="1"/>
      <c r="QGD203" s="1"/>
      <c r="QGE203" s="1"/>
      <c r="QGF203" s="1"/>
      <c r="QGG203" s="1"/>
      <c r="QGH203" s="1"/>
      <c r="QGI203" s="1"/>
      <c r="QGJ203" s="1"/>
      <c r="QGK203" s="1"/>
      <c r="QGL203" s="1"/>
      <c r="QGM203" s="1"/>
      <c r="QGN203" s="1"/>
      <c r="QGO203" s="1"/>
      <c r="QGP203" s="1"/>
      <c r="QGQ203" s="1"/>
      <c r="QGR203" s="1"/>
      <c r="QGS203" s="1"/>
      <c r="QGT203" s="1"/>
      <c r="QGU203" s="1"/>
      <c r="QGV203" s="1"/>
      <c r="QGW203" s="1"/>
      <c r="QGX203" s="1"/>
      <c r="QGY203" s="1"/>
      <c r="QGZ203" s="1"/>
      <c r="QHA203" s="1"/>
      <c r="QHB203" s="1"/>
      <c r="QHC203" s="1"/>
      <c r="QHD203" s="1"/>
      <c r="QHE203" s="1"/>
      <c r="QHF203" s="1"/>
      <c r="QHG203" s="1"/>
      <c r="QHH203" s="1"/>
      <c r="QHI203" s="1"/>
      <c r="QHJ203" s="1"/>
      <c r="QHK203" s="1"/>
      <c r="QHL203" s="1"/>
      <c r="QHM203" s="1"/>
      <c r="QHN203" s="1"/>
      <c r="QHO203" s="1"/>
      <c r="QHP203" s="1"/>
      <c r="QHQ203" s="1"/>
      <c r="QHR203" s="1"/>
      <c r="QHS203" s="1"/>
      <c r="QHT203" s="1"/>
      <c r="QHU203" s="1"/>
      <c r="QHV203" s="1"/>
      <c r="QHW203" s="1"/>
      <c r="QHX203" s="1"/>
      <c r="QHY203" s="1"/>
      <c r="QHZ203" s="1"/>
      <c r="QIA203" s="1"/>
      <c r="QIB203" s="1"/>
      <c r="QIC203" s="1"/>
      <c r="QID203" s="1"/>
      <c r="QIE203" s="1"/>
      <c r="QIF203" s="1"/>
      <c r="QIG203" s="1"/>
      <c r="QIH203" s="1"/>
      <c r="QII203" s="1"/>
      <c r="QIJ203" s="1"/>
      <c r="QIK203" s="1"/>
      <c r="QIL203" s="1"/>
      <c r="QIM203" s="1"/>
      <c r="QIN203" s="1"/>
      <c r="QIO203" s="1"/>
      <c r="QIP203" s="1"/>
      <c r="QIQ203" s="1"/>
      <c r="QIR203" s="1"/>
      <c r="QIS203" s="1"/>
      <c r="QIT203" s="1"/>
      <c r="QIU203" s="1"/>
      <c r="QIV203" s="1"/>
      <c r="QIW203" s="1"/>
      <c r="QIX203" s="1"/>
      <c r="QIY203" s="1"/>
      <c r="QIZ203" s="1"/>
      <c r="QJA203" s="1"/>
      <c r="QJB203" s="1"/>
      <c r="QJC203" s="1"/>
      <c r="QJD203" s="1"/>
      <c r="QJE203" s="1"/>
      <c r="QJF203" s="1"/>
      <c r="QJG203" s="1"/>
      <c r="QJH203" s="1"/>
      <c r="QJI203" s="1"/>
      <c r="QJJ203" s="1"/>
      <c r="QJK203" s="1"/>
      <c r="QJL203" s="1"/>
      <c r="QJM203" s="1"/>
      <c r="QJN203" s="1"/>
      <c r="QJO203" s="1"/>
      <c r="QJP203" s="1"/>
      <c r="QJQ203" s="1"/>
      <c r="QJR203" s="1"/>
      <c r="QJS203" s="1"/>
      <c r="QJT203" s="1"/>
      <c r="QJU203" s="1"/>
      <c r="QJV203" s="1"/>
      <c r="QJW203" s="1"/>
      <c r="QJX203" s="1"/>
      <c r="QJY203" s="1"/>
      <c r="QJZ203" s="1"/>
      <c r="QKA203" s="1"/>
      <c r="QKB203" s="1"/>
      <c r="QKC203" s="1"/>
      <c r="QKD203" s="1"/>
      <c r="QKE203" s="1"/>
      <c r="QKF203" s="1"/>
      <c r="QKG203" s="1"/>
      <c r="QKH203" s="1"/>
      <c r="QKI203" s="1"/>
      <c r="QKJ203" s="1"/>
      <c r="QKK203" s="1"/>
      <c r="QKL203" s="1"/>
      <c r="QKM203" s="1"/>
      <c r="QKN203" s="1"/>
      <c r="QKO203" s="1"/>
      <c r="QKP203" s="1"/>
      <c r="QKQ203" s="1"/>
      <c r="QKR203" s="1"/>
      <c r="QKS203" s="1"/>
      <c r="QKT203" s="1"/>
      <c r="QKU203" s="1"/>
      <c r="QKV203" s="1"/>
      <c r="QKW203" s="1"/>
      <c r="QKX203" s="1"/>
      <c r="QKY203" s="1"/>
      <c r="QKZ203" s="1"/>
      <c r="QLA203" s="1"/>
      <c r="QLB203" s="1"/>
      <c r="QLC203" s="1"/>
      <c r="QLD203" s="1"/>
      <c r="QLE203" s="1"/>
      <c r="QLF203" s="1"/>
      <c r="QLG203" s="1"/>
      <c r="QLH203" s="1"/>
      <c r="QLI203" s="1"/>
      <c r="QLJ203" s="1"/>
      <c r="QLK203" s="1"/>
      <c r="QLL203" s="1"/>
      <c r="QLM203" s="1"/>
      <c r="QLN203" s="1"/>
      <c r="QLO203" s="1"/>
      <c r="QLP203" s="1"/>
      <c r="QLQ203" s="1"/>
      <c r="QLR203" s="1"/>
      <c r="QLS203" s="1"/>
      <c r="QLT203" s="1"/>
      <c r="QLU203" s="1"/>
      <c r="QLV203" s="1"/>
      <c r="QLW203" s="1"/>
      <c r="QLX203" s="1"/>
      <c r="QLY203" s="1"/>
      <c r="QLZ203" s="1"/>
      <c r="QMA203" s="1"/>
      <c r="QMB203" s="1"/>
      <c r="QMC203" s="1"/>
      <c r="QMD203" s="1"/>
      <c r="QME203" s="1"/>
      <c r="QMF203" s="1"/>
      <c r="QMG203" s="1"/>
      <c r="QMH203" s="1"/>
      <c r="QMI203" s="1"/>
      <c r="QMJ203" s="1"/>
      <c r="QMK203" s="1"/>
      <c r="QML203" s="1"/>
      <c r="QMM203" s="1"/>
      <c r="QMN203" s="1"/>
      <c r="QMO203" s="1"/>
      <c r="QMP203" s="1"/>
      <c r="QMQ203" s="1"/>
      <c r="QMR203" s="1"/>
      <c r="QMS203" s="1"/>
      <c r="QMT203" s="1"/>
      <c r="QMU203" s="1"/>
      <c r="QMV203" s="1"/>
      <c r="QMW203" s="1"/>
      <c r="QMX203" s="1"/>
      <c r="QMY203" s="1"/>
      <c r="QMZ203" s="1"/>
      <c r="QNA203" s="1"/>
      <c r="QNB203" s="1"/>
      <c r="QNC203" s="1"/>
      <c r="QND203" s="1"/>
      <c r="QNE203" s="1"/>
      <c r="QNF203" s="1"/>
      <c r="QNG203" s="1"/>
      <c r="QNH203" s="1"/>
      <c r="QNI203" s="1"/>
      <c r="QNJ203" s="1"/>
      <c r="QNK203" s="1"/>
      <c r="QNL203" s="1"/>
      <c r="QNM203" s="1"/>
      <c r="QNN203" s="1"/>
      <c r="QNO203" s="1"/>
      <c r="QNP203" s="1"/>
      <c r="QNQ203" s="1"/>
      <c r="QNR203" s="1"/>
      <c r="QNS203" s="1"/>
      <c r="QNT203" s="1"/>
      <c r="QNU203" s="1"/>
      <c r="QNV203" s="1"/>
      <c r="QNW203" s="1"/>
      <c r="QNX203" s="1"/>
      <c r="QNY203" s="1"/>
      <c r="QNZ203" s="1"/>
      <c r="QOA203" s="1"/>
      <c r="QOB203" s="1"/>
      <c r="QOC203" s="1"/>
      <c r="QOD203" s="1"/>
      <c r="QOE203" s="1"/>
      <c r="QOF203" s="1"/>
      <c r="QOG203" s="1"/>
      <c r="QOH203" s="1"/>
      <c r="QOI203" s="1"/>
      <c r="QOJ203" s="1"/>
      <c r="QOK203" s="1"/>
      <c r="QOL203" s="1"/>
      <c r="QOM203" s="1"/>
      <c r="QON203" s="1"/>
      <c r="QOO203" s="1"/>
      <c r="QOP203" s="1"/>
      <c r="QOQ203" s="1"/>
      <c r="QOR203" s="1"/>
      <c r="QOS203" s="1"/>
      <c r="QOT203" s="1"/>
      <c r="QOU203" s="1"/>
      <c r="QOV203" s="1"/>
      <c r="QOW203" s="1"/>
      <c r="QOX203" s="1"/>
      <c r="QOY203" s="1"/>
      <c r="QOZ203" s="1"/>
      <c r="QPA203" s="1"/>
      <c r="QPB203" s="1"/>
      <c r="QPC203" s="1"/>
      <c r="QPD203" s="1"/>
      <c r="QPE203" s="1"/>
      <c r="QPF203" s="1"/>
      <c r="QPG203" s="1"/>
      <c r="QPH203" s="1"/>
      <c r="QPI203" s="1"/>
      <c r="QPJ203" s="1"/>
      <c r="QPK203" s="1"/>
      <c r="QPL203" s="1"/>
      <c r="QPM203" s="1"/>
      <c r="QPN203" s="1"/>
      <c r="QPO203" s="1"/>
      <c r="QPP203" s="1"/>
      <c r="QPQ203" s="1"/>
      <c r="QPR203" s="1"/>
      <c r="QPS203" s="1"/>
      <c r="QPT203" s="1"/>
      <c r="QPU203" s="1"/>
      <c r="QPV203" s="1"/>
      <c r="QPW203" s="1"/>
      <c r="QPX203" s="1"/>
      <c r="QPY203" s="1"/>
      <c r="QPZ203" s="1"/>
      <c r="QQA203" s="1"/>
      <c r="QQB203" s="1"/>
      <c r="QQC203" s="1"/>
      <c r="QQD203" s="1"/>
      <c r="QQE203" s="1"/>
      <c r="QQF203" s="1"/>
      <c r="QQG203" s="1"/>
      <c r="QQH203" s="1"/>
      <c r="QQI203" s="1"/>
      <c r="QQJ203" s="1"/>
      <c r="QQK203" s="1"/>
      <c r="QQL203" s="1"/>
      <c r="QQM203" s="1"/>
      <c r="QQN203" s="1"/>
      <c r="QQO203" s="1"/>
      <c r="QQP203" s="1"/>
      <c r="QQQ203" s="1"/>
      <c r="QQR203" s="1"/>
      <c r="QQS203" s="1"/>
      <c r="QQT203" s="1"/>
      <c r="QQU203" s="1"/>
      <c r="QQV203" s="1"/>
      <c r="QQW203" s="1"/>
      <c r="QQX203" s="1"/>
      <c r="QQY203" s="1"/>
      <c r="QQZ203" s="1"/>
      <c r="QRA203" s="1"/>
      <c r="QRB203" s="1"/>
      <c r="QRC203" s="1"/>
      <c r="QRD203" s="1"/>
      <c r="QRE203" s="1"/>
      <c r="QRF203" s="1"/>
      <c r="QRG203" s="1"/>
      <c r="QRH203" s="1"/>
      <c r="QRI203" s="1"/>
      <c r="QRJ203" s="1"/>
      <c r="QRK203" s="1"/>
      <c r="QRL203" s="1"/>
      <c r="QRM203" s="1"/>
      <c r="QRN203" s="1"/>
      <c r="QRO203" s="1"/>
      <c r="QRP203" s="1"/>
      <c r="QRQ203" s="1"/>
      <c r="QRR203" s="1"/>
      <c r="QRS203" s="1"/>
      <c r="QRT203" s="1"/>
      <c r="QRU203" s="1"/>
      <c r="QRV203" s="1"/>
      <c r="QRW203" s="1"/>
      <c r="QRX203" s="1"/>
      <c r="QRY203" s="1"/>
      <c r="QRZ203" s="1"/>
      <c r="QSA203" s="1"/>
      <c r="QSB203" s="1"/>
      <c r="QSC203" s="1"/>
      <c r="QSD203" s="1"/>
      <c r="QSE203" s="1"/>
      <c r="QSF203" s="1"/>
      <c r="QSG203" s="1"/>
      <c r="QSH203" s="1"/>
      <c r="QSI203" s="1"/>
      <c r="QSJ203" s="1"/>
      <c r="QSK203" s="1"/>
      <c r="QSL203" s="1"/>
      <c r="QSM203" s="1"/>
      <c r="QSN203" s="1"/>
      <c r="QSO203" s="1"/>
      <c r="QSP203" s="1"/>
      <c r="QSQ203" s="1"/>
      <c r="QSR203" s="1"/>
      <c r="QSS203" s="1"/>
      <c r="QST203" s="1"/>
      <c r="QSU203" s="1"/>
      <c r="QSV203" s="1"/>
      <c r="QSW203" s="1"/>
      <c r="QSX203" s="1"/>
      <c r="QSY203" s="1"/>
      <c r="QSZ203" s="1"/>
      <c r="QTA203" s="1"/>
      <c r="QTB203" s="1"/>
      <c r="QTC203" s="1"/>
      <c r="QTD203" s="1"/>
      <c r="QTE203" s="1"/>
      <c r="QTF203" s="1"/>
      <c r="QTG203" s="1"/>
      <c r="QTH203" s="1"/>
      <c r="QTI203" s="1"/>
      <c r="QTJ203" s="1"/>
      <c r="QTK203" s="1"/>
      <c r="QTL203" s="1"/>
      <c r="QTM203" s="1"/>
      <c r="QTN203" s="1"/>
      <c r="QTO203" s="1"/>
      <c r="QTP203" s="1"/>
      <c r="QTQ203" s="1"/>
      <c r="QTR203" s="1"/>
      <c r="QTS203" s="1"/>
      <c r="QTT203" s="1"/>
      <c r="QTU203" s="1"/>
      <c r="QTV203" s="1"/>
      <c r="QTW203" s="1"/>
      <c r="QTX203" s="1"/>
      <c r="QTY203" s="1"/>
      <c r="QTZ203" s="1"/>
      <c r="QUA203" s="1"/>
      <c r="QUB203" s="1"/>
      <c r="QUC203" s="1"/>
      <c r="QUD203" s="1"/>
      <c r="QUE203" s="1"/>
      <c r="QUF203" s="1"/>
      <c r="QUG203" s="1"/>
      <c r="QUH203" s="1"/>
      <c r="QUI203" s="1"/>
      <c r="QUJ203" s="1"/>
      <c r="QUK203" s="1"/>
      <c r="QUL203" s="1"/>
      <c r="QUM203" s="1"/>
      <c r="QUN203" s="1"/>
      <c r="QUO203" s="1"/>
      <c r="QUP203" s="1"/>
      <c r="QUQ203" s="1"/>
      <c r="QUR203" s="1"/>
      <c r="QUS203" s="1"/>
      <c r="QUT203" s="1"/>
      <c r="QUU203" s="1"/>
      <c r="QUV203" s="1"/>
      <c r="QUW203" s="1"/>
      <c r="QUX203" s="1"/>
      <c r="QUY203" s="1"/>
      <c r="QUZ203" s="1"/>
      <c r="QVA203" s="1"/>
      <c r="QVB203" s="1"/>
      <c r="QVC203" s="1"/>
      <c r="QVD203" s="1"/>
      <c r="QVE203" s="1"/>
      <c r="QVF203" s="1"/>
      <c r="QVG203" s="1"/>
      <c r="QVH203" s="1"/>
      <c r="QVI203" s="1"/>
      <c r="QVJ203" s="1"/>
      <c r="QVK203" s="1"/>
      <c r="QVL203" s="1"/>
      <c r="QVM203" s="1"/>
      <c r="QVN203" s="1"/>
      <c r="QVO203" s="1"/>
      <c r="QVP203" s="1"/>
      <c r="QVQ203" s="1"/>
      <c r="QVR203" s="1"/>
      <c r="QVS203" s="1"/>
      <c r="QVT203" s="1"/>
      <c r="QVU203" s="1"/>
      <c r="QVV203" s="1"/>
      <c r="QVW203" s="1"/>
      <c r="QVX203" s="1"/>
      <c r="QVY203" s="1"/>
      <c r="QVZ203" s="1"/>
      <c r="QWA203" s="1"/>
      <c r="QWB203" s="1"/>
      <c r="QWC203" s="1"/>
      <c r="QWD203" s="1"/>
      <c r="QWE203" s="1"/>
      <c r="QWF203" s="1"/>
      <c r="QWG203" s="1"/>
      <c r="QWH203" s="1"/>
      <c r="QWI203" s="1"/>
      <c r="QWJ203" s="1"/>
      <c r="QWK203" s="1"/>
      <c r="QWL203" s="1"/>
      <c r="QWM203" s="1"/>
      <c r="QWN203" s="1"/>
      <c r="QWO203" s="1"/>
      <c r="QWP203" s="1"/>
      <c r="QWQ203" s="1"/>
      <c r="QWR203" s="1"/>
      <c r="QWS203" s="1"/>
      <c r="QWT203" s="1"/>
      <c r="QWU203" s="1"/>
      <c r="QWV203" s="1"/>
      <c r="QWW203" s="1"/>
      <c r="QWX203" s="1"/>
      <c r="QWY203" s="1"/>
      <c r="QWZ203" s="1"/>
      <c r="QXA203" s="1"/>
      <c r="QXB203" s="1"/>
      <c r="QXC203" s="1"/>
      <c r="QXD203" s="1"/>
      <c r="QXE203" s="1"/>
      <c r="QXF203" s="1"/>
      <c r="QXG203" s="1"/>
      <c r="QXH203" s="1"/>
      <c r="QXI203" s="1"/>
      <c r="QXJ203" s="1"/>
      <c r="QXK203" s="1"/>
      <c r="QXL203" s="1"/>
      <c r="QXM203" s="1"/>
      <c r="QXN203" s="1"/>
      <c r="QXO203" s="1"/>
      <c r="QXP203" s="1"/>
      <c r="QXQ203" s="1"/>
      <c r="QXR203" s="1"/>
      <c r="QXS203" s="1"/>
      <c r="QXT203" s="1"/>
      <c r="QXU203" s="1"/>
      <c r="QXV203" s="1"/>
      <c r="QXW203" s="1"/>
      <c r="QXX203" s="1"/>
      <c r="QXY203" s="1"/>
      <c r="QXZ203" s="1"/>
      <c r="QYA203" s="1"/>
      <c r="QYB203" s="1"/>
      <c r="QYC203" s="1"/>
      <c r="QYD203" s="1"/>
      <c r="QYE203" s="1"/>
      <c r="QYF203" s="1"/>
      <c r="QYG203" s="1"/>
      <c r="QYH203" s="1"/>
      <c r="QYI203" s="1"/>
      <c r="QYJ203" s="1"/>
      <c r="QYK203" s="1"/>
      <c r="QYL203" s="1"/>
      <c r="QYM203" s="1"/>
      <c r="QYN203" s="1"/>
      <c r="QYO203" s="1"/>
      <c r="QYP203" s="1"/>
      <c r="QYQ203" s="1"/>
      <c r="QYR203" s="1"/>
      <c r="QYS203" s="1"/>
      <c r="QYT203" s="1"/>
      <c r="QYU203" s="1"/>
      <c r="QYV203" s="1"/>
      <c r="QYW203" s="1"/>
      <c r="QYX203" s="1"/>
      <c r="QYY203" s="1"/>
      <c r="QYZ203" s="1"/>
      <c r="QZA203" s="1"/>
      <c r="QZB203" s="1"/>
      <c r="QZC203" s="1"/>
      <c r="QZD203" s="1"/>
      <c r="QZE203" s="1"/>
      <c r="QZF203" s="1"/>
      <c r="QZG203" s="1"/>
      <c r="QZH203" s="1"/>
      <c r="QZI203" s="1"/>
      <c r="QZJ203" s="1"/>
      <c r="QZK203" s="1"/>
      <c r="QZL203" s="1"/>
      <c r="QZM203" s="1"/>
      <c r="QZN203" s="1"/>
      <c r="QZO203" s="1"/>
      <c r="QZP203" s="1"/>
      <c r="QZQ203" s="1"/>
      <c r="QZR203" s="1"/>
      <c r="QZS203" s="1"/>
      <c r="QZT203" s="1"/>
      <c r="QZU203" s="1"/>
      <c r="QZV203" s="1"/>
      <c r="QZW203" s="1"/>
      <c r="QZX203" s="1"/>
      <c r="QZY203" s="1"/>
      <c r="QZZ203" s="1"/>
      <c r="RAA203" s="1"/>
      <c r="RAB203" s="1"/>
      <c r="RAC203" s="1"/>
      <c r="RAD203" s="1"/>
      <c r="RAE203" s="1"/>
      <c r="RAF203" s="1"/>
      <c r="RAG203" s="1"/>
      <c r="RAH203" s="1"/>
      <c r="RAI203" s="1"/>
      <c r="RAJ203" s="1"/>
      <c r="RAK203" s="1"/>
      <c r="RAL203" s="1"/>
      <c r="RAM203" s="1"/>
      <c r="RAN203" s="1"/>
      <c r="RAO203" s="1"/>
      <c r="RAP203" s="1"/>
      <c r="RAQ203" s="1"/>
      <c r="RAR203" s="1"/>
      <c r="RAS203" s="1"/>
      <c r="RAT203" s="1"/>
      <c r="RAU203" s="1"/>
      <c r="RAV203" s="1"/>
      <c r="RAW203" s="1"/>
      <c r="RAX203" s="1"/>
      <c r="RAY203" s="1"/>
      <c r="RAZ203" s="1"/>
      <c r="RBA203" s="1"/>
      <c r="RBB203" s="1"/>
      <c r="RBC203" s="1"/>
      <c r="RBD203" s="1"/>
      <c r="RBE203" s="1"/>
      <c r="RBF203" s="1"/>
      <c r="RBG203" s="1"/>
      <c r="RBH203" s="1"/>
      <c r="RBI203" s="1"/>
      <c r="RBJ203" s="1"/>
      <c r="RBK203" s="1"/>
      <c r="RBL203" s="1"/>
      <c r="RBM203" s="1"/>
      <c r="RBN203" s="1"/>
      <c r="RBO203" s="1"/>
      <c r="RBP203" s="1"/>
      <c r="RBQ203" s="1"/>
      <c r="RBR203" s="1"/>
      <c r="RBS203" s="1"/>
      <c r="RBT203" s="1"/>
      <c r="RBU203" s="1"/>
      <c r="RBV203" s="1"/>
      <c r="RBW203" s="1"/>
      <c r="RBX203" s="1"/>
      <c r="RBY203" s="1"/>
      <c r="RBZ203" s="1"/>
      <c r="RCA203" s="1"/>
      <c r="RCB203" s="1"/>
      <c r="RCC203" s="1"/>
      <c r="RCD203" s="1"/>
      <c r="RCE203" s="1"/>
      <c r="RCF203" s="1"/>
      <c r="RCG203" s="1"/>
      <c r="RCH203" s="1"/>
      <c r="RCI203" s="1"/>
      <c r="RCJ203" s="1"/>
      <c r="RCK203" s="1"/>
      <c r="RCL203" s="1"/>
      <c r="RCM203" s="1"/>
      <c r="RCN203" s="1"/>
      <c r="RCO203" s="1"/>
      <c r="RCP203" s="1"/>
      <c r="RCQ203" s="1"/>
      <c r="RCR203" s="1"/>
      <c r="RCS203" s="1"/>
      <c r="RCT203" s="1"/>
      <c r="RCU203" s="1"/>
      <c r="RCV203" s="1"/>
      <c r="RCW203" s="1"/>
      <c r="RCX203" s="1"/>
      <c r="RCY203" s="1"/>
      <c r="RCZ203" s="1"/>
      <c r="RDA203" s="1"/>
      <c r="RDB203" s="1"/>
      <c r="RDC203" s="1"/>
      <c r="RDD203" s="1"/>
      <c r="RDE203" s="1"/>
      <c r="RDF203" s="1"/>
      <c r="RDG203" s="1"/>
      <c r="RDH203" s="1"/>
      <c r="RDI203" s="1"/>
      <c r="RDJ203" s="1"/>
      <c r="RDK203" s="1"/>
      <c r="RDL203" s="1"/>
      <c r="RDM203" s="1"/>
      <c r="RDN203" s="1"/>
      <c r="RDO203" s="1"/>
      <c r="RDP203" s="1"/>
      <c r="RDQ203" s="1"/>
      <c r="RDR203" s="1"/>
      <c r="RDS203" s="1"/>
      <c r="RDT203" s="1"/>
      <c r="RDU203" s="1"/>
      <c r="RDV203" s="1"/>
      <c r="RDW203" s="1"/>
      <c r="RDX203" s="1"/>
      <c r="RDY203" s="1"/>
      <c r="RDZ203" s="1"/>
      <c r="REA203" s="1"/>
      <c r="REB203" s="1"/>
      <c r="REC203" s="1"/>
      <c r="RED203" s="1"/>
      <c r="REE203" s="1"/>
      <c r="REF203" s="1"/>
      <c r="REG203" s="1"/>
      <c r="REH203" s="1"/>
      <c r="REI203" s="1"/>
      <c r="REJ203" s="1"/>
      <c r="REK203" s="1"/>
      <c r="REL203" s="1"/>
      <c r="REM203" s="1"/>
      <c r="REN203" s="1"/>
      <c r="REO203" s="1"/>
      <c r="REP203" s="1"/>
      <c r="REQ203" s="1"/>
      <c r="RER203" s="1"/>
      <c r="RES203" s="1"/>
      <c r="RET203" s="1"/>
      <c r="REU203" s="1"/>
      <c r="REV203" s="1"/>
      <c r="REW203" s="1"/>
      <c r="REX203" s="1"/>
      <c r="REY203" s="1"/>
      <c r="REZ203" s="1"/>
      <c r="RFA203" s="1"/>
      <c r="RFB203" s="1"/>
      <c r="RFC203" s="1"/>
      <c r="RFD203" s="1"/>
      <c r="RFE203" s="1"/>
      <c r="RFF203" s="1"/>
      <c r="RFG203" s="1"/>
      <c r="RFH203" s="1"/>
      <c r="RFI203" s="1"/>
      <c r="RFJ203" s="1"/>
      <c r="RFK203" s="1"/>
      <c r="RFL203" s="1"/>
      <c r="RFM203" s="1"/>
      <c r="RFN203" s="1"/>
      <c r="RFO203" s="1"/>
      <c r="RFP203" s="1"/>
      <c r="RFQ203" s="1"/>
      <c r="RFR203" s="1"/>
      <c r="RFS203" s="1"/>
      <c r="RFT203" s="1"/>
      <c r="RFU203" s="1"/>
      <c r="RFV203" s="1"/>
      <c r="RFW203" s="1"/>
      <c r="RFX203" s="1"/>
      <c r="RFY203" s="1"/>
      <c r="RFZ203" s="1"/>
      <c r="RGA203" s="1"/>
      <c r="RGB203" s="1"/>
      <c r="RGC203" s="1"/>
      <c r="RGD203" s="1"/>
      <c r="RGE203" s="1"/>
      <c r="RGF203" s="1"/>
      <c r="RGG203" s="1"/>
      <c r="RGH203" s="1"/>
      <c r="RGI203" s="1"/>
      <c r="RGJ203" s="1"/>
      <c r="RGK203" s="1"/>
      <c r="RGL203" s="1"/>
      <c r="RGM203" s="1"/>
      <c r="RGN203" s="1"/>
      <c r="RGO203" s="1"/>
      <c r="RGP203" s="1"/>
      <c r="RGQ203" s="1"/>
      <c r="RGR203" s="1"/>
      <c r="RGS203" s="1"/>
      <c r="RGT203" s="1"/>
      <c r="RGU203" s="1"/>
      <c r="RGV203" s="1"/>
      <c r="RGW203" s="1"/>
      <c r="RGX203" s="1"/>
      <c r="RGY203" s="1"/>
      <c r="RGZ203" s="1"/>
      <c r="RHA203" s="1"/>
      <c r="RHB203" s="1"/>
      <c r="RHC203" s="1"/>
      <c r="RHD203" s="1"/>
      <c r="RHE203" s="1"/>
      <c r="RHF203" s="1"/>
      <c r="RHG203" s="1"/>
      <c r="RHH203" s="1"/>
      <c r="RHI203" s="1"/>
      <c r="RHJ203" s="1"/>
      <c r="RHK203" s="1"/>
      <c r="RHL203" s="1"/>
      <c r="RHM203" s="1"/>
      <c r="RHN203" s="1"/>
      <c r="RHO203" s="1"/>
      <c r="RHP203" s="1"/>
      <c r="RHQ203" s="1"/>
      <c r="RHR203" s="1"/>
      <c r="RHS203" s="1"/>
      <c r="RHT203" s="1"/>
      <c r="RHU203" s="1"/>
      <c r="RHV203" s="1"/>
      <c r="RHW203" s="1"/>
      <c r="RHX203" s="1"/>
      <c r="RHY203" s="1"/>
      <c r="RHZ203" s="1"/>
      <c r="RIA203" s="1"/>
      <c r="RIB203" s="1"/>
      <c r="RIC203" s="1"/>
      <c r="RID203" s="1"/>
      <c r="RIE203" s="1"/>
      <c r="RIF203" s="1"/>
      <c r="RIG203" s="1"/>
      <c r="RIH203" s="1"/>
      <c r="RII203" s="1"/>
      <c r="RIJ203" s="1"/>
      <c r="RIK203" s="1"/>
      <c r="RIL203" s="1"/>
      <c r="RIM203" s="1"/>
      <c r="RIN203" s="1"/>
      <c r="RIO203" s="1"/>
      <c r="RIP203" s="1"/>
      <c r="RIQ203" s="1"/>
      <c r="RIR203" s="1"/>
      <c r="RIS203" s="1"/>
      <c r="RIT203" s="1"/>
      <c r="RIU203" s="1"/>
      <c r="RIV203" s="1"/>
      <c r="RIW203" s="1"/>
      <c r="RIX203" s="1"/>
      <c r="RIY203" s="1"/>
      <c r="RIZ203" s="1"/>
      <c r="RJA203" s="1"/>
      <c r="RJB203" s="1"/>
      <c r="RJC203" s="1"/>
      <c r="RJD203" s="1"/>
      <c r="RJE203" s="1"/>
      <c r="RJF203" s="1"/>
      <c r="RJG203" s="1"/>
      <c r="RJH203" s="1"/>
      <c r="RJI203" s="1"/>
      <c r="RJJ203" s="1"/>
      <c r="RJK203" s="1"/>
      <c r="RJL203" s="1"/>
      <c r="RJM203" s="1"/>
      <c r="RJN203" s="1"/>
      <c r="RJO203" s="1"/>
      <c r="RJP203" s="1"/>
      <c r="RJQ203" s="1"/>
      <c r="RJR203" s="1"/>
      <c r="RJS203" s="1"/>
      <c r="RJT203" s="1"/>
      <c r="RJU203" s="1"/>
      <c r="RJV203" s="1"/>
      <c r="RJW203" s="1"/>
      <c r="RJX203" s="1"/>
      <c r="RJY203" s="1"/>
      <c r="RJZ203" s="1"/>
      <c r="RKA203" s="1"/>
      <c r="RKB203" s="1"/>
      <c r="RKC203" s="1"/>
      <c r="RKD203" s="1"/>
      <c r="RKE203" s="1"/>
      <c r="RKF203" s="1"/>
      <c r="RKG203" s="1"/>
      <c r="RKH203" s="1"/>
      <c r="RKI203" s="1"/>
      <c r="RKJ203" s="1"/>
      <c r="RKK203" s="1"/>
      <c r="RKL203" s="1"/>
      <c r="RKM203" s="1"/>
      <c r="RKN203" s="1"/>
      <c r="RKO203" s="1"/>
      <c r="RKP203" s="1"/>
      <c r="RKQ203" s="1"/>
      <c r="RKR203" s="1"/>
      <c r="RKS203" s="1"/>
      <c r="RKT203" s="1"/>
      <c r="RKU203" s="1"/>
      <c r="RKV203" s="1"/>
      <c r="RKW203" s="1"/>
      <c r="RKX203" s="1"/>
      <c r="RKY203" s="1"/>
      <c r="RKZ203" s="1"/>
      <c r="RLA203" s="1"/>
      <c r="RLB203" s="1"/>
      <c r="RLC203" s="1"/>
      <c r="RLD203" s="1"/>
      <c r="RLE203" s="1"/>
      <c r="RLF203" s="1"/>
      <c r="RLG203" s="1"/>
      <c r="RLH203" s="1"/>
      <c r="RLI203" s="1"/>
      <c r="RLJ203" s="1"/>
      <c r="RLK203" s="1"/>
      <c r="RLL203" s="1"/>
      <c r="RLM203" s="1"/>
      <c r="RLN203" s="1"/>
      <c r="RLO203" s="1"/>
      <c r="RLP203" s="1"/>
      <c r="RLQ203" s="1"/>
      <c r="RLR203" s="1"/>
      <c r="RLS203" s="1"/>
      <c r="RLT203" s="1"/>
      <c r="RLU203" s="1"/>
      <c r="RLV203" s="1"/>
      <c r="RLW203" s="1"/>
      <c r="RLX203" s="1"/>
      <c r="RLY203" s="1"/>
      <c r="RLZ203" s="1"/>
      <c r="RMA203" s="1"/>
      <c r="RMB203" s="1"/>
      <c r="RMC203" s="1"/>
      <c r="RMD203" s="1"/>
      <c r="RME203" s="1"/>
      <c r="RMF203" s="1"/>
      <c r="RMG203" s="1"/>
      <c r="RMH203" s="1"/>
      <c r="RMI203" s="1"/>
      <c r="RMJ203" s="1"/>
      <c r="RMK203" s="1"/>
      <c r="RML203" s="1"/>
      <c r="RMM203" s="1"/>
      <c r="RMN203" s="1"/>
      <c r="RMO203" s="1"/>
      <c r="RMP203" s="1"/>
      <c r="RMQ203" s="1"/>
      <c r="RMR203" s="1"/>
      <c r="RMS203" s="1"/>
      <c r="RMT203" s="1"/>
      <c r="RMU203" s="1"/>
      <c r="RMV203" s="1"/>
      <c r="RMW203" s="1"/>
      <c r="RMX203" s="1"/>
      <c r="RMY203" s="1"/>
      <c r="RMZ203" s="1"/>
      <c r="RNA203" s="1"/>
      <c r="RNB203" s="1"/>
      <c r="RNC203" s="1"/>
      <c r="RND203" s="1"/>
      <c r="RNE203" s="1"/>
      <c r="RNF203" s="1"/>
      <c r="RNG203" s="1"/>
      <c r="RNH203" s="1"/>
      <c r="RNI203" s="1"/>
      <c r="RNJ203" s="1"/>
      <c r="RNK203" s="1"/>
      <c r="RNL203" s="1"/>
      <c r="RNM203" s="1"/>
      <c r="RNN203" s="1"/>
      <c r="RNO203" s="1"/>
      <c r="RNP203" s="1"/>
      <c r="RNQ203" s="1"/>
      <c r="RNR203" s="1"/>
      <c r="RNS203" s="1"/>
      <c r="RNT203" s="1"/>
      <c r="RNU203" s="1"/>
      <c r="RNV203" s="1"/>
      <c r="RNW203" s="1"/>
      <c r="RNX203" s="1"/>
      <c r="RNY203" s="1"/>
      <c r="RNZ203" s="1"/>
      <c r="ROA203" s="1"/>
      <c r="ROB203" s="1"/>
      <c r="ROC203" s="1"/>
      <c r="ROD203" s="1"/>
      <c r="ROE203" s="1"/>
      <c r="ROF203" s="1"/>
      <c r="ROG203" s="1"/>
      <c r="ROH203" s="1"/>
      <c r="ROI203" s="1"/>
      <c r="ROJ203" s="1"/>
      <c r="ROK203" s="1"/>
      <c r="ROL203" s="1"/>
      <c r="ROM203" s="1"/>
      <c r="RON203" s="1"/>
      <c r="ROO203" s="1"/>
      <c r="ROP203" s="1"/>
      <c r="ROQ203" s="1"/>
      <c r="ROR203" s="1"/>
      <c r="ROS203" s="1"/>
      <c r="ROT203" s="1"/>
      <c r="ROU203" s="1"/>
      <c r="ROV203" s="1"/>
      <c r="ROW203" s="1"/>
      <c r="ROX203" s="1"/>
      <c r="ROY203" s="1"/>
      <c r="ROZ203" s="1"/>
      <c r="RPA203" s="1"/>
      <c r="RPB203" s="1"/>
      <c r="RPC203" s="1"/>
      <c r="RPD203" s="1"/>
      <c r="RPE203" s="1"/>
      <c r="RPF203" s="1"/>
      <c r="RPG203" s="1"/>
      <c r="RPH203" s="1"/>
      <c r="RPI203" s="1"/>
      <c r="RPJ203" s="1"/>
      <c r="RPK203" s="1"/>
      <c r="RPL203" s="1"/>
      <c r="RPM203" s="1"/>
      <c r="RPN203" s="1"/>
      <c r="RPO203" s="1"/>
      <c r="RPP203" s="1"/>
      <c r="RPQ203" s="1"/>
      <c r="RPR203" s="1"/>
      <c r="RPS203" s="1"/>
      <c r="RPT203" s="1"/>
      <c r="RPU203" s="1"/>
      <c r="RPV203" s="1"/>
      <c r="RPW203" s="1"/>
      <c r="RPX203" s="1"/>
      <c r="RPY203" s="1"/>
      <c r="RPZ203" s="1"/>
      <c r="RQA203" s="1"/>
      <c r="RQB203" s="1"/>
      <c r="RQC203" s="1"/>
      <c r="RQD203" s="1"/>
      <c r="RQE203" s="1"/>
      <c r="RQF203" s="1"/>
      <c r="RQG203" s="1"/>
      <c r="RQH203" s="1"/>
      <c r="RQI203" s="1"/>
      <c r="RQJ203" s="1"/>
      <c r="RQK203" s="1"/>
      <c r="RQL203" s="1"/>
      <c r="RQM203" s="1"/>
      <c r="RQN203" s="1"/>
      <c r="RQO203" s="1"/>
      <c r="RQP203" s="1"/>
      <c r="RQQ203" s="1"/>
      <c r="RQR203" s="1"/>
      <c r="RQS203" s="1"/>
      <c r="RQT203" s="1"/>
      <c r="RQU203" s="1"/>
      <c r="RQV203" s="1"/>
      <c r="RQW203" s="1"/>
      <c r="RQX203" s="1"/>
      <c r="RQY203" s="1"/>
      <c r="RQZ203" s="1"/>
      <c r="RRA203" s="1"/>
      <c r="RRB203" s="1"/>
      <c r="RRC203" s="1"/>
      <c r="RRD203" s="1"/>
      <c r="RRE203" s="1"/>
      <c r="RRF203" s="1"/>
      <c r="RRG203" s="1"/>
      <c r="RRH203" s="1"/>
      <c r="RRI203" s="1"/>
      <c r="RRJ203" s="1"/>
      <c r="RRK203" s="1"/>
      <c r="RRL203" s="1"/>
      <c r="RRM203" s="1"/>
      <c r="RRN203" s="1"/>
      <c r="RRO203" s="1"/>
      <c r="RRP203" s="1"/>
      <c r="RRQ203" s="1"/>
      <c r="RRR203" s="1"/>
      <c r="RRS203" s="1"/>
      <c r="RRT203" s="1"/>
      <c r="RRU203" s="1"/>
      <c r="RRV203" s="1"/>
      <c r="RRW203" s="1"/>
      <c r="RRX203" s="1"/>
      <c r="RRY203" s="1"/>
      <c r="RRZ203" s="1"/>
      <c r="RSA203" s="1"/>
      <c r="RSB203" s="1"/>
      <c r="RSC203" s="1"/>
      <c r="RSD203" s="1"/>
      <c r="RSE203" s="1"/>
      <c r="RSF203" s="1"/>
      <c r="RSG203" s="1"/>
      <c r="RSH203" s="1"/>
      <c r="RSI203" s="1"/>
      <c r="RSJ203" s="1"/>
      <c r="RSK203" s="1"/>
      <c r="RSL203" s="1"/>
      <c r="RSM203" s="1"/>
      <c r="RSN203" s="1"/>
      <c r="RSO203" s="1"/>
      <c r="RSP203" s="1"/>
      <c r="RSQ203" s="1"/>
      <c r="RSR203" s="1"/>
      <c r="RSS203" s="1"/>
      <c r="RST203" s="1"/>
      <c r="RSU203" s="1"/>
      <c r="RSV203" s="1"/>
      <c r="RSW203" s="1"/>
      <c r="RSX203" s="1"/>
      <c r="RSY203" s="1"/>
      <c r="RSZ203" s="1"/>
      <c r="RTA203" s="1"/>
      <c r="RTB203" s="1"/>
      <c r="RTC203" s="1"/>
      <c r="RTD203" s="1"/>
      <c r="RTE203" s="1"/>
      <c r="RTF203" s="1"/>
      <c r="RTG203" s="1"/>
      <c r="RTH203" s="1"/>
      <c r="RTI203" s="1"/>
      <c r="RTJ203" s="1"/>
      <c r="RTK203" s="1"/>
      <c r="RTL203" s="1"/>
      <c r="RTM203" s="1"/>
      <c r="RTN203" s="1"/>
      <c r="RTO203" s="1"/>
      <c r="RTP203" s="1"/>
      <c r="RTQ203" s="1"/>
      <c r="RTR203" s="1"/>
      <c r="RTS203" s="1"/>
      <c r="RTT203" s="1"/>
      <c r="RTU203" s="1"/>
      <c r="RTV203" s="1"/>
      <c r="RTW203" s="1"/>
      <c r="RTX203" s="1"/>
      <c r="RTY203" s="1"/>
      <c r="RTZ203" s="1"/>
      <c r="RUA203" s="1"/>
      <c r="RUB203" s="1"/>
      <c r="RUC203" s="1"/>
      <c r="RUD203" s="1"/>
      <c r="RUE203" s="1"/>
      <c r="RUF203" s="1"/>
      <c r="RUG203" s="1"/>
      <c r="RUH203" s="1"/>
      <c r="RUI203" s="1"/>
      <c r="RUJ203" s="1"/>
      <c r="RUK203" s="1"/>
      <c r="RUL203" s="1"/>
      <c r="RUM203" s="1"/>
      <c r="RUN203" s="1"/>
      <c r="RUO203" s="1"/>
      <c r="RUP203" s="1"/>
      <c r="RUQ203" s="1"/>
      <c r="RUR203" s="1"/>
      <c r="RUS203" s="1"/>
      <c r="RUT203" s="1"/>
      <c r="RUU203" s="1"/>
      <c r="RUV203" s="1"/>
      <c r="RUW203" s="1"/>
      <c r="RUX203" s="1"/>
      <c r="RUY203" s="1"/>
      <c r="RUZ203" s="1"/>
      <c r="RVA203" s="1"/>
      <c r="RVB203" s="1"/>
      <c r="RVC203" s="1"/>
      <c r="RVD203" s="1"/>
      <c r="RVE203" s="1"/>
      <c r="RVF203" s="1"/>
      <c r="RVG203" s="1"/>
      <c r="RVH203" s="1"/>
      <c r="RVI203" s="1"/>
      <c r="RVJ203" s="1"/>
      <c r="RVK203" s="1"/>
      <c r="RVL203" s="1"/>
      <c r="RVM203" s="1"/>
      <c r="RVN203" s="1"/>
      <c r="RVO203" s="1"/>
      <c r="RVP203" s="1"/>
      <c r="RVQ203" s="1"/>
      <c r="RVR203" s="1"/>
      <c r="RVS203" s="1"/>
      <c r="RVT203" s="1"/>
      <c r="RVU203" s="1"/>
      <c r="RVV203" s="1"/>
      <c r="RVW203" s="1"/>
      <c r="RVX203" s="1"/>
      <c r="RVY203" s="1"/>
      <c r="RVZ203" s="1"/>
      <c r="RWA203" s="1"/>
      <c r="RWB203" s="1"/>
      <c r="RWC203" s="1"/>
      <c r="RWD203" s="1"/>
      <c r="RWE203" s="1"/>
      <c r="RWF203" s="1"/>
      <c r="RWG203" s="1"/>
      <c r="RWH203" s="1"/>
      <c r="RWI203" s="1"/>
      <c r="RWJ203" s="1"/>
      <c r="RWK203" s="1"/>
      <c r="RWL203" s="1"/>
      <c r="RWM203" s="1"/>
      <c r="RWN203" s="1"/>
      <c r="RWO203" s="1"/>
      <c r="RWP203" s="1"/>
      <c r="RWQ203" s="1"/>
      <c r="RWR203" s="1"/>
      <c r="RWS203" s="1"/>
      <c r="RWT203" s="1"/>
      <c r="RWU203" s="1"/>
      <c r="RWV203" s="1"/>
      <c r="RWW203" s="1"/>
      <c r="RWX203" s="1"/>
      <c r="RWY203" s="1"/>
      <c r="RWZ203" s="1"/>
      <c r="RXA203" s="1"/>
      <c r="RXB203" s="1"/>
      <c r="RXC203" s="1"/>
      <c r="RXD203" s="1"/>
      <c r="RXE203" s="1"/>
      <c r="RXF203" s="1"/>
      <c r="RXG203" s="1"/>
      <c r="RXH203" s="1"/>
      <c r="RXI203" s="1"/>
      <c r="RXJ203" s="1"/>
      <c r="RXK203" s="1"/>
      <c r="RXL203" s="1"/>
      <c r="RXM203" s="1"/>
      <c r="RXN203" s="1"/>
      <c r="RXO203" s="1"/>
      <c r="RXP203" s="1"/>
      <c r="RXQ203" s="1"/>
      <c r="RXR203" s="1"/>
      <c r="RXS203" s="1"/>
      <c r="RXT203" s="1"/>
      <c r="RXU203" s="1"/>
      <c r="RXV203" s="1"/>
      <c r="RXW203" s="1"/>
      <c r="RXX203" s="1"/>
      <c r="RXY203" s="1"/>
      <c r="RXZ203" s="1"/>
      <c r="RYA203" s="1"/>
      <c r="RYB203" s="1"/>
      <c r="RYC203" s="1"/>
      <c r="RYD203" s="1"/>
      <c r="RYE203" s="1"/>
      <c r="RYF203" s="1"/>
      <c r="RYG203" s="1"/>
      <c r="RYH203" s="1"/>
      <c r="RYI203" s="1"/>
      <c r="RYJ203" s="1"/>
      <c r="RYK203" s="1"/>
      <c r="RYL203" s="1"/>
      <c r="RYM203" s="1"/>
      <c r="RYN203" s="1"/>
      <c r="RYO203" s="1"/>
      <c r="RYP203" s="1"/>
      <c r="RYQ203" s="1"/>
      <c r="RYR203" s="1"/>
      <c r="RYS203" s="1"/>
      <c r="RYT203" s="1"/>
      <c r="RYU203" s="1"/>
      <c r="RYV203" s="1"/>
      <c r="RYW203" s="1"/>
      <c r="RYX203" s="1"/>
      <c r="RYY203" s="1"/>
      <c r="RYZ203" s="1"/>
      <c r="RZA203" s="1"/>
      <c r="RZB203" s="1"/>
      <c r="RZC203" s="1"/>
      <c r="RZD203" s="1"/>
      <c r="RZE203" s="1"/>
      <c r="RZF203" s="1"/>
      <c r="RZG203" s="1"/>
      <c r="RZH203" s="1"/>
      <c r="RZI203" s="1"/>
      <c r="RZJ203" s="1"/>
      <c r="RZK203" s="1"/>
      <c r="RZL203" s="1"/>
      <c r="RZM203" s="1"/>
      <c r="RZN203" s="1"/>
      <c r="RZO203" s="1"/>
      <c r="RZP203" s="1"/>
      <c r="RZQ203" s="1"/>
      <c r="RZR203" s="1"/>
      <c r="RZS203" s="1"/>
      <c r="RZT203" s="1"/>
      <c r="RZU203" s="1"/>
      <c r="RZV203" s="1"/>
      <c r="RZW203" s="1"/>
      <c r="RZX203" s="1"/>
      <c r="RZY203" s="1"/>
      <c r="RZZ203" s="1"/>
      <c r="SAA203" s="1"/>
      <c r="SAB203" s="1"/>
      <c r="SAC203" s="1"/>
      <c r="SAD203" s="1"/>
      <c r="SAE203" s="1"/>
      <c r="SAF203" s="1"/>
      <c r="SAG203" s="1"/>
      <c r="SAH203" s="1"/>
      <c r="SAI203" s="1"/>
      <c r="SAJ203" s="1"/>
      <c r="SAK203" s="1"/>
      <c r="SAL203" s="1"/>
      <c r="SAM203" s="1"/>
      <c r="SAN203" s="1"/>
      <c r="SAO203" s="1"/>
      <c r="SAP203" s="1"/>
      <c r="SAQ203" s="1"/>
      <c r="SAR203" s="1"/>
      <c r="SAS203" s="1"/>
      <c r="SAT203" s="1"/>
      <c r="SAU203" s="1"/>
      <c r="SAV203" s="1"/>
      <c r="SAW203" s="1"/>
      <c r="SAX203" s="1"/>
      <c r="SAY203" s="1"/>
      <c r="SAZ203" s="1"/>
      <c r="SBA203" s="1"/>
      <c r="SBB203" s="1"/>
      <c r="SBC203" s="1"/>
      <c r="SBD203" s="1"/>
      <c r="SBE203" s="1"/>
      <c r="SBF203" s="1"/>
      <c r="SBG203" s="1"/>
      <c r="SBH203" s="1"/>
      <c r="SBI203" s="1"/>
      <c r="SBJ203" s="1"/>
      <c r="SBK203" s="1"/>
      <c r="SBL203" s="1"/>
      <c r="SBM203" s="1"/>
      <c r="SBN203" s="1"/>
      <c r="SBO203" s="1"/>
      <c r="SBP203" s="1"/>
      <c r="SBQ203" s="1"/>
      <c r="SBR203" s="1"/>
      <c r="SBS203" s="1"/>
      <c r="SBT203" s="1"/>
      <c r="SBU203" s="1"/>
      <c r="SBV203" s="1"/>
      <c r="SBW203" s="1"/>
      <c r="SBX203" s="1"/>
      <c r="SBY203" s="1"/>
      <c r="SBZ203" s="1"/>
      <c r="SCA203" s="1"/>
      <c r="SCB203" s="1"/>
      <c r="SCC203" s="1"/>
      <c r="SCD203" s="1"/>
      <c r="SCE203" s="1"/>
      <c r="SCF203" s="1"/>
      <c r="SCG203" s="1"/>
      <c r="SCH203" s="1"/>
      <c r="SCI203" s="1"/>
      <c r="SCJ203" s="1"/>
      <c r="SCK203" s="1"/>
      <c r="SCL203" s="1"/>
      <c r="SCM203" s="1"/>
      <c r="SCN203" s="1"/>
      <c r="SCO203" s="1"/>
      <c r="SCP203" s="1"/>
      <c r="SCQ203" s="1"/>
      <c r="SCR203" s="1"/>
      <c r="SCS203" s="1"/>
      <c r="SCT203" s="1"/>
      <c r="SCU203" s="1"/>
      <c r="SCV203" s="1"/>
      <c r="SCW203" s="1"/>
      <c r="SCX203" s="1"/>
      <c r="SCY203" s="1"/>
      <c r="SCZ203" s="1"/>
      <c r="SDA203" s="1"/>
      <c r="SDB203" s="1"/>
      <c r="SDC203" s="1"/>
      <c r="SDD203" s="1"/>
      <c r="SDE203" s="1"/>
      <c r="SDF203" s="1"/>
      <c r="SDG203" s="1"/>
      <c r="SDH203" s="1"/>
      <c r="SDI203" s="1"/>
      <c r="SDJ203" s="1"/>
      <c r="SDK203" s="1"/>
      <c r="SDL203" s="1"/>
      <c r="SDM203" s="1"/>
      <c r="SDN203" s="1"/>
      <c r="SDO203" s="1"/>
      <c r="SDP203" s="1"/>
      <c r="SDQ203" s="1"/>
      <c r="SDR203" s="1"/>
      <c r="SDS203" s="1"/>
      <c r="SDT203" s="1"/>
      <c r="SDU203" s="1"/>
      <c r="SDV203" s="1"/>
      <c r="SDW203" s="1"/>
      <c r="SDX203" s="1"/>
      <c r="SDY203" s="1"/>
      <c r="SDZ203" s="1"/>
      <c r="SEA203" s="1"/>
      <c r="SEB203" s="1"/>
      <c r="SEC203" s="1"/>
      <c r="SED203" s="1"/>
      <c r="SEE203" s="1"/>
      <c r="SEF203" s="1"/>
      <c r="SEG203" s="1"/>
      <c r="SEH203" s="1"/>
      <c r="SEI203" s="1"/>
      <c r="SEJ203" s="1"/>
      <c r="SEK203" s="1"/>
      <c r="SEL203" s="1"/>
      <c r="SEM203" s="1"/>
      <c r="SEN203" s="1"/>
      <c r="SEO203" s="1"/>
      <c r="SEP203" s="1"/>
      <c r="SEQ203" s="1"/>
      <c r="SER203" s="1"/>
      <c r="SES203" s="1"/>
      <c r="SET203" s="1"/>
      <c r="SEU203" s="1"/>
      <c r="SEV203" s="1"/>
      <c r="SEW203" s="1"/>
      <c r="SEX203" s="1"/>
      <c r="SEY203" s="1"/>
      <c r="SEZ203" s="1"/>
      <c r="SFA203" s="1"/>
      <c r="SFB203" s="1"/>
      <c r="SFC203" s="1"/>
      <c r="SFD203" s="1"/>
      <c r="SFE203" s="1"/>
      <c r="SFF203" s="1"/>
      <c r="SFG203" s="1"/>
      <c r="SFH203" s="1"/>
      <c r="SFI203" s="1"/>
      <c r="SFJ203" s="1"/>
      <c r="SFK203" s="1"/>
      <c r="SFL203" s="1"/>
      <c r="SFM203" s="1"/>
      <c r="SFN203" s="1"/>
      <c r="SFO203" s="1"/>
      <c r="SFP203" s="1"/>
      <c r="SFQ203" s="1"/>
      <c r="SFR203" s="1"/>
      <c r="SFS203" s="1"/>
      <c r="SFT203" s="1"/>
      <c r="SFU203" s="1"/>
      <c r="SFV203" s="1"/>
      <c r="SFW203" s="1"/>
      <c r="SFX203" s="1"/>
      <c r="SFY203" s="1"/>
      <c r="SFZ203" s="1"/>
      <c r="SGA203" s="1"/>
      <c r="SGB203" s="1"/>
      <c r="SGC203" s="1"/>
      <c r="SGD203" s="1"/>
      <c r="SGE203" s="1"/>
      <c r="SGF203" s="1"/>
      <c r="SGG203" s="1"/>
      <c r="SGH203" s="1"/>
      <c r="SGI203" s="1"/>
      <c r="SGJ203" s="1"/>
      <c r="SGK203" s="1"/>
      <c r="SGL203" s="1"/>
      <c r="SGM203" s="1"/>
      <c r="SGN203" s="1"/>
      <c r="SGO203" s="1"/>
      <c r="SGP203" s="1"/>
      <c r="SGQ203" s="1"/>
      <c r="SGR203" s="1"/>
      <c r="SGS203" s="1"/>
      <c r="SGT203" s="1"/>
      <c r="SGU203" s="1"/>
      <c r="SGV203" s="1"/>
      <c r="SGW203" s="1"/>
      <c r="SGX203" s="1"/>
      <c r="SGY203" s="1"/>
      <c r="SGZ203" s="1"/>
      <c r="SHA203" s="1"/>
      <c r="SHB203" s="1"/>
      <c r="SHC203" s="1"/>
      <c r="SHD203" s="1"/>
      <c r="SHE203" s="1"/>
      <c r="SHF203" s="1"/>
      <c r="SHG203" s="1"/>
      <c r="SHH203" s="1"/>
      <c r="SHI203" s="1"/>
      <c r="SHJ203" s="1"/>
      <c r="SHK203" s="1"/>
      <c r="SHL203" s="1"/>
      <c r="SHM203" s="1"/>
      <c r="SHN203" s="1"/>
      <c r="SHO203" s="1"/>
      <c r="SHP203" s="1"/>
      <c r="SHQ203" s="1"/>
      <c r="SHR203" s="1"/>
      <c r="SHS203" s="1"/>
      <c r="SHT203" s="1"/>
      <c r="SHU203" s="1"/>
      <c r="SHV203" s="1"/>
      <c r="SHW203" s="1"/>
      <c r="SHX203" s="1"/>
      <c r="SHY203" s="1"/>
      <c r="SHZ203" s="1"/>
      <c r="SIA203" s="1"/>
      <c r="SIB203" s="1"/>
      <c r="SIC203" s="1"/>
      <c r="SID203" s="1"/>
      <c r="SIE203" s="1"/>
      <c r="SIF203" s="1"/>
      <c r="SIG203" s="1"/>
      <c r="SIH203" s="1"/>
      <c r="SII203" s="1"/>
      <c r="SIJ203" s="1"/>
      <c r="SIK203" s="1"/>
      <c r="SIL203" s="1"/>
      <c r="SIM203" s="1"/>
      <c r="SIN203" s="1"/>
      <c r="SIO203" s="1"/>
      <c r="SIP203" s="1"/>
      <c r="SIQ203" s="1"/>
      <c r="SIR203" s="1"/>
      <c r="SIS203" s="1"/>
      <c r="SIT203" s="1"/>
      <c r="SIU203" s="1"/>
      <c r="SIV203" s="1"/>
      <c r="SIW203" s="1"/>
      <c r="SIX203" s="1"/>
      <c r="SIY203" s="1"/>
      <c r="SIZ203" s="1"/>
      <c r="SJA203" s="1"/>
      <c r="SJB203" s="1"/>
      <c r="SJC203" s="1"/>
      <c r="SJD203" s="1"/>
      <c r="SJE203" s="1"/>
      <c r="SJF203" s="1"/>
      <c r="SJG203" s="1"/>
      <c r="SJH203" s="1"/>
      <c r="SJI203" s="1"/>
      <c r="SJJ203" s="1"/>
      <c r="SJK203" s="1"/>
      <c r="SJL203" s="1"/>
      <c r="SJM203" s="1"/>
      <c r="SJN203" s="1"/>
      <c r="SJO203" s="1"/>
      <c r="SJP203" s="1"/>
      <c r="SJQ203" s="1"/>
      <c r="SJR203" s="1"/>
      <c r="SJS203" s="1"/>
      <c r="SJT203" s="1"/>
      <c r="SJU203" s="1"/>
      <c r="SJV203" s="1"/>
      <c r="SJW203" s="1"/>
      <c r="SJX203" s="1"/>
      <c r="SJY203" s="1"/>
      <c r="SJZ203" s="1"/>
      <c r="SKA203" s="1"/>
      <c r="SKB203" s="1"/>
      <c r="SKC203" s="1"/>
      <c r="SKD203" s="1"/>
      <c r="SKE203" s="1"/>
      <c r="SKF203" s="1"/>
      <c r="SKG203" s="1"/>
      <c r="SKH203" s="1"/>
      <c r="SKI203" s="1"/>
      <c r="SKJ203" s="1"/>
      <c r="SKK203" s="1"/>
      <c r="SKL203" s="1"/>
      <c r="SKM203" s="1"/>
      <c r="SKN203" s="1"/>
      <c r="SKO203" s="1"/>
      <c r="SKP203" s="1"/>
      <c r="SKQ203" s="1"/>
      <c r="SKR203" s="1"/>
      <c r="SKS203" s="1"/>
      <c r="SKT203" s="1"/>
      <c r="SKU203" s="1"/>
      <c r="SKV203" s="1"/>
      <c r="SKW203" s="1"/>
      <c r="SKX203" s="1"/>
      <c r="SKY203" s="1"/>
      <c r="SKZ203" s="1"/>
      <c r="SLA203" s="1"/>
      <c r="SLB203" s="1"/>
      <c r="SLC203" s="1"/>
      <c r="SLD203" s="1"/>
      <c r="SLE203" s="1"/>
      <c r="SLF203" s="1"/>
      <c r="SLG203" s="1"/>
      <c r="SLH203" s="1"/>
      <c r="SLI203" s="1"/>
      <c r="SLJ203" s="1"/>
      <c r="SLK203" s="1"/>
      <c r="SLL203" s="1"/>
      <c r="SLM203" s="1"/>
      <c r="SLN203" s="1"/>
      <c r="SLO203" s="1"/>
      <c r="SLP203" s="1"/>
      <c r="SLQ203" s="1"/>
      <c r="SLR203" s="1"/>
      <c r="SLS203" s="1"/>
      <c r="SLT203" s="1"/>
      <c r="SLU203" s="1"/>
      <c r="SLV203" s="1"/>
      <c r="SLW203" s="1"/>
      <c r="SLX203" s="1"/>
      <c r="SLY203" s="1"/>
      <c r="SLZ203" s="1"/>
      <c r="SMA203" s="1"/>
      <c r="SMB203" s="1"/>
      <c r="SMC203" s="1"/>
      <c r="SMD203" s="1"/>
      <c r="SME203" s="1"/>
      <c r="SMF203" s="1"/>
      <c r="SMG203" s="1"/>
      <c r="SMH203" s="1"/>
      <c r="SMI203" s="1"/>
      <c r="SMJ203" s="1"/>
      <c r="SMK203" s="1"/>
      <c r="SML203" s="1"/>
      <c r="SMM203" s="1"/>
      <c r="SMN203" s="1"/>
      <c r="SMO203" s="1"/>
      <c r="SMP203" s="1"/>
      <c r="SMQ203" s="1"/>
      <c r="SMR203" s="1"/>
      <c r="SMS203" s="1"/>
      <c r="SMT203" s="1"/>
      <c r="SMU203" s="1"/>
      <c r="SMV203" s="1"/>
      <c r="SMW203" s="1"/>
      <c r="SMX203" s="1"/>
      <c r="SMY203" s="1"/>
      <c r="SMZ203" s="1"/>
      <c r="SNA203" s="1"/>
      <c r="SNB203" s="1"/>
      <c r="SNC203" s="1"/>
      <c r="SND203" s="1"/>
      <c r="SNE203" s="1"/>
      <c r="SNF203" s="1"/>
      <c r="SNG203" s="1"/>
      <c r="SNH203" s="1"/>
      <c r="SNI203" s="1"/>
      <c r="SNJ203" s="1"/>
      <c r="SNK203" s="1"/>
      <c r="SNL203" s="1"/>
      <c r="SNM203" s="1"/>
      <c r="SNN203" s="1"/>
      <c r="SNO203" s="1"/>
      <c r="SNP203" s="1"/>
      <c r="SNQ203" s="1"/>
      <c r="SNR203" s="1"/>
      <c r="SNS203" s="1"/>
      <c r="SNT203" s="1"/>
      <c r="SNU203" s="1"/>
      <c r="SNV203" s="1"/>
      <c r="SNW203" s="1"/>
      <c r="SNX203" s="1"/>
      <c r="SNY203" s="1"/>
      <c r="SNZ203" s="1"/>
      <c r="SOA203" s="1"/>
      <c r="SOB203" s="1"/>
      <c r="SOC203" s="1"/>
      <c r="SOD203" s="1"/>
      <c r="SOE203" s="1"/>
      <c r="SOF203" s="1"/>
      <c r="SOG203" s="1"/>
      <c r="SOH203" s="1"/>
      <c r="SOI203" s="1"/>
      <c r="SOJ203" s="1"/>
      <c r="SOK203" s="1"/>
      <c r="SOL203" s="1"/>
      <c r="SOM203" s="1"/>
      <c r="SON203" s="1"/>
      <c r="SOO203" s="1"/>
      <c r="SOP203" s="1"/>
      <c r="SOQ203" s="1"/>
      <c r="SOR203" s="1"/>
      <c r="SOS203" s="1"/>
      <c r="SOT203" s="1"/>
      <c r="SOU203" s="1"/>
      <c r="SOV203" s="1"/>
      <c r="SOW203" s="1"/>
      <c r="SOX203" s="1"/>
      <c r="SOY203" s="1"/>
      <c r="SOZ203" s="1"/>
      <c r="SPA203" s="1"/>
      <c r="SPB203" s="1"/>
      <c r="SPC203" s="1"/>
      <c r="SPD203" s="1"/>
      <c r="SPE203" s="1"/>
      <c r="SPF203" s="1"/>
      <c r="SPG203" s="1"/>
      <c r="SPH203" s="1"/>
      <c r="SPI203" s="1"/>
      <c r="SPJ203" s="1"/>
      <c r="SPK203" s="1"/>
      <c r="SPL203" s="1"/>
      <c r="SPM203" s="1"/>
      <c r="SPN203" s="1"/>
      <c r="SPO203" s="1"/>
      <c r="SPP203" s="1"/>
      <c r="SPQ203" s="1"/>
      <c r="SPR203" s="1"/>
      <c r="SPS203" s="1"/>
      <c r="SPT203" s="1"/>
      <c r="SPU203" s="1"/>
      <c r="SPV203" s="1"/>
      <c r="SPW203" s="1"/>
      <c r="SPX203" s="1"/>
      <c r="SPY203" s="1"/>
      <c r="SPZ203" s="1"/>
      <c r="SQA203" s="1"/>
      <c r="SQB203" s="1"/>
      <c r="SQC203" s="1"/>
      <c r="SQD203" s="1"/>
      <c r="SQE203" s="1"/>
      <c r="SQF203" s="1"/>
      <c r="SQG203" s="1"/>
      <c r="SQH203" s="1"/>
      <c r="SQI203" s="1"/>
      <c r="SQJ203" s="1"/>
      <c r="SQK203" s="1"/>
      <c r="SQL203" s="1"/>
      <c r="SQM203" s="1"/>
      <c r="SQN203" s="1"/>
      <c r="SQO203" s="1"/>
      <c r="SQP203" s="1"/>
      <c r="SQQ203" s="1"/>
      <c r="SQR203" s="1"/>
      <c r="SQS203" s="1"/>
      <c r="SQT203" s="1"/>
      <c r="SQU203" s="1"/>
      <c r="SQV203" s="1"/>
      <c r="SQW203" s="1"/>
      <c r="SQX203" s="1"/>
      <c r="SQY203" s="1"/>
      <c r="SQZ203" s="1"/>
      <c r="SRA203" s="1"/>
      <c r="SRB203" s="1"/>
      <c r="SRC203" s="1"/>
      <c r="SRD203" s="1"/>
      <c r="SRE203" s="1"/>
      <c r="SRF203" s="1"/>
      <c r="SRG203" s="1"/>
      <c r="SRH203" s="1"/>
      <c r="SRI203" s="1"/>
      <c r="SRJ203" s="1"/>
      <c r="SRK203" s="1"/>
      <c r="SRL203" s="1"/>
      <c r="SRM203" s="1"/>
      <c r="SRN203" s="1"/>
      <c r="SRO203" s="1"/>
      <c r="SRP203" s="1"/>
      <c r="SRQ203" s="1"/>
      <c r="SRR203" s="1"/>
      <c r="SRS203" s="1"/>
      <c r="SRT203" s="1"/>
      <c r="SRU203" s="1"/>
      <c r="SRV203" s="1"/>
      <c r="SRW203" s="1"/>
      <c r="SRX203" s="1"/>
      <c r="SRY203" s="1"/>
      <c r="SRZ203" s="1"/>
      <c r="SSA203" s="1"/>
      <c r="SSB203" s="1"/>
      <c r="SSC203" s="1"/>
      <c r="SSD203" s="1"/>
      <c r="SSE203" s="1"/>
      <c r="SSF203" s="1"/>
      <c r="SSG203" s="1"/>
      <c r="SSH203" s="1"/>
      <c r="SSI203" s="1"/>
      <c r="SSJ203" s="1"/>
      <c r="SSK203" s="1"/>
      <c r="SSL203" s="1"/>
      <c r="SSM203" s="1"/>
      <c r="SSN203" s="1"/>
      <c r="SSO203" s="1"/>
      <c r="SSP203" s="1"/>
      <c r="SSQ203" s="1"/>
      <c r="SSR203" s="1"/>
      <c r="SSS203" s="1"/>
      <c r="SST203" s="1"/>
      <c r="SSU203" s="1"/>
      <c r="SSV203" s="1"/>
      <c r="SSW203" s="1"/>
      <c r="SSX203" s="1"/>
      <c r="SSY203" s="1"/>
      <c r="SSZ203" s="1"/>
      <c r="STA203" s="1"/>
      <c r="STB203" s="1"/>
      <c r="STC203" s="1"/>
      <c r="STD203" s="1"/>
      <c r="STE203" s="1"/>
      <c r="STF203" s="1"/>
      <c r="STG203" s="1"/>
      <c r="STH203" s="1"/>
      <c r="STI203" s="1"/>
      <c r="STJ203" s="1"/>
      <c r="STK203" s="1"/>
      <c r="STL203" s="1"/>
      <c r="STM203" s="1"/>
      <c r="STN203" s="1"/>
      <c r="STO203" s="1"/>
      <c r="STP203" s="1"/>
      <c r="STQ203" s="1"/>
      <c r="STR203" s="1"/>
      <c r="STS203" s="1"/>
      <c r="STT203" s="1"/>
      <c r="STU203" s="1"/>
      <c r="STV203" s="1"/>
      <c r="STW203" s="1"/>
      <c r="STX203" s="1"/>
      <c r="STY203" s="1"/>
      <c r="STZ203" s="1"/>
      <c r="SUA203" s="1"/>
      <c r="SUB203" s="1"/>
      <c r="SUC203" s="1"/>
      <c r="SUD203" s="1"/>
      <c r="SUE203" s="1"/>
      <c r="SUF203" s="1"/>
      <c r="SUG203" s="1"/>
      <c r="SUH203" s="1"/>
      <c r="SUI203" s="1"/>
      <c r="SUJ203" s="1"/>
      <c r="SUK203" s="1"/>
      <c r="SUL203" s="1"/>
      <c r="SUM203" s="1"/>
      <c r="SUN203" s="1"/>
      <c r="SUO203" s="1"/>
      <c r="SUP203" s="1"/>
      <c r="SUQ203" s="1"/>
      <c r="SUR203" s="1"/>
      <c r="SUS203" s="1"/>
      <c r="SUT203" s="1"/>
      <c r="SUU203" s="1"/>
      <c r="SUV203" s="1"/>
      <c r="SUW203" s="1"/>
      <c r="SUX203" s="1"/>
      <c r="SUY203" s="1"/>
      <c r="SUZ203" s="1"/>
      <c r="SVA203" s="1"/>
      <c r="SVB203" s="1"/>
      <c r="SVC203" s="1"/>
      <c r="SVD203" s="1"/>
      <c r="SVE203" s="1"/>
      <c r="SVF203" s="1"/>
      <c r="SVG203" s="1"/>
      <c r="SVH203" s="1"/>
      <c r="SVI203" s="1"/>
      <c r="SVJ203" s="1"/>
      <c r="SVK203" s="1"/>
      <c r="SVL203" s="1"/>
      <c r="SVM203" s="1"/>
      <c r="SVN203" s="1"/>
      <c r="SVO203" s="1"/>
      <c r="SVP203" s="1"/>
      <c r="SVQ203" s="1"/>
      <c r="SVR203" s="1"/>
      <c r="SVS203" s="1"/>
      <c r="SVT203" s="1"/>
      <c r="SVU203" s="1"/>
      <c r="SVV203" s="1"/>
      <c r="SVW203" s="1"/>
      <c r="SVX203" s="1"/>
      <c r="SVY203" s="1"/>
      <c r="SVZ203" s="1"/>
      <c r="SWA203" s="1"/>
      <c r="SWB203" s="1"/>
      <c r="SWC203" s="1"/>
      <c r="SWD203" s="1"/>
      <c r="SWE203" s="1"/>
      <c r="SWF203" s="1"/>
      <c r="SWG203" s="1"/>
      <c r="SWH203" s="1"/>
      <c r="SWI203" s="1"/>
      <c r="SWJ203" s="1"/>
      <c r="SWK203" s="1"/>
      <c r="SWL203" s="1"/>
      <c r="SWM203" s="1"/>
      <c r="SWN203" s="1"/>
      <c r="SWO203" s="1"/>
      <c r="SWP203" s="1"/>
      <c r="SWQ203" s="1"/>
      <c r="SWR203" s="1"/>
      <c r="SWS203" s="1"/>
      <c r="SWT203" s="1"/>
      <c r="SWU203" s="1"/>
      <c r="SWV203" s="1"/>
      <c r="SWW203" s="1"/>
      <c r="SWX203" s="1"/>
      <c r="SWY203" s="1"/>
      <c r="SWZ203" s="1"/>
      <c r="SXA203" s="1"/>
      <c r="SXB203" s="1"/>
      <c r="SXC203" s="1"/>
      <c r="SXD203" s="1"/>
      <c r="SXE203" s="1"/>
      <c r="SXF203" s="1"/>
      <c r="SXG203" s="1"/>
      <c r="SXH203" s="1"/>
      <c r="SXI203" s="1"/>
      <c r="SXJ203" s="1"/>
      <c r="SXK203" s="1"/>
      <c r="SXL203" s="1"/>
      <c r="SXM203" s="1"/>
      <c r="SXN203" s="1"/>
      <c r="SXO203" s="1"/>
      <c r="SXP203" s="1"/>
      <c r="SXQ203" s="1"/>
      <c r="SXR203" s="1"/>
      <c r="SXS203" s="1"/>
      <c r="SXT203" s="1"/>
      <c r="SXU203" s="1"/>
      <c r="SXV203" s="1"/>
      <c r="SXW203" s="1"/>
      <c r="SXX203" s="1"/>
      <c r="SXY203" s="1"/>
      <c r="SXZ203" s="1"/>
      <c r="SYA203" s="1"/>
      <c r="SYB203" s="1"/>
      <c r="SYC203" s="1"/>
      <c r="SYD203" s="1"/>
      <c r="SYE203" s="1"/>
      <c r="SYF203" s="1"/>
      <c r="SYG203" s="1"/>
      <c r="SYH203" s="1"/>
      <c r="SYI203" s="1"/>
      <c r="SYJ203" s="1"/>
      <c r="SYK203" s="1"/>
      <c r="SYL203" s="1"/>
      <c r="SYM203" s="1"/>
      <c r="SYN203" s="1"/>
      <c r="SYO203" s="1"/>
      <c r="SYP203" s="1"/>
      <c r="SYQ203" s="1"/>
      <c r="SYR203" s="1"/>
      <c r="SYS203" s="1"/>
      <c r="SYT203" s="1"/>
      <c r="SYU203" s="1"/>
      <c r="SYV203" s="1"/>
      <c r="SYW203" s="1"/>
      <c r="SYX203" s="1"/>
      <c r="SYY203" s="1"/>
      <c r="SYZ203" s="1"/>
      <c r="SZA203" s="1"/>
      <c r="SZB203" s="1"/>
      <c r="SZC203" s="1"/>
      <c r="SZD203" s="1"/>
      <c r="SZE203" s="1"/>
      <c r="SZF203" s="1"/>
      <c r="SZG203" s="1"/>
      <c r="SZH203" s="1"/>
      <c r="SZI203" s="1"/>
      <c r="SZJ203" s="1"/>
      <c r="SZK203" s="1"/>
      <c r="SZL203" s="1"/>
      <c r="SZM203" s="1"/>
      <c r="SZN203" s="1"/>
      <c r="SZO203" s="1"/>
      <c r="SZP203" s="1"/>
      <c r="SZQ203" s="1"/>
      <c r="SZR203" s="1"/>
      <c r="SZS203" s="1"/>
      <c r="SZT203" s="1"/>
      <c r="SZU203" s="1"/>
      <c r="SZV203" s="1"/>
      <c r="SZW203" s="1"/>
      <c r="SZX203" s="1"/>
      <c r="SZY203" s="1"/>
      <c r="SZZ203" s="1"/>
      <c r="TAA203" s="1"/>
      <c r="TAB203" s="1"/>
      <c r="TAC203" s="1"/>
      <c r="TAD203" s="1"/>
      <c r="TAE203" s="1"/>
      <c r="TAF203" s="1"/>
      <c r="TAG203" s="1"/>
      <c r="TAH203" s="1"/>
      <c r="TAI203" s="1"/>
      <c r="TAJ203" s="1"/>
      <c r="TAK203" s="1"/>
      <c r="TAL203" s="1"/>
      <c r="TAM203" s="1"/>
      <c r="TAN203" s="1"/>
      <c r="TAO203" s="1"/>
      <c r="TAP203" s="1"/>
      <c r="TAQ203" s="1"/>
      <c r="TAR203" s="1"/>
      <c r="TAS203" s="1"/>
      <c r="TAT203" s="1"/>
      <c r="TAU203" s="1"/>
      <c r="TAV203" s="1"/>
      <c r="TAW203" s="1"/>
      <c r="TAX203" s="1"/>
      <c r="TAY203" s="1"/>
      <c r="TAZ203" s="1"/>
      <c r="TBA203" s="1"/>
      <c r="TBB203" s="1"/>
      <c r="TBC203" s="1"/>
      <c r="TBD203" s="1"/>
      <c r="TBE203" s="1"/>
      <c r="TBF203" s="1"/>
      <c r="TBG203" s="1"/>
      <c r="TBH203" s="1"/>
      <c r="TBI203" s="1"/>
      <c r="TBJ203" s="1"/>
      <c r="TBK203" s="1"/>
      <c r="TBL203" s="1"/>
      <c r="TBM203" s="1"/>
      <c r="TBN203" s="1"/>
      <c r="TBO203" s="1"/>
      <c r="TBP203" s="1"/>
      <c r="TBQ203" s="1"/>
      <c r="TBR203" s="1"/>
      <c r="TBS203" s="1"/>
      <c r="TBT203" s="1"/>
      <c r="TBU203" s="1"/>
      <c r="TBV203" s="1"/>
      <c r="TBW203" s="1"/>
      <c r="TBX203" s="1"/>
      <c r="TBY203" s="1"/>
      <c r="TBZ203" s="1"/>
      <c r="TCA203" s="1"/>
      <c r="TCB203" s="1"/>
      <c r="TCC203" s="1"/>
      <c r="TCD203" s="1"/>
      <c r="TCE203" s="1"/>
      <c r="TCF203" s="1"/>
      <c r="TCG203" s="1"/>
      <c r="TCH203" s="1"/>
      <c r="TCI203" s="1"/>
      <c r="TCJ203" s="1"/>
      <c r="TCK203" s="1"/>
      <c r="TCL203" s="1"/>
      <c r="TCM203" s="1"/>
      <c r="TCN203" s="1"/>
      <c r="TCO203" s="1"/>
      <c r="TCP203" s="1"/>
      <c r="TCQ203" s="1"/>
      <c r="TCR203" s="1"/>
      <c r="TCS203" s="1"/>
      <c r="TCT203" s="1"/>
      <c r="TCU203" s="1"/>
      <c r="TCV203" s="1"/>
      <c r="TCW203" s="1"/>
      <c r="TCX203" s="1"/>
      <c r="TCY203" s="1"/>
      <c r="TCZ203" s="1"/>
      <c r="TDA203" s="1"/>
      <c r="TDB203" s="1"/>
      <c r="TDC203" s="1"/>
      <c r="TDD203" s="1"/>
      <c r="TDE203" s="1"/>
      <c r="TDF203" s="1"/>
      <c r="TDG203" s="1"/>
      <c r="TDH203" s="1"/>
      <c r="TDI203" s="1"/>
      <c r="TDJ203" s="1"/>
      <c r="TDK203" s="1"/>
      <c r="TDL203" s="1"/>
      <c r="TDM203" s="1"/>
      <c r="TDN203" s="1"/>
      <c r="TDO203" s="1"/>
      <c r="TDP203" s="1"/>
      <c r="TDQ203" s="1"/>
      <c r="TDR203" s="1"/>
      <c r="TDS203" s="1"/>
      <c r="TDT203" s="1"/>
      <c r="TDU203" s="1"/>
      <c r="TDV203" s="1"/>
      <c r="TDW203" s="1"/>
      <c r="TDX203" s="1"/>
      <c r="TDY203" s="1"/>
      <c r="TDZ203" s="1"/>
      <c r="TEA203" s="1"/>
      <c r="TEB203" s="1"/>
      <c r="TEC203" s="1"/>
      <c r="TED203" s="1"/>
      <c r="TEE203" s="1"/>
      <c r="TEF203" s="1"/>
      <c r="TEG203" s="1"/>
      <c r="TEH203" s="1"/>
      <c r="TEI203" s="1"/>
      <c r="TEJ203" s="1"/>
      <c r="TEK203" s="1"/>
      <c r="TEL203" s="1"/>
      <c r="TEM203" s="1"/>
      <c r="TEN203" s="1"/>
      <c r="TEO203" s="1"/>
      <c r="TEP203" s="1"/>
      <c r="TEQ203" s="1"/>
      <c r="TER203" s="1"/>
      <c r="TES203" s="1"/>
      <c r="TET203" s="1"/>
      <c r="TEU203" s="1"/>
      <c r="TEV203" s="1"/>
      <c r="TEW203" s="1"/>
      <c r="TEX203" s="1"/>
      <c r="TEY203" s="1"/>
      <c r="TEZ203" s="1"/>
      <c r="TFA203" s="1"/>
      <c r="TFB203" s="1"/>
      <c r="TFC203" s="1"/>
      <c r="TFD203" s="1"/>
      <c r="TFE203" s="1"/>
      <c r="TFF203" s="1"/>
      <c r="TFG203" s="1"/>
      <c r="TFH203" s="1"/>
      <c r="TFI203" s="1"/>
      <c r="TFJ203" s="1"/>
      <c r="TFK203" s="1"/>
      <c r="TFL203" s="1"/>
      <c r="TFM203" s="1"/>
      <c r="TFN203" s="1"/>
      <c r="TFO203" s="1"/>
      <c r="TFP203" s="1"/>
      <c r="TFQ203" s="1"/>
      <c r="TFR203" s="1"/>
      <c r="TFS203" s="1"/>
      <c r="TFT203" s="1"/>
      <c r="TFU203" s="1"/>
      <c r="TFV203" s="1"/>
      <c r="TFW203" s="1"/>
      <c r="TFX203" s="1"/>
      <c r="TFY203" s="1"/>
      <c r="TFZ203" s="1"/>
      <c r="TGA203" s="1"/>
      <c r="TGB203" s="1"/>
      <c r="TGC203" s="1"/>
      <c r="TGD203" s="1"/>
      <c r="TGE203" s="1"/>
      <c r="TGF203" s="1"/>
      <c r="TGG203" s="1"/>
      <c r="TGH203" s="1"/>
      <c r="TGI203" s="1"/>
      <c r="TGJ203" s="1"/>
      <c r="TGK203" s="1"/>
      <c r="TGL203" s="1"/>
      <c r="TGM203" s="1"/>
      <c r="TGN203" s="1"/>
      <c r="TGO203" s="1"/>
      <c r="TGP203" s="1"/>
      <c r="TGQ203" s="1"/>
      <c r="TGR203" s="1"/>
      <c r="TGS203" s="1"/>
      <c r="TGT203" s="1"/>
      <c r="TGU203" s="1"/>
      <c r="TGV203" s="1"/>
      <c r="TGW203" s="1"/>
      <c r="TGX203" s="1"/>
      <c r="TGY203" s="1"/>
      <c r="TGZ203" s="1"/>
      <c r="THA203" s="1"/>
      <c r="THB203" s="1"/>
      <c r="THC203" s="1"/>
      <c r="THD203" s="1"/>
      <c r="THE203" s="1"/>
      <c r="THF203" s="1"/>
      <c r="THG203" s="1"/>
      <c r="THH203" s="1"/>
      <c r="THI203" s="1"/>
      <c r="THJ203" s="1"/>
      <c r="THK203" s="1"/>
      <c r="THL203" s="1"/>
      <c r="THM203" s="1"/>
      <c r="THN203" s="1"/>
      <c r="THO203" s="1"/>
      <c r="THP203" s="1"/>
      <c r="THQ203" s="1"/>
      <c r="THR203" s="1"/>
      <c r="THS203" s="1"/>
      <c r="THT203" s="1"/>
      <c r="THU203" s="1"/>
      <c r="THV203" s="1"/>
      <c r="THW203" s="1"/>
      <c r="THX203" s="1"/>
      <c r="THY203" s="1"/>
      <c r="THZ203" s="1"/>
      <c r="TIA203" s="1"/>
      <c r="TIB203" s="1"/>
      <c r="TIC203" s="1"/>
      <c r="TID203" s="1"/>
      <c r="TIE203" s="1"/>
      <c r="TIF203" s="1"/>
      <c r="TIG203" s="1"/>
      <c r="TIH203" s="1"/>
      <c r="TII203" s="1"/>
      <c r="TIJ203" s="1"/>
      <c r="TIK203" s="1"/>
      <c r="TIL203" s="1"/>
      <c r="TIM203" s="1"/>
      <c r="TIN203" s="1"/>
      <c r="TIO203" s="1"/>
      <c r="TIP203" s="1"/>
      <c r="TIQ203" s="1"/>
      <c r="TIR203" s="1"/>
      <c r="TIS203" s="1"/>
      <c r="TIT203" s="1"/>
      <c r="TIU203" s="1"/>
      <c r="TIV203" s="1"/>
      <c r="TIW203" s="1"/>
      <c r="TIX203" s="1"/>
      <c r="TIY203" s="1"/>
      <c r="TIZ203" s="1"/>
      <c r="TJA203" s="1"/>
      <c r="TJB203" s="1"/>
      <c r="TJC203" s="1"/>
      <c r="TJD203" s="1"/>
      <c r="TJE203" s="1"/>
      <c r="TJF203" s="1"/>
      <c r="TJG203" s="1"/>
      <c r="TJH203" s="1"/>
      <c r="TJI203" s="1"/>
      <c r="TJJ203" s="1"/>
      <c r="TJK203" s="1"/>
      <c r="TJL203" s="1"/>
      <c r="TJM203" s="1"/>
      <c r="TJN203" s="1"/>
      <c r="TJO203" s="1"/>
      <c r="TJP203" s="1"/>
      <c r="TJQ203" s="1"/>
      <c r="TJR203" s="1"/>
      <c r="TJS203" s="1"/>
      <c r="TJT203" s="1"/>
      <c r="TJU203" s="1"/>
      <c r="TJV203" s="1"/>
      <c r="TJW203" s="1"/>
      <c r="TJX203" s="1"/>
      <c r="TJY203" s="1"/>
      <c r="TJZ203" s="1"/>
      <c r="TKA203" s="1"/>
      <c r="TKB203" s="1"/>
      <c r="TKC203" s="1"/>
      <c r="TKD203" s="1"/>
      <c r="TKE203" s="1"/>
      <c r="TKF203" s="1"/>
      <c r="TKG203" s="1"/>
      <c r="TKH203" s="1"/>
      <c r="TKI203" s="1"/>
      <c r="TKJ203" s="1"/>
      <c r="TKK203" s="1"/>
      <c r="TKL203" s="1"/>
      <c r="TKM203" s="1"/>
      <c r="TKN203" s="1"/>
      <c r="TKO203" s="1"/>
      <c r="TKP203" s="1"/>
      <c r="TKQ203" s="1"/>
      <c r="TKR203" s="1"/>
      <c r="TKS203" s="1"/>
      <c r="TKT203" s="1"/>
      <c r="TKU203" s="1"/>
      <c r="TKV203" s="1"/>
      <c r="TKW203" s="1"/>
      <c r="TKX203" s="1"/>
      <c r="TKY203" s="1"/>
      <c r="TKZ203" s="1"/>
      <c r="TLA203" s="1"/>
      <c r="TLB203" s="1"/>
      <c r="TLC203" s="1"/>
      <c r="TLD203" s="1"/>
      <c r="TLE203" s="1"/>
      <c r="TLF203" s="1"/>
      <c r="TLG203" s="1"/>
      <c r="TLH203" s="1"/>
      <c r="TLI203" s="1"/>
      <c r="TLJ203" s="1"/>
      <c r="TLK203" s="1"/>
      <c r="TLL203" s="1"/>
      <c r="TLM203" s="1"/>
      <c r="TLN203" s="1"/>
      <c r="TLO203" s="1"/>
      <c r="TLP203" s="1"/>
      <c r="TLQ203" s="1"/>
      <c r="TLR203" s="1"/>
      <c r="TLS203" s="1"/>
      <c r="TLT203" s="1"/>
      <c r="TLU203" s="1"/>
      <c r="TLV203" s="1"/>
      <c r="TLW203" s="1"/>
      <c r="TLX203" s="1"/>
      <c r="TLY203" s="1"/>
      <c r="TLZ203" s="1"/>
      <c r="TMA203" s="1"/>
      <c r="TMB203" s="1"/>
      <c r="TMC203" s="1"/>
      <c r="TMD203" s="1"/>
      <c r="TME203" s="1"/>
      <c r="TMF203" s="1"/>
      <c r="TMG203" s="1"/>
      <c r="TMH203" s="1"/>
      <c r="TMI203" s="1"/>
      <c r="TMJ203" s="1"/>
      <c r="TMK203" s="1"/>
      <c r="TML203" s="1"/>
      <c r="TMM203" s="1"/>
      <c r="TMN203" s="1"/>
      <c r="TMO203" s="1"/>
      <c r="TMP203" s="1"/>
      <c r="TMQ203" s="1"/>
      <c r="TMR203" s="1"/>
      <c r="TMS203" s="1"/>
      <c r="TMT203" s="1"/>
      <c r="TMU203" s="1"/>
      <c r="TMV203" s="1"/>
      <c r="TMW203" s="1"/>
      <c r="TMX203" s="1"/>
      <c r="TMY203" s="1"/>
      <c r="TMZ203" s="1"/>
      <c r="TNA203" s="1"/>
      <c r="TNB203" s="1"/>
      <c r="TNC203" s="1"/>
      <c r="TND203" s="1"/>
      <c r="TNE203" s="1"/>
      <c r="TNF203" s="1"/>
      <c r="TNG203" s="1"/>
      <c r="TNH203" s="1"/>
      <c r="TNI203" s="1"/>
      <c r="TNJ203" s="1"/>
      <c r="TNK203" s="1"/>
      <c r="TNL203" s="1"/>
      <c r="TNM203" s="1"/>
      <c r="TNN203" s="1"/>
      <c r="TNO203" s="1"/>
      <c r="TNP203" s="1"/>
      <c r="TNQ203" s="1"/>
      <c r="TNR203" s="1"/>
      <c r="TNS203" s="1"/>
      <c r="TNT203" s="1"/>
      <c r="TNU203" s="1"/>
      <c r="TNV203" s="1"/>
      <c r="TNW203" s="1"/>
      <c r="TNX203" s="1"/>
      <c r="TNY203" s="1"/>
      <c r="TNZ203" s="1"/>
      <c r="TOA203" s="1"/>
      <c r="TOB203" s="1"/>
      <c r="TOC203" s="1"/>
      <c r="TOD203" s="1"/>
      <c r="TOE203" s="1"/>
      <c r="TOF203" s="1"/>
      <c r="TOG203" s="1"/>
      <c r="TOH203" s="1"/>
      <c r="TOI203" s="1"/>
      <c r="TOJ203" s="1"/>
      <c r="TOK203" s="1"/>
      <c r="TOL203" s="1"/>
      <c r="TOM203" s="1"/>
      <c r="TON203" s="1"/>
      <c r="TOO203" s="1"/>
      <c r="TOP203" s="1"/>
      <c r="TOQ203" s="1"/>
      <c r="TOR203" s="1"/>
      <c r="TOS203" s="1"/>
      <c r="TOT203" s="1"/>
      <c r="TOU203" s="1"/>
      <c r="TOV203" s="1"/>
      <c r="TOW203" s="1"/>
      <c r="TOX203" s="1"/>
      <c r="TOY203" s="1"/>
      <c r="TOZ203" s="1"/>
      <c r="TPA203" s="1"/>
      <c r="TPB203" s="1"/>
      <c r="TPC203" s="1"/>
      <c r="TPD203" s="1"/>
      <c r="TPE203" s="1"/>
      <c r="TPF203" s="1"/>
      <c r="TPG203" s="1"/>
      <c r="TPH203" s="1"/>
      <c r="TPI203" s="1"/>
      <c r="TPJ203" s="1"/>
      <c r="TPK203" s="1"/>
      <c r="TPL203" s="1"/>
      <c r="TPM203" s="1"/>
      <c r="TPN203" s="1"/>
      <c r="TPO203" s="1"/>
      <c r="TPP203" s="1"/>
      <c r="TPQ203" s="1"/>
      <c r="TPR203" s="1"/>
      <c r="TPS203" s="1"/>
      <c r="TPT203" s="1"/>
      <c r="TPU203" s="1"/>
      <c r="TPV203" s="1"/>
      <c r="TPW203" s="1"/>
      <c r="TPX203" s="1"/>
      <c r="TPY203" s="1"/>
      <c r="TPZ203" s="1"/>
      <c r="TQA203" s="1"/>
      <c r="TQB203" s="1"/>
      <c r="TQC203" s="1"/>
      <c r="TQD203" s="1"/>
      <c r="TQE203" s="1"/>
      <c r="TQF203" s="1"/>
      <c r="TQG203" s="1"/>
      <c r="TQH203" s="1"/>
      <c r="TQI203" s="1"/>
      <c r="TQJ203" s="1"/>
      <c r="TQK203" s="1"/>
      <c r="TQL203" s="1"/>
      <c r="TQM203" s="1"/>
      <c r="TQN203" s="1"/>
      <c r="TQO203" s="1"/>
      <c r="TQP203" s="1"/>
      <c r="TQQ203" s="1"/>
      <c r="TQR203" s="1"/>
      <c r="TQS203" s="1"/>
      <c r="TQT203" s="1"/>
      <c r="TQU203" s="1"/>
      <c r="TQV203" s="1"/>
      <c r="TQW203" s="1"/>
      <c r="TQX203" s="1"/>
      <c r="TQY203" s="1"/>
      <c r="TQZ203" s="1"/>
      <c r="TRA203" s="1"/>
      <c r="TRB203" s="1"/>
      <c r="TRC203" s="1"/>
      <c r="TRD203" s="1"/>
      <c r="TRE203" s="1"/>
      <c r="TRF203" s="1"/>
      <c r="TRG203" s="1"/>
      <c r="TRH203" s="1"/>
      <c r="TRI203" s="1"/>
      <c r="TRJ203" s="1"/>
      <c r="TRK203" s="1"/>
      <c r="TRL203" s="1"/>
      <c r="TRM203" s="1"/>
      <c r="TRN203" s="1"/>
      <c r="TRO203" s="1"/>
      <c r="TRP203" s="1"/>
      <c r="TRQ203" s="1"/>
      <c r="TRR203" s="1"/>
      <c r="TRS203" s="1"/>
      <c r="TRT203" s="1"/>
      <c r="TRU203" s="1"/>
      <c r="TRV203" s="1"/>
      <c r="TRW203" s="1"/>
      <c r="TRX203" s="1"/>
      <c r="TRY203" s="1"/>
      <c r="TRZ203" s="1"/>
      <c r="TSA203" s="1"/>
      <c r="TSB203" s="1"/>
      <c r="TSC203" s="1"/>
      <c r="TSD203" s="1"/>
      <c r="TSE203" s="1"/>
      <c r="TSF203" s="1"/>
      <c r="TSG203" s="1"/>
      <c r="TSH203" s="1"/>
      <c r="TSI203" s="1"/>
      <c r="TSJ203" s="1"/>
      <c r="TSK203" s="1"/>
      <c r="TSL203" s="1"/>
      <c r="TSM203" s="1"/>
      <c r="TSN203" s="1"/>
      <c r="TSO203" s="1"/>
      <c r="TSP203" s="1"/>
      <c r="TSQ203" s="1"/>
      <c r="TSR203" s="1"/>
      <c r="TSS203" s="1"/>
      <c r="TST203" s="1"/>
      <c r="TSU203" s="1"/>
      <c r="TSV203" s="1"/>
      <c r="TSW203" s="1"/>
      <c r="TSX203" s="1"/>
      <c r="TSY203" s="1"/>
      <c r="TSZ203" s="1"/>
      <c r="TTA203" s="1"/>
      <c r="TTB203" s="1"/>
      <c r="TTC203" s="1"/>
      <c r="TTD203" s="1"/>
      <c r="TTE203" s="1"/>
      <c r="TTF203" s="1"/>
      <c r="TTG203" s="1"/>
      <c r="TTH203" s="1"/>
      <c r="TTI203" s="1"/>
      <c r="TTJ203" s="1"/>
      <c r="TTK203" s="1"/>
      <c r="TTL203" s="1"/>
      <c r="TTM203" s="1"/>
      <c r="TTN203" s="1"/>
      <c r="TTO203" s="1"/>
      <c r="TTP203" s="1"/>
      <c r="TTQ203" s="1"/>
      <c r="TTR203" s="1"/>
      <c r="TTS203" s="1"/>
      <c r="TTT203" s="1"/>
      <c r="TTU203" s="1"/>
      <c r="TTV203" s="1"/>
      <c r="TTW203" s="1"/>
      <c r="TTX203" s="1"/>
      <c r="TTY203" s="1"/>
      <c r="TTZ203" s="1"/>
      <c r="TUA203" s="1"/>
      <c r="TUB203" s="1"/>
      <c r="TUC203" s="1"/>
      <c r="TUD203" s="1"/>
      <c r="TUE203" s="1"/>
      <c r="TUF203" s="1"/>
      <c r="TUG203" s="1"/>
      <c r="TUH203" s="1"/>
      <c r="TUI203" s="1"/>
      <c r="TUJ203" s="1"/>
      <c r="TUK203" s="1"/>
      <c r="TUL203" s="1"/>
      <c r="TUM203" s="1"/>
      <c r="TUN203" s="1"/>
      <c r="TUO203" s="1"/>
      <c r="TUP203" s="1"/>
      <c r="TUQ203" s="1"/>
      <c r="TUR203" s="1"/>
      <c r="TUS203" s="1"/>
      <c r="TUT203" s="1"/>
      <c r="TUU203" s="1"/>
      <c r="TUV203" s="1"/>
      <c r="TUW203" s="1"/>
      <c r="TUX203" s="1"/>
      <c r="TUY203" s="1"/>
      <c r="TUZ203" s="1"/>
      <c r="TVA203" s="1"/>
      <c r="TVB203" s="1"/>
      <c r="TVC203" s="1"/>
      <c r="TVD203" s="1"/>
      <c r="TVE203" s="1"/>
      <c r="TVF203" s="1"/>
      <c r="TVG203" s="1"/>
      <c r="TVH203" s="1"/>
      <c r="TVI203" s="1"/>
      <c r="TVJ203" s="1"/>
      <c r="TVK203" s="1"/>
      <c r="TVL203" s="1"/>
      <c r="TVM203" s="1"/>
      <c r="TVN203" s="1"/>
      <c r="TVO203" s="1"/>
      <c r="TVP203" s="1"/>
      <c r="TVQ203" s="1"/>
      <c r="TVR203" s="1"/>
      <c r="TVS203" s="1"/>
      <c r="TVT203" s="1"/>
      <c r="TVU203" s="1"/>
      <c r="TVV203" s="1"/>
      <c r="TVW203" s="1"/>
      <c r="TVX203" s="1"/>
      <c r="TVY203" s="1"/>
      <c r="TVZ203" s="1"/>
      <c r="TWA203" s="1"/>
      <c r="TWB203" s="1"/>
      <c r="TWC203" s="1"/>
      <c r="TWD203" s="1"/>
      <c r="TWE203" s="1"/>
      <c r="TWF203" s="1"/>
      <c r="TWG203" s="1"/>
      <c r="TWH203" s="1"/>
      <c r="TWI203" s="1"/>
      <c r="TWJ203" s="1"/>
      <c r="TWK203" s="1"/>
      <c r="TWL203" s="1"/>
      <c r="TWM203" s="1"/>
      <c r="TWN203" s="1"/>
      <c r="TWO203" s="1"/>
      <c r="TWP203" s="1"/>
      <c r="TWQ203" s="1"/>
      <c r="TWR203" s="1"/>
      <c r="TWS203" s="1"/>
      <c r="TWT203" s="1"/>
      <c r="TWU203" s="1"/>
      <c r="TWV203" s="1"/>
      <c r="TWW203" s="1"/>
      <c r="TWX203" s="1"/>
      <c r="TWY203" s="1"/>
      <c r="TWZ203" s="1"/>
      <c r="TXA203" s="1"/>
      <c r="TXB203" s="1"/>
      <c r="TXC203" s="1"/>
      <c r="TXD203" s="1"/>
      <c r="TXE203" s="1"/>
      <c r="TXF203" s="1"/>
      <c r="TXG203" s="1"/>
      <c r="TXH203" s="1"/>
      <c r="TXI203" s="1"/>
      <c r="TXJ203" s="1"/>
      <c r="TXK203" s="1"/>
      <c r="TXL203" s="1"/>
      <c r="TXM203" s="1"/>
      <c r="TXN203" s="1"/>
      <c r="TXO203" s="1"/>
      <c r="TXP203" s="1"/>
      <c r="TXQ203" s="1"/>
      <c r="TXR203" s="1"/>
      <c r="TXS203" s="1"/>
      <c r="TXT203" s="1"/>
      <c r="TXU203" s="1"/>
      <c r="TXV203" s="1"/>
      <c r="TXW203" s="1"/>
      <c r="TXX203" s="1"/>
      <c r="TXY203" s="1"/>
      <c r="TXZ203" s="1"/>
      <c r="TYA203" s="1"/>
      <c r="TYB203" s="1"/>
      <c r="TYC203" s="1"/>
      <c r="TYD203" s="1"/>
      <c r="TYE203" s="1"/>
      <c r="TYF203" s="1"/>
      <c r="TYG203" s="1"/>
      <c r="TYH203" s="1"/>
      <c r="TYI203" s="1"/>
      <c r="TYJ203" s="1"/>
      <c r="TYK203" s="1"/>
      <c r="TYL203" s="1"/>
      <c r="TYM203" s="1"/>
      <c r="TYN203" s="1"/>
      <c r="TYO203" s="1"/>
      <c r="TYP203" s="1"/>
      <c r="TYQ203" s="1"/>
      <c r="TYR203" s="1"/>
      <c r="TYS203" s="1"/>
      <c r="TYT203" s="1"/>
      <c r="TYU203" s="1"/>
      <c r="TYV203" s="1"/>
      <c r="TYW203" s="1"/>
      <c r="TYX203" s="1"/>
      <c r="TYY203" s="1"/>
      <c r="TYZ203" s="1"/>
      <c r="TZA203" s="1"/>
      <c r="TZB203" s="1"/>
      <c r="TZC203" s="1"/>
      <c r="TZD203" s="1"/>
      <c r="TZE203" s="1"/>
      <c r="TZF203" s="1"/>
      <c r="TZG203" s="1"/>
      <c r="TZH203" s="1"/>
      <c r="TZI203" s="1"/>
      <c r="TZJ203" s="1"/>
      <c r="TZK203" s="1"/>
      <c r="TZL203" s="1"/>
      <c r="TZM203" s="1"/>
      <c r="TZN203" s="1"/>
      <c r="TZO203" s="1"/>
      <c r="TZP203" s="1"/>
      <c r="TZQ203" s="1"/>
      <c r="TZR203" s="1"/>
      <c r="TZS203" s="1"/>
      <c r="TZT203" s="1"/>
      <c r="TZU203" s="1"/>
      <c r="TZV203" s="1"/>
      <c r="TZW203" s="1"/>
      <c r="TZX203" s="1"/>
      <c r="TZY203" s="1"/>
      <c r="TZZ203" s="1"/>
      <c r="UAA203" s="1"/>
      <c r="UAB203" s="1"/>
      <c r="UAC203" s="1"/>
      <c r="UAD203" s="1"/>
      <c r="UAE203" s="1"/>
      <c r="UAF203" s="1"/>
      <c r="UAG203" s="1"/>
      <c r="UAH203" s="1"/>
      <c r="UAI203" s="1"/>
      <c r="UAJ203" s="1"/>
      <c r="UAK203" s="1"/>
      <c r="UAL203" s="1"/>
      <c r="UAM203" s="1"/>
      <c r="UAN203" s="1"/>
      <c r="UAO203" s="1"/>
      <c r="UAP203" s="1"/>
      <c r="UAQ203" s="1"/>
      <c r="UAR203" s="1"/>
      <c r="UAS203" s="1"/>
      <c r="UAT203" s="1"/>
      <c r="UAU203" s="1"/>
      <c r="UAV203" s="1"/>
      <c r="UAW203" s="1"/>
      <c r="UAX203" s="1"/>
      <c r="UAY203" s="1"/>
      <c r="UAZ203" s="1"/>
      <c r="UBA203" s="1"/>
      <c r="UBB203" s="1"/>
      <c r="UBC203" s="1"/>
      <c r="UBD203" s="1"/>
      <c r="UBE203" s="1"/>
      <c r="UBF203" s="1"/>
      <c r="UBG203" s="1"/>
      <c r="UBH203" s="1"/>
      <c r="UBI203" s="1"/>
      <c r="UBJ203" s="1"/>
      <c r="UBK203" s="1"/>
      <c r="UBL203" s="1"/>
      <c r="UBM203" s="1"/>
      <c r="UBN203" s="1"/>
      <c r="UBO203" s="1"/>
      <c r="UBP203" s="1"/>
      <c r="UBQ203" s="1"/>
      <c r="UBR203" s="1"/>
      <c r="UBS203" s="1"/>
      <c r="UBT203" s="1"/>
      <c r="UBU203" s="1"/>
      <c r="UBV203" s="1"/>
      <c r="UBW203" s="1"/>
      <c r="UBX203" s="1"/>
      <c r="UBY203" s="1"/>
      <c r="UBZ203" s="1"/>
      <c r="UCA203" s="1"/>
      <c r="UCB203" s="1"/>
      <c r="UCC203" s="1"/>
      <c r="UCD203" s="1"/>
      <c r="UCE203" s="1"/>
      <c r="UCF203" s="1"/>
      <c r="UCG203" s="1"/>
      <c r="UCH203" s="1"/>
      <c r="UCI203" s="1"/>
      <c r="UCJ203" s="1"/>
      <c r="UCK203" s="1"/>
      <c r="UCL203" s="1"/>
      <c r="UCM203" s="1"/>
      <c r="UCN203" s="1"/>
      <c r="UCO203" s="1"/>
      <c r="UCP203" s="1"/>
      <c r="UCQ203" s="1"/>
      <c r="UCR203" s="1"/>
      <c r="UCS203" s="1"/>
      <c r="UCT203" s="1"/>
      <c r="UCU203" s="1"/>
      <c r="UCV203" s="1"/>
      <c r="UCW203" s="1"/>
      <c r="UCX203" s="1"/>
      <c r="UCY203" s="1"/>
      <c r="UCZ203" s="1"/>
      <c r="UDA203" s="1"/>
      <c r="UDB203" s="1"/>
      <c r="UDC203" s="1"/>
      <c r="UDD203" s="1"/>
      <c r="UDE203" s="1"/>
      <c r="UDF203" s="1"/>
      <c r="UDG203" s="1"/>
      <c r="UDH203" s="1"/>
      <c r="UDI203" s="1"/>
      <c r="UDJ203" s="1"/>
      <c r="UDK203" s="1"/>
      <c r="UDL203" s="1"/>
      <c r="UDM203" s="1"/>
      <c r="UDN203" s="1"/>
      <c r="UDO203" s="1"/>
      <c r="UDP203" s="1"/>
      <c r="UDQ203" s="1"/>
      <c r="UDR203" s="1"/>
      <c r="UDS203" s="1"/>
      <c r="UDT203" s="1"/>
      <c r="UDU203" s="1"/>
      <c r="UDV203" s="1"/>
      <c r="UDW203" s="1"/>
      <c r="UDX203" s="1"/>
      <c r="UDY203" s="1"/>
      <c r="UDZ203" s="1"/>
      <c r="UEA203" s="1"/>
      <c r="UEB203" s="1"/>
      <c r="UEC203" s="1"/>
      <c r="UED203" s="1"/>
      <c r="UEE203" s="1"/>
      <c r="UEF203" s="1"/>
      <c r="UEG203" s="1"/>
      <c r="UEH203" s="1"/>
      <c r="UEI203" s="1"/>
      <c r="UEJ203" s="1"/>
      <c r="UEK203" s="1"/>
      <c r="UEL203" s="1"/>
      <c r="UEM203" s="1"/>
      <c r="UEN203" s="1"/>
      <c r="UEO203" s="1"/>
      <c r="UEP203" s="1"/>
      <c r="UEQ203" s="1"/>
      <c r="UER203" s="1"/>
      <c r="UES203" s="1"/>
      <c r="UET203" s="1"/>
      <c r="UEU203" s="1"/>
      <c r="UEV203" s="1"/>
      <c r="UEW203" s="1"/>
      <c r="UEX203" s="1"/>
      <c r="UEY203" s="1"/>
      <c r="UEZ203" s="1"/>
      <c r="UFA203" s="1"/>
      <c r="UFB203" s="1"/>
      <c r="UFC203" s="1"/>
      <c r="UFD203" s="1"/>
      <c r="UFE203" s="1"/>
      <c r="UFF203" s="1"/>
      <c r="UFG203" s="1"/>
      <c r="UFH203" s="1"/>
      <c r="UFI203" s="1"/>
      <c r="UFJ203" s="1"/>
      <c r="UFK203" s="1"/>
      <c r="UFL203" s="1"/>
      <c r="UFM203" s="1"/>
      <c r="UFN203" s="1"/>
      <c r="UFO203" s="1"/>
      <c r="UFP203" s="1"/>
      <c r="UFQ203" s="1"/>
      <c r="UFR203" s="1"/>
      <c r="UFS203" s="1"/>
      <c r="UFT203" s="1"/>
      <c r="UFU203" s="1"/>
      <c r="UFV203" s="1"/>
      <c r="UFW203" s="1"/>
      <c r="UFX203" s="1"/>
      <c r="UFY203" s="1"/>
      <c r="UFZ203" s="1"/>
      <c r="UGA203" s="1"/>
      <c r="UGB203" s="1"/>
      <c r="UGC203" s="1"/>
      <c r="UGD203" s="1"/>
      <c r="UGE203" s="1"/>
      <c r="UGF203" s="1"/>
      <c r="UGG203" s="1"/>
      <c r="UGH203" s="1"/>
      <c r="UGI203" s="1"/>
      <c r="UGJ203" s="1"/>
      <c r="UGK203" s="1"/>
      <c r="UGL203" s="1"/>
      <c r="UGM203" s="1"/>
      <c r="UGN203" s="1"/>
      <c r="UGO203" s="1"/>
      <c r="UGP203" s="1"/>
      <c r="UGQ203" s="1"/>
      <c r="UGR203" s="1"/>
      <c r="UGS203" s="1"/>
      <c r="UGT203" s="1"/>
      <c r="UGU203" s="1"/>
      <c r="UGV203" s="1"/>
      <c r="UGW203" s="1"/>
      <c r="UGX203" s="1"/>
      <c r="UGY203" s="1"/>
      <c r="UGZ203" s="1"/>
      <c r="UHA203" s="1"/>
      <c r="UHB203" s="1"/>
      <c r="UHC203" s="1"/>
      <c r="UHD203" s="1"/>
      <c r="UHE203" s="1"/>
      <c r="UHF203" s="1"/>
      <c r="UHG203" s="1"/>
      <c r="UHH203" s="1"/>
      <c r="UHI203" s="1"/>
      <c r="UHJ203" s="1"/>
      <c r="UHK203" s="1"/>
      <c r="UHL203" s="1"/>
      <c r="UHM203" s="1"/>
      <c r="UHN203" s="1"/>
      <c r="UHO203" s="1"/>
      <c r="UHP203" s="1"/>
      <c r="UHQ203" s="1"/>
      <c r="UHR203" s="1"/>
      <c r="UHS203" s="1"/>
      <c r="UHT203" s="1"/>
      <c r="UHU203" s="1"/>
      <c r="UHV203" s="1"/>
      <c r="UHW203" s="1"/>
      <c r="UHX203" s="1"/>
      <c r="UHY203" s="1"/>
      <c r="UHZ203" s="1"/>
      <c r="UIA203" s="1"/>
      <c r="UIB203" s="1"/>
      <c r="UIC203" s="1"/>
      <c r="UID203" s="1"/>
      <c r="UIE203" s="1"/>
      <c r="UIF203" s="1"/>
      <c r="UIG203" s="1"/>
      <c r="UIH203" s="1"/>
      <c r="UII203" s="1"/>
      <c r="UIJ203" s="1"/>
      <c r="UIK203" s="1"/>
      <c r="UIL203" s="1"/>
      <c r="UIM203" s="1"/>
      <c r="UIN203" s="1"/>
      <c r="UIO203" s="1"/>
      <c r="UIP203" s="1"/>
      <c r="UIQ203" s="1"/>
      <c r="UIR203" s="1"/>
      <c r="UIS203" s="1"/>
      <c r="UIT203" s="1"/>
      <c r="UIU203" s="1"/>
      <c r="UIV203" s="1"/>
      <c r="UIW203" s="1"/>
      <c r="UIX203" s="1"/>
      <c r="UIY203" s="1"/>
      <c r="UIZ203" s="1"/>
      <c r="UJA203" s="1"/>
      <c r="UJB203" s="1"/>
      <c r="UJC203" s="1"/>
      <c r="UJD203" s="1"/>
      <c r="UJE203" s="1"/>
      <c r="UJF203" s="1"/>
      <c r="UJG203" s="1"/>
      <c r="UJH203" s="1"/>
      <c r="UJI203" s="1"/>
      <c r="UJJ203" s="1"/>
      <c r="UJK203" s="1"/>
      <c r="UJL203" s="1"/>
      <c r="UJM203" s="1"/>
      <c r="UJN203" s="1"/>
      <c r="UJO203" s="1"/>
      <c r="UJP203" s="1"/>
      <c r="UJQ203" s="1"/>
      <c r="UJR203" s="1"/>
      <c r="UJS203" s="1"/>
      <c r="UJT203" s="1"/>
      <c r="UJU203" s="1"/>
      <c r="UJV203" s="1"/>
      <c r="UJW203" s="1"/>
      <c r="UJX203" s="1"/>
      <c r="UJY203" s="1"/>
      <c r="UJZ203" s="1"/>
      <c r="UKA203" s="1"/>
      <c r="UKB203" s="1"/>
      <c r="UKC203" s="1"/>
      <c r="UKD203" s="1"/>
      <c r="UKE203" s="1"/>
      <c r="UKF203" s="1"/>
      <c r="UKG203" s="1"/>
      <c r="UKH203" s="1"/>
      <c r="UKI203" s="1"/>
      <c r="UKJ203" s="1"/>
      <c r="UKK203" s="1"/>
      <c r="UKL203" s="1"/>
      <c r="UKM203" s="1"/>
      <c r="UKN203" s="1"/>
      <c r="UKO203" s="1"/>
      <c r="UKP203" s="1"/>
      <c r="UKQ203" s="1"/>
      <c r="UKR203" s="1"/>
      <c r="UKS203" s="1"/>
      <c r="UKT203" s="1"/>
      <c r="UKU203" s="1"/>
      <c r="UKV203" s="1"/>
      <c r="UKW203" s="1"/>
      <c r="UKX203" s="1"/>
      <c r="UKY203" s="1"/>
      <c r="UKZ203" s="1"/>
      <c r="ULA203" s="1"/>
      <c r="ULB203" s="1"/>
      <c r="ULC203" s="1"/>
      <c r="ULD203" s="1"/>
      <c r="ULE203" s="1"/>
      <c r="ULF203" s="1"/>
      <c r="ULG203" s="1"/>
      <c r="ULH203" s="1"/>
      <c r="ULI203" s="1"/>
      <c r="ULJ203" s="1"/>
      <c r="ULK203" s="1"/>
      <c r="ULL203" s="1"/>
      <c r="ULM203" s="1"/>
      <c r="ULN203" s="1"/>
      <c r="ULO203" s="1"/>
      <c r="ULP203" s="1"/>
      <c r="ULQ203" s="1"/>
      <c r="ULR203" s="1"/>
      <c r="ULS203" s="1"/>
      <c r="ULT203" s="1"/>
      <c r="ULU203" s="1"/>
      <c r="ULV203" s="1"/>
      <c r="ULW203" s="1"/>
      <c r="ULX203" s="1"/>
      <c r="ULY203" s="1"/>
      <c r="ULZ203" s="1"/>
      <c r="UMA203" s="1"/>
      <c r="UMB203" s="1"/>
      <c r="UMC203" s="1"/>
      <c r="UMD203" s="1"/>
      <c r="UME203" s="1"/>
      <c r="UMF203" s="1"/>
      <c r="UMG203" s="1"/>
      <c r="UMH203" s="1"/>
      <c r="UMI203" s="1"/>
      <c r="UMJ203" s="1"/>
      <c r="UMK203" s="1"/>
      <c r="UML203" s="1"/>
      <c r="UMM203" s="1"/>
      <c r="UMN203" s="1"/>
      <c r="UMO203" s="1"/>
      <c r="UMP203" s="1"/>
      <c r="UMQ203" s="1"/>
      <c r="UMR203" s="1"/>
      <c r="UMS203" s="1"/>
      <c r="UMT203" s="1"/>
      <c r="UMU203" s="1"/>
      <c r="UMV203" s="1"/>
      <c r="UMW203" s="1"/>
      <c r="UMX203" s="1"/>
      <c r="UMY203" s="1"/>
      <c r="UMZ203" s="1"/>
      <c r="UNA203" s="1"/>
      <c r="UNB203" s="1"/>
      <c r="UNC203" s="1"/>
      <c r="UND203" s="1"/>
      <c r="UNE203" s="1"/>
      <c r="UNF203" s="1"/>
      <c r="UNG203" s="1"/>
      <c r="UNH203" s="1"/>
      <c r="UNI203" s="1"/>
      <c r="UNJ203" s="1"/>
      <c r="UNK203" s="1"/>
      <c r="UNL203" s="1"/>
      <c r="UNM203" s="1"/>
      <c r="UNN203" s="1"/>
      <c r="UNO203" s="1"/>
      <c r="UNP203" s="1"/>
      <c r="UNQ203" s="1"/>
      <c r="UNR203" s="1"/>
      <c r="UNS203" s="1"/>
      <c r="UNT203" s="1"/>
      <c r="UNU203" s="1"/>
      <c r="UNV203" s="1"/>
      <c r="UNW203" s="1"/>
      <c r="UNX203" s="1"/>
      <c r="UNY203" s="1"/>
      <c r="UNZ203" s="1"/>
      <c r="UOA203" s="1"/>
      <c r="UOB203" s="1"/>
      <c r="UOC203" s="1"/>
      <c r="UOD203" s="1"/>
      <c r="UOE203" s="1"/>
      <c r="UOF203" s="1"/>
      <c r="UOG203" s="1"/>
      <c r="UOH203" s="1"/>
      <c r="UOI203" s="1"/>
      <c r="UOJ203" s="1"/>
      <c r="UOK203" s="1"/>
      <c r="UOL203" s="1"/>
      <c r="UOM203" s="1"/>
      <c r="UON203" s="1"/>
      <c r="UOO203" s="1"/>
      <c r="UOP203" s="1"/>
      <c r="UOQ203" s="1"/>
      <c r="UOR203" s="1"/>
      <c r="UOS203" s="1"/>
      <c r="UOT203" s="1"/>
      <c r="UOU203" s="1"/>
      <c r="UOV203" s="1"/>
      <c r="UOW203" s="1"/>
      <c r="UOX203" s="1"/>
      <c r="UOY203" s="1"/>
      <c r="UOZ203" s="1"/>
      <c r="UPA203" s="1"/>
      <c r="UPB203" s="1"/>
      <c r="UPC203" s="1"/>
      <c r="UPD203" s="1"/>
      <c r="UPE203" s="1"/>
      <c r="UPF203" s="1"/>
      <c r="UPG203" s="1"/>
      <c r="UPH203" s="1"/>
      <c r="UPI203" s="1"/>
      <c r="UPJ203" s="1"/>
      <c r="UPK203" s="1"/>
      <c r="UPL203" s="1"/>
      <c r="UPM203" s="1"/>
      <c r="UPN203" s="1"/>
      <c r="UPO203" s="1"/>
      <c r="UPP203" s="1"/>
      <c r="UPQ203" s="1"/>
      <c r="UPR203" s="1"/>
      <c r="UPS203" s="1"/>
      <c r="UPT203" s="1"/>
      <c r="UPU203" s="1"/>
      <c r="UPV203" s="1"/>
      <c r="UPW203" s="1"/>
      <c r="UPX203" s="1"/>
      <c r="UPY203" s="1"/>
      <c r="UPZ203" s="1"/>
      <c r="UQA203" s="1"/>
      <c r="UQB203" s="1"/>
      <c r="UQC203" s="1"/>
      <c r="UQD203" s="1"/>
      <c r="UQE203" s="1"/>
      <c r="UQF203" s="1"/>
      <c r="UQG203" s="1"/>
      <c r="UQH203" s="1"/>
      <c r="UQI203" s="1"/>
      <c r="UQJ203" s="1"/>
      <c r="UQK203" s="1"/>
      <c r="UQL203" s="1"/>
      <c r="UQM203" s="1"/>
      <c r="UQN203" s="1"/>
      <c r="UQO203" s="1"/>
      <c r="UQP203" s="1"/>
      <c r="UQQ203" s="1"/>
      <c r="UQR203" s="1"/>
      <c r="UQS203" s="1"/>
      <c r="UQT203" s="1"/>
      <c r="UQU203" s="1"/>
      <c r="UQV203" s="1"/>
      <c r="UQW203" s="1"/>
      <c r="UQX203" s="1"/>
      <c r="UQY203" s="1"/>
      <c r="UQZ203" s="1"/>
      <c r="URA203" s="1"/>
      <c r="URB203" s="1"/>
      <c r="URC203" s="1"/>
      <c r="URD203" s="1"/>
      <c r="URE203" s="1"/>
      <c r="URF203" s="1"/>
      <c r="URG203" s="1"/>
      <c r="URH203" s="1"/>
      <c r="URI203" s="1"/>
      <c r="URJ203" s="1"/>
      <c r="URK203" s="1"/>
      <c r="URL203" s="1"/>
      <c r="URM203" s="1"/>
      <c r="URN203" s="1"/>
      <c r="URO203" s="1"/>
      <c r="URP203" s="1"/>
      <c r="URQ203" s="1"/>
      <c r="URR203" s="1"/>
      <c r="URS203" s="1"/>
      <c r="URT203" s="1"/>
      <c r="URU203" s="1"/>
      <c r="URV203" s="1"/>
      <c r="URW203" s="1"/>
      <c r="URX203" s="1"/>
      <c r="URY203" s="1"/>
      <c r="URZ203" s="1"/>
      <c r="USA203" s="1"/>
      <c r="USB203" s="1"/>
      <c r="USC203" s="1"/>
      <c r="USD203" s="1"/>
      <c r="USE203" s="1"/>
      <c r="USF203" s="1"/>
      <c r="USG203" s="1"/>
      <c r="USH203" s="1"/>
      <c r="USI203" s="1"/>
      <c r="USJ203" s="1"/>
      <c r="USK203" s="1"/>
      <c r="USL203" s="1"/>
      <c r="USM203" s="1"/>
      <c r="USN203" s="1"/>
      <c r="USO203" s="1"/>
      <c r="USP203" s="1"/>
      <c r="USQ203" s="1"/>
      <c r="USR203" s="1"/>
      <c r="USS203" s="1"/>
      <c r="UST203" s="1"/>
      <c r="USU203" s="1"/>
      <c r="USV203" s="1"/>
      <c r="USW203" s="1"/>
      <c r="USX203" s="1"/>
      <c r="USY203" s="1"/>
      <c r="USZ203" s="1"/>
      <c r="UTA203" s="1"/>
      <c r="UTB203" s="1"/>
      <c r="UTC203" s="1"/>
      <c r="UTD203" s="1"/>
      <c r="UTE203" s="1"/>
      <c r="UTF203" s="1"/>
      <c r="UTG203" s="1"/>
      <c r="UTH203" s="1"/>
      <c r="UTI203" s="1"/>
      <c r="UTJ203" s="1"/>
      <c r="UTK203" s="1"/>
      <c r="UTL203" s="1"/>
      <c r="UTM203" s="1"/>
      <c r="UTN203" s="1"/>
      <c r="UTO203" s="1"/>
      <c r="UTP203" s="1"/>
      <c r="UTQ203" s="1"/>
      <c r="UTR203" s="1"/>
      <c r="UTS203" s="1"/>
      <c r="UTT203" s="1"/>
      <c r="UTU203" s="1"/>
      <c r="UTV203" s="1"/>
      <c r="UTW203" s="1"/>
      <c r="UTX203" s="1"/>
      <c r="UTY203" s="1"/>
      <c r="UTZ203" s="1"/>
      <c r="UUA203" s="1"/>
      <c r="UUB203" s="1"/>
      <c r="UUC203" s="1"/>
      <c r="UUD203" s="1"/>
      <c r="UUE203" s="1"/>
      <c r="UUF203" s="1"/>
      <c r="UUG203" s="1"/>
      <c r="UUH203" s="1"/>
      <c r="UUI203" s="1"/>
      <c r="UUJ203" s="1"/>
      <c r="UUK203" s="1"/>
      <c r="UUL203" s="1"/>
      <c r="UUM203" s="1"/>
      <c r="UUN203" s="1"/>
      <c r="UUO203" s="1"/>
      <c r="UUP203" s="1"/>
      <c r="UUQ203" s="1"/>
      <c r="UUR203" s="1"/>
      <c r="UUS203" s="1"/>
      <c r="UUT203" s="1"/>
      <c r="UUU203" s="1"/>
      <c r="UUV203" s="1"/>
      <c r="UUW203" s="1"/>
      <c r="UUX203" s="1"/>
      <c r="UUY203" s="1"/>
      <c r="UUZ203" s="1"/>
      <c r="UVA203" s="1"/>
      <c r="UVB203" s="1"/>
      <c r="UVC203" s="1"/>
      <c r="UVD203" s="1"/>
      <c r="UVE203" s="1"/>
      <c r="UVF203" s="1"/>
      <c r="UVG203" s="1"/>
      <c r="UVH203" s="1"/>
      <c r="UVI203" s="1"/>
      <c r="UVJ203" s="1"/>
      <c r="UVK203" s="1"/>
      <c r="UVL203" s="1"/>
      <c r="UVM203" s="1"/>
      <c r="UVN203" s="1"/>
      <c r="UVO203" s="1"/>
      <c r="UVP203" s="1"/>
      <c r="UVQ203" s="1"/>
      <c r="UVR203" s="1"/>
      <c r="UVS203" s="1"/>
      <c r="UVT203" s="1"/>
      <c r="UVU203" s="1"/>
      <c r="UVV203" s="1"/>
      <c r="UVW203" s="1"/>
      <c r="UVX203" s="1"/>
      <c r="UVY203" s="1"/>
      <c r="UVZ203" s="1"/>
      <c r="UWA203" s="1"/>
      <c r="UWB203" s="1"/>
      <c r="UWC203" s="1"/>
      <c r="UWD203" s="1"/>
      <c r="UWE203" s="1"/>
      <c r="UWF203" s="1"/>
      <c r="UWG203" s="1"/>
      <c r="UWH203" s="1"/>
      <c r="UWI203" s="1"/>
      <c r="UWJ203" s="1"/>
      <c r="UWK203" s="1"/>
      <c r="UWL203" s="1"/>
      <c r="UWM203" s="1"/>
      <c r="UWN203" s="1"/>
      <c r="UWO203" s="1"/>
      <c r="UWP203" s="1"/>
      <c r="UWQ203" s="1"/>
      <c r="UWR203" s="1"/>
      <c r="UWS203" s="1"/>
      <c r="UWT203" s="1"/>
      <c r="UWU203" s="1"/>
      <c r="UWV203" s="1"/>
      <c r="UWW203" s="1"/>
      <c r="UWX203" s="1"/>
      <c r="UWY203" s="1"/>
      <c r="UWZ203" s="1"/>
      <c r="UXA203" s="1"/>
      <c r="UXB203" s="1"/>
      <c r="UXC203" s="1"/>
      <c r="UXD203" s="1"/>
      <c r="UXE203" s="1"/>
      <c r="UXF203" s="1"/>
      <c r="UXG203" s="1"/>
      <c r="UXH203" s="1"/>
      <c r="UXI203" s="1"/>
      <c r="UXJ203" s="1"/>
      <c r="UXK203" s="1"/>
      <c r="UXL203" s="1"/>
      <c r="UXM203" s="1"/>
      <c r="UXN203" s="1"/>
      <c r="UXO203" s="1"/>
      <c r="UXP203" s="1"/>
      <c r="UXQ203" s="1"/>
      <c r="UXR203" s="1"/>
      <c r="UXS203" s="1"/>
      <c r="UXT203" s="1"/>
      <c r="UXU203" s="1"/>
      <c r="UXV203" s="1"/>
      <c r="UXW203" s="1"/>
      <c r="UXX203" s="1"/>
      <c r="UXY203" s="1"/>
      <c r="UXZ203" s="1"/>
      <c r="UYA203" s="1"/>
      <c r="UYB203" s="1"/>
      <c r="UYC203" s="1"/>
      <c r="UYD203" s="1"/>
      <c r="UYE203" s="1"/>
      <c r="UYF203" s="1"/>
      <c r="UYG203" s="1"/>
      <c r="UYH203" s="1"/>
      <c r="UYI203" s="1"/>
      <c r="UYJ203" s="1"/>
      <c r="UYK203" s="1"/>
      <c r="UYL203" s="1"/>
      <c r="UYM203" s="1"/>
      <c r="UYN203" s="1"/>
      <c r="UYO203" s="1"/>
      <c r="UYP203" s="1"/>
      <c r="UYQ203" s="1"/>
      <c r="UYR203" s="1"/>
      <c r="UYS203" s="1"/>
      <c r="UYT203" s="1"/>
      <c r="UYU203" s="1"/>
      <c r="UYV203" s="1"/>
      <c r="UYW203" s="1"/>
      <c r="UYX203" s="1"/>
      <c r="UYY203" s="1"/>
      <c r="UYZ203" s="1"/>
      <c r="UZA203" s="1"/>
      <c r="UZB203" s="1"/>
      <c r="UZC203" s="1"/>
      <c r="UZD203" s="1"/>
      <c r="UZE203" s="1"/>
      <c r="UZF203" s="1"/>
      <c r="UZG203" s="1"/>
      <c r="UZH203" s="1"/>
      <c r="UZI203" s="1"/>
      <c r="UZJ203" s="1"/>
      <c r="UZK203" s="1"/>
      <c r="UZL203" s="1"/>
      <c r="UZM203" s="1"/>
      <c r="UZN203" s="1"/>
      <c r="UZO203" s="1"/>
      <c r="UZP203" s="1"/>
      <c r="UZQ203" s="1"/>
      <c r="UZR203" s="1"/>
      <c r="UZS203" s="1"/>
      <c r="UZT203" s="1"/>
      <c r="UZU203" s="1"/>
      <c r="UZV203" s="1"/>
      <c r="UZW203" s="1"/>
      <c r="UZX203" s="1"/>
      <c r="UZY203" s="1"/>
      <c r="UZZ203" s="1"/>
      <c r="VAA203" s="1"/>
      <c r="VAB203" s="1"/>
      <c r="VAC203" s="1"/>
      <c r="VAD203" s="1"/>
      <c r="VAE203" s="1"/>
      <c r="VAF203" s="1"/>
      <c r="VAG203" s="1"/>
      <c r="VAH203" s="1"/>
      <c r="VAI203" s="1"/>
      <c r="VAJ203" s="1"/>
      <c r="VAK203" s="1"/>
      <c r="VAL203" s="1"/>
      <c r="VAM203" s="1"/>
      <c r="VAN203" s="1"/>
      <c r="VAO203" s="1"/>
      <c r="VAP203" s="1"/>
      <c r="VAQ203" s="1"/>
      <c r="VAR203" s="1"/>
      <c r="VAS203" s="1"/>
      <c r="VAT203" s="1"/>
      <c r="VAU203" s="1"/>
      <c r="VAV203" s="1"/>
      <c r="VAW203" s="1"/>
      <c r="VAX203" s="1"/>
      <c r="VAY203" s="1"/>
      <c r="VAZ203" s="1"/>
      <c r="VBA203" s="1"/>
      <c r="VBB203" s="1"/>
      <c r="VBC203" s="1"/>
      <c r="VBD203" s="1"/>
      <c r="VBE203" s="1"/>
      <c r="VBF203" s="1"/>
      <c r="VBG203" s="1"/>
      <c r="VBH203" s="1"/>
      <c r="VBI203" s="1"/>
      <c r="VBJ203" s="1"/>
      <c r="VBK203" s="1"/>
      <c r="VBL203" s="1"/>
      <c r="VBM203" s="1"/>
      <c r="VBN203" s="1"/>
      <c r="VBO203" s="1"/>
      <c r="VBP203" s="1"/>
      <c r="VBQ203" s="1"/>
      <c r="VBR203" s="1"/>
      <c r="VBS203" s="1"/>
      <c r="VBT203" s="1"/>
      <c r="VBU203" s="1"/>
      <c r="VBV203" s="1"/>
      <c r="VBW203" s="1"/>
      <c r="VBX203" s="1"/>
      <c r="VBY203" s="1"/>
      <c r="VBZ203" s="1"/>
      <c r="VCA203" s="1"/>
      <c r="VCB203" s="1"/>
      <c r="VCC203" s="1"/>
      <c r="VCD203" s="1"/>
      <c r="VCE203" s="1"/>
      <c r="VCF203" s="1"/>
      <c r="VCG203" s="1"/>
      <c r="VCH203" s="1"/>
      <c r="VCI203" s="1"/>
      <c r="VCJ203" s="1"/>
      <c r="VCK203" s="1"/>
      <c r="VCL203" s="1"/>
      <c r="VCM203" s="1"/>
      <c r="VCN203" s="1"/>
      <c r="VCO203" s="1"/>
      <c r="VCP203" s="1"/>
      <c r="VCQ203" s="1"/>
      <c r="VCR203" s="1"/>
      <c r="VCS203" s="1"/>
      <c r="VCT203" s="1"/>
      <c r="VCU203" s="1"/>
      <c r="VCV203" s="1"/>
      <c r="VCW203" s="1"/>
      <c r="VCX203" s="1"/>
      <c r="VCY203" s="1"/>
      <c r="VCZ203" s="1"/>
      <c r="VDA203" s="1"/>
      <c r="VDB203" s="1"/>
      <c r="VDC203" s="1"/>
      <c r="VDD203" s="1"/>
      <c r="VDE203" s="1"/>
      <c r="VDF203" s="1"/>
      <c r="VDG203" s="1"/>
      <c r="VDH203" s="1"/>
      <c r="VDI203" s="1"/>
      <c r="VDJ203" s="1"/>
      <c r="VDK203" s="1"/>
      <c r="VDL203" s="1"/>
      <c r="VDM203" s="1"/>
      <c r="VDN203" s="1"/>
      <c r="VDO203" s="1"/>
      <c r="VDP203" s="1"/>
      <c r="VDQ203" s="1"/>
      <c r="VDR203" s="1"/>
      <c r="VDS203" s="1"/>
      <c r="VDT203" s="1"/>
      <c r="VDU203" s="1"/>
      <c r="VDV203" s="1"/>
      <c r="VDW203" s="1"/>
      <c r="VDX203" s="1"/>
      <c r="VDY203" s="1"/>
      <c r="VDZ203" s="1"/>
      <c r="VEA203" s="1"/>
      <c r="VEB203" s="1"/>
      <c r="VEC203" s="1"/>
      <c r="VED203" s="1"/>
      <c r="VEE203" s="1"/>
      <c r="VEF203" s="1"/>
      <c r="VEG203" s="1"/>
      <c r="VEH203" s="1"/>
      <c r="VEI203" s="1"/>
      <c r="VEJ203" s="1"/>
      <c r="VEK203" s="1"/>
      <c r="VEL203" s="1"/>
      <c r="VEM203" s="1"/>
      <c r="VEN203" s="1"/>
      <c r="VEO203" s="1"/>
      <c r="VEP203" s="1"/>
      <c r="VEQ203" s="1"/>
      <c r="VER203" s="1"/>
      <c r="VES203" s="1"/>
      <c r="VET203" s="1"/>
      <c r="VEU203" s="1"/>
      <c r="VEV203" s="1"/>
      <c r="VEW203" s="1"/>
      <c r="VEX203" s="1"/>
      <c r="VEY203" s="1"/>
      <c r="VEZ203" s="1"/>
      <c r="VFA203" s="1"/>
      <c r="VFB203" s="1"/>
      <c r="VFC203" s="1"/>
      <c r="VFD203" s="1"/>
      <c r="VFE203" s="1"/>
      <c r="VFF203" s="1"/>
      <c r="VFG203" s="1"/>
      <c r="VFH203" s="1"/>
      <c r="VFI203" s="1"/>
      <c r="VFJ203" s="1"/>
      <c r="VFK203" s="1"/>
      <c r="VFL203" s="1"/>
      <c r="VFM203" s="1"/>
      <c r="VFN203" s="1"/>
      <c r="VFO203" s="1"/>
      <c r="VFP203" s="1"/>
      <c r="VFQ203" s="1"/>
      <c r="VFR203" s="1"/>
      <c r="VFS203" s="1"/>
      <c r="VFT203" s="1"/>
      <c r="VFU203" s="1"/>
      <c r="VFV203" s="1"/>
      <c r="VFW203" s="1"/>
      <c r="VFX203" s="1"/>
      <c r="VFY203" s="1"/>
      <c r="VFZ203" s="1"/>
      <c r="VGA203" s="1"/>
      <c r="VGB203" s="1"/>
      <c r="VGC203" s="1"/>
      <c r="VGD203" s="1"/>
      <c r="VGE203" s="1"/>
      <c r="VGF203" s="1"/>
      <c r="VGG203" s="1"/>
      <c r="VGH203" s="1"/>
      <c r="VGI203" s="1"/>
      <c r="VGJ203" s="1"/>
      <c r="VGK203" s="1"/>
      <c r="VGL203" s="1"/>
      <c r="VGM203" s="1"/>
      <c r="VGN203" s="1"/>
      <c r="VGO203" s="1"/>
      <c r="VGP203" s="1"/>
      <c r="VGQ203" s="1"/>
      <c r="VGR203" s="1"/>
      <c r="VGS203" s="1"/>
      <c r="VGT203" s="1"/>
      <c r="VGU203" s="1"/>
      <c r="VGV203" s="1"/>
      <c r="VGW203" s="1"/>
      <c r="VGX203" s="1"/>
      <c r="VGY203" s="1"/>
      <c r="VGZ203" s="1"/>
      <c r="VHA203" s="1"/>
      <c r="VHB203" s="1"/>
      <c r="VHC203" s="1"/>
      <c r="VHD203" s="1"/>
      <c r="VHE203" s="1"/>
      <c r="VHF203" s="1"/>
      <c r="VHG203" s="1"/>
      <c r="VHH203" s="1"/>
      <c r="VHI203" s="1"/>
      <c r="VHJ203" s="1"/>
      <c r="VHK203" s="1"/>
      <c r="VHL203" s="1"/>
      <c r="VHM203" s="1"/>
      <c r="VHN203" s="1"/>
      <c r="VHO203" s="1"/>
      <c r="VHP203" s="1"/>
      <c r="VHQ203" s="1"/>
      <c r="VHR203" s="1"/>
      <c r="VHS203" s="1"/>
      <c r="VHT203" s="1"/>
      <c r="VHU203" s="1"/>
      <c r="VHV203" s="1"/>
      <c r="VHW203" s="1"/>
      <c r="VHX203" s="1"/>
      <c r="VHY203" s="1"/>
      <c r="VHZ203" s="1"/>
      <c r="VIA203" s="1"/>
      <c r="VIB203" s="1"/>
      <c r="VIC203" s="1"/>
      <c r="VID203" s="1"/>
      <c r="VIE203" s="1"/>
      <c r="VIF203" s="1"/>
      <c r="VIG203" s="1"/>
      <c r="VIH203" s="1"/>
      <c r="VII203" s="1"/>
      <c r="VIJ203" s="1"/>
      <c r="VIK203" s="1"/>
      <c r="VIL203" s="1"/>
      <c r="VIM203" s="1"/>
      <c r="VIN203" s="1"/>
      <c r="VIO203" s="1"/>
      <c r="VIP203" s="1"/>
      <c r="VIQ203" s="1"/>
      <c r="VIR203" s="1"/>
      <c r="VIS203" s="1"/>
      <c r="VIT203" s="1"/>
      <c r="VIU203" s="1"/>
      <c r="VIV203" s="1"/>
      <c r="VIW203" s="1"/>
      <c r="VIX203" s="1"/>
      <c r="VIY203" s="1"/>
      <c r="VIZ203" s="1"/>
      <c r="VJA203" s="1"/>
      <c r="VJB203" s="1"/>
      <c r="VJC203" s="1"/>
      <c r="VJD203" s="1"/>
      <c r="VJE203" s="1"/>
      <c r="VJF203" s="1"/>
      <c r="VJG203" s="1"/>
      <c r="VJH203" s="1"/>
      <c r="VJI203" s="1"/>
      <c r="VJJ203" s="1"/>
      <c r="VJK203" s="1"/>
      <c r="VJL203" s="1"/>
      <c r="VJM203" s="1"/>
      <c r="VJN203" s="1"/>
      <c r="VJO203" s="1"/>
      <c r="VJP203" s="1"/>
      <c r="VJQ203" s="1"/>
      <c r="VJR203" s="1"/>
      <c r="VJS203" s="1"/>
      <c r="VJT203" s="1"/>
      <c r="VJU203" s="1"/>
      <c r="VJV203" s="1"/>
      <c r="VJW203" s="1"/>
      <c r="VJX203" s="1"/>
      <c r="VJY203" s="1"/>
      <c r="VJZ203" s="1"/>
      <c r="VKA203" s="1"/>
      <c r="VKB203" s="1"/>
      <c r="VKC203" s="1"/>
      <c r="VKD203" s="1"/>
      <c r="VKE203" s="1"/>
      <c r="VKF203" s="1"/>
      <c r="VKG203" s="1"/>
      <c r="VKH203" s="1"/>
      <c r="VKI203" s="1"/>
      <c r="VKJ203" s="1"/>
      <c r="VKK203" s="1"/>
      <c r="VKL203" s="1"/>
      <c r="VKM203" s="1"/>
      <c r="VKN203" s="1"/>
      <c r="VKO203" s="1"/>
      <c r="VKP203" s="1"/>
      <c r="VKQ203" s="1"/>
      <c r="VKR203" s="1"/>
      <c r="VKS203" s="1"/>
      <c r="VKT203" s="1"/>
      <c r="VKU203" s="1"/>
      <c r="VKV203" s="1"/>
      <c r="VKW203" s="1"/>
      <c r="VKX203" s="1"/>
      <c r="VKY203" s="1"/>
      <c r="VKZ203" s="1"/>
      <c r="VLA203" s="1"/>
      <c r="VLB203" s="1"/>
      <c r="VLC203" s="1"/>
      <c r="VLD203" s="1"/>
      <c r="VLE203" s="1"/>
      <c r="VLF203" s="1"/>
      <c r="VLG203" s="1"/>
      <c r="VLH203" s="1"/>
      <c r="VLI203" s="1"/>
      <c r="VLJ203" s="1"/>
      <c r="VLK203" s="1"/>
      <c r="VLL203" s="1"/>
      <c r="VLM203" s="1"/>
      <c r="VLN203" s="1"/>
      <c r="VLO203" s="1"/>
      <c r="VLP203" s="1"/>
      <c r="VLQ203" s="1"/>
      <c r="VLR203" s="1"/>
      <c r="VLS203" s="1"/>
      <c r="VLT203" s="1"/>
      <c r="VLU203" s="1"/>
      <c r="VLV203" s="1"/>
      <c r="VLW203" s="1"/>
      <c r="VLX203" s="1"/>
      <c r="VLY203" s="1"/>
      <c r="VLZ203" s="1"/>
      <c r="VMA203" s="1"/>
      <c r="VMB203" s="1"/>
      <c r="VMC203" s="1"/>
      <c r="VMD203" s="1"/>
      <c r="VME203" s="1"/>
      <c r="VMF203" s="1"/>
      <c r="VMG203" s="1"/>
      <c r="VMH203" s="1"/>
      <c r="VMI203" s="1"/>
      <c r="VMJ203" s="1"/>
      <c r="VMK203" s="1"/>
      <c r="VML203" s="1"/>
      <c r="VMM203" s="1"/>
      <c r="VMN203" s="1"/>
      <c r="VMO203" s="1"/>
      <c r="VMP203" s="1"/>
      <c r="VMQ203" s="1"/>
      <c r="VMR203" s="1"/>
      <c r="VMS203" s="1"/>
      <c r="VMT203" s="1"/>
      <c r="VMU203" s="1"/>
      <c r="VMV203" s="1"/>
      <c r="VMW203" s="1"/>
      <c r="VMX203" s="1"/>
      <c r="VMY203" s="1"/>
      <c r="VMZ203" s="1"/>
      <c r="VNA203" s="1"/>
      <c r="VNB203" s="1"/>
      <c r="VNC203" s="1"/>
      <c r="VND203" s="1"/>
      <c r="VNE203" s="1"/>
      <c r="VNF203" s="1"/>
      <c r="VNG203" s="1"/>
      <c r="VNH203" s="1"/>
      <c r="VNI203" s="1"/>
      <c r="VNJ203" s="1"/>
      <c r="VNK203" s="1"/>
      <c r="VNL203" s="1"/>
      <c r="VNM203" s="1"/>
      <c r="VNN203" s="1"/>
      <c r="VNO203" s="1"/>
      <c r="VNP203" s="1"/>
      <c r="VNQ203" s="1"/>
      <c r="VNR203" s="1"/>
      <c r="VNS203" s="1"/>
      <c r="VNT203" s="1"/>
      <c r="VNU203" s="1"/>
      <c r="VNV203" s="1"/>
      <c r="VNW203" s="1"/>
      <c r="VNX203" s="1"/>
      <c r="VNY203" s="1"/>
      <c r="VNZ203" s="1"/>
      <c r="VOA203" s="1"/>
      <c r="VOB203" s="1"/>
      <c r="VOC203" s="1"/>
      <c r="VOD203" s="1"/>
      <c r="VOE203" s="1"/>
      <c r="VOF203" s="1"/>
      <c r="VOG203" s="1"/>
      <c r="VOH203" s="1"/>
      <c r="VOI203" s="1"/>
      <c r="VOJ203" s="1"/>
      <c r="VOK203" s="1"/>
      <c r="VOL203" s="1"/>
      <c r="VOM203" s="1"/>
      <c r="VON203" s="1"/>
      <c r="VOO203" s="1"/>
      <c r="VOP203" s="1"/>
      <c r="VOQ203" s="1"/>
      <c r="VOR203" s="1"/>
      <c r="VOS203" s="1"/>
      <c r="VOT203" s="1"/>
      <c r="VOU203" s="1"/>
      <c r="VOV203" s="1"/>
      <c r="VOW203" s="1"/>
      <c r="VOX203" s="1"/>
      <c r="VOY203" s="1"/>
      <c r="VOZ203" s="1"/>
      <c r="VPA203" s="1"/>
      <c r="VPB203" s="1"/>
      <c r="VPC203" s="1"/>
      <c r="VPD203" s="1"/>
      <c r="VPE203" s="1"/>
      <c r="VPF203" s="1"/>
      <c r="VPG203" s="1"/>
      <c r="VPH203" s="1"/>
      <c r="VPI203" s="1"/>
      <c r="VPJ203" s="1"/>
      <c r="VPK203" s="1"/>
      <c r="VPL203" s="1"/>
      <c r="VPM203" s="1"/>
      <c r="VPN203" s="1"/>
      <c r="VPO203" s="1"/>
      <c r="VPP203" s="1"/>
      <c r="VPQ203" s="1"/>
      <c r="VPR203" s="1"/>
      <c r="VPS203" s="1"/>
      <c r="VPT203" s="1"/>
      <c r="VPU203" s="1"/>
      <c r="VPV203" s="1"/>
      <c r="VPW203" s="1"/>
      <c r="VPX203" s="1"/>
      <c r="VPY203" s="1"/>
      <c r="VPZ203" s="1"/>
      <c r="VQA203" s="1"/>
      <c r="VQB203" s="1"/>
      <c r="VQC203" s="1"/>
      <c r="VQD203" s="1"/>
      <c r="VQE203" s="1"/>
      <c r="VQF203" s="1"/>
      <c r="VQG203" s="1"/>
      <c r="VQH203" s="1"/>
      <c r="VQI203" s="1"/>
      <c r="VQJ203" s="1"/>
      <c r="VQK203" s="1"/>
      <c r="VQL203" s="1"/>
      <c r="VQM203" s="1"/>
      <c r="VQN203" s="1"/>
      <c r="VQO203" s="1"/>
      <c r="VQP203" s="1"/>
      <c r="VQQ203" s="1"/>
      <c r="VQR203" s="1"/>
      <c r="VQS203" s="1"/>
      <c r="VQT203" s="1"/>
      <c r="VQU203" s="1"/>
      <c r="VQV203" s="1"/>
      <c r="VQW203" s="1"/>
      <c r="VQX203" s="1"/>
      <c r="VQY203" s="1"/>
      <c r="VQZ203" s="1"/>
      <c r="VRA203" s="1"/>
      <c r="VRB203" s="1"/>
      <c r="VRC203" s="1"/>
      <c r="VRD203" s="1"/>
      <c r="VRE203" s="1"/>
      <c r="VRF203" s="1"/>
      <c r="VRG203" s="1"/>
      <c r="VRH203" s="1"/>
      <c r="VRI203" s="1"/>
      <c r="VRJ203" s="1"/>
      <c r="VRK203" s="1"/>
      <c r="VRL203" s="1"/>
      <c r="VRM203" s="1"/>
      <c r="VRN203" s="1"/>
      <c r="VRO203" s="1"/>
      <c r="VRP203" s="1"/>
      <c r="VRQ203" s="1"/>
      <c r="VRR203" s="1"/>
      <c r="VRS203" s="1"/>
      <c r="VRT203" s="1"/>
      <c r="VRU203" s="1"/>
      <c r="VRV203" s="1"/>
      <c r="VRW203" s="1"/>
      <c r="VRX203" s="1"/>
      <c r="VRY203" s="1"/>
      <c r="VRZ203" s="1"/>
      <c r="VSA203" s="1"/>
      <c r="VSB203" s="1"/>
      <c r="VSC203" s="1"/>
      <c r="VSD203" s="1"/>
      <c r="VSE203" s="1"/>
      <c r="VSF203" s="1"/>
      <c r="VSG203" s="1"/>
      <c r="VSH203" s="1"/>
      <c r="VSI203" s="1"/>
      <c r="VSJ203" s="1"/>
      <c r="VSK203" s="1"/>
      <c r="VSL203" s="1"/>
      <c r="VSM203" s="1"/>
      <c r="VSN203" s="1"/>
      <c r="VSO203" s="1"/>
      <c r="VSP203" s="1"/>
      <c r="VSQ203" s="1"/>
      <c r="VSR203" s="1"/>
      <c r="VSS203" s="1"/>
      <c r="VST203" s="1"/>
      <c r="VSU203" s="1"/>
      <c r="VSV203" s="1"/>
      <c r="VSW203" s="1"/>
      <c r="VSX203" s="1"/>
      <c r="VSY203" s="1"/>
      <c r="VSZ203" s="1"/>
      <c r="VTA203" s="1"/>
      <c r="VTB203" s="1"/>
      <c r="VTC203" s="1"/>
      <c r="VTD203" s="1"/>
      <c r="VTE203" s="1"/>
      <c r="VTF203" s="1"/>
      <c r="VTG203" s="1"/>
      <c r="VTH203" s="1"/>
      <c r="VTI203" s="1"/>
      <c r="VTJ203" s="1"/>
      <c r="VTK203" s="1"/>
      <c r="VTL203" s="1"/>
      <c r="VTM203" s="1"/>
      <c r="VTN203" s="1"/>
      <c r="VTO203" s="1"/>
      <c r="VTP203" s="1"/>
      <c r="VTQ203" s="1"/>
      <c r="VTR203" s="1"/>
      <c r="VTS203" s="1"/>
      <c r="VTT203" s="1"/>
      <c r="VTU203" s="1"/>
      <c r="VTV203" s="1"/>
      <c r="VTW203" s="1"/>
      <c r="VTX203" s="1"/>
      <c r="VTY203" s="1"/>
      <c r="VTZ203" s="1"/>
      <c r="VUA203" s="1"/>
      <c r="VUB203" s="1"/>
      <c r="VUC203" s="1"/>
      <c r="VUD203" s="1"/>
      <c r="VUE203" s="1"/>
      <c r="VUF203" s="1"/>
      <c r="VUG203" s="1"/>
      <c r="VUH203" s="1"/>
      <c r="VUI203" s="1"/>
      <c r="VUJ203" s="1"/>
      <c r="VUK203" s="1"/>
      <c r="VUL203" s="1"/>
      <c r="VUM203" s="1"/>
      <c r="VUN203" s="1"/>
      <c r="VUO203" s="1"/>
      <c r="VUP203" s="1"/>
      <c r="VUQ203" s="1"/>
      <c r="VUR203" s="1"/>
      <c r="VUS203" s="1"/>
      <c r="VUT203" s="1"/>
      <c r="VUU203" s="1"/>
      <c r="VUV203" s="1"/>
      <c r="VUW203" s="1"/>
      <c r="VUX203" s="1"/>
      <c r="VUY203" s="1"/>
      <c r="VUZ203" s="1"/>
      <c r="VVA203" s="1"/>
      <c r="VVB203" s="1"/>
      <c r="VVC203" s="1"/>
      <c r="VVD203" s="1"/>
      <c r="VVE203" s="1"/>
      <c r="VVF203" s="1"/>
      <c r="VVG203" s="1"/>
      <c r="VVH203" s="1"/>
      <c r="VVI203" s="1"/>
      <c r="VVJ203" s="1"/>
      <c r="VVK203" s="1"/>
      <c r="VVL203" s="1"/>
      <c r="VVM203" s="1"/>
      <c r="VVN203" s="1"/>
      <c r="VVO203" s="1"/>
      <c r="VVP203" s="1"/>
      <c r="VVQ203" s="1"/>
      <c r="VVR203" s="1"/>
      <c r="VVS203" s="1"/>
      <c r="VVT203" s="1"/>
      <c r="VVU203" s="1"/>
      <c r="VVV203" s="1"/>
      <c r="VVW203" s="1"/>
      <c r="VVX203" s="1"/>
      <c r="VVY203" s="1"/>
      <c r="VVZ203" s="1"/>
      <c r="VWA203" s="1"/>
      <c r="VWB203" s="1"/>
      <c r="VWC203" s="1"/>
      <c r="VWD203" s="1"/>
      <c r="VWE203" s="1"/>
      <c r="VWF203" s="1"/>
      <c r="VWG203" s="1"/>
      <c r="VWH203" s="1"/>
      <c r="VWI203" s="1"/>
      <c r="VWJ203" s="1"/>
      <c r="VWK203" s="1"/>
      <c r="VWL203" s="1"/>
      <c r="VWM203" s="1"/>
      <c r="VWN203" s="1"/>
      <c r="VWO203" s="1"/>
      <c r="VWP203" s="1"/>
      <c r="VWQ203" s="1"/>
      <c r="VWR203" s="1"/>
      <c r="VWS203" s="1"/>
      <c r="VWT203" s="1"/>
      <c r="VWU203" s="1"/>
      <c r="VWV203" s="1"/>
      <c r="VWW203" s="1"/>
      <c r="VWX203" s="1"/>
      <c r="VWY203" s="1"/>
      <c r="VWZ203" s="1"/>
      <c r="VXA203" s="1"/>
      <c r="VXB203" s="1"/>
      <c r="VXC203" s="1"/>
      <c r="VXD203" s="1"/>
      <c r="VXE203" s="1"/>
      <c r="VXF203" s="1"/>
      <c r="VXG203" s="1"/>
      <c r="VXH203" s="1"/>
      <c r="VXI203" s="1"/>
      <c r="VXJ203" s="1"/>
      <c r="VXK203" s="1"/>
      <c r="VXL203" s="1"/>
      <c r="VXM203" s="1"/>
      <c r="VXN203" s="1"/>
      <c r="VXO203" s="1"/>
      <c r="VXP203" s="1"/>
      <c r="VXQ203" s="1"/>
      <c r="VXR203" s="1"/>
      <c r="VXS203" s="1"/>
      <c r="VXT203" s="1"/>
      <c r="VXU203" s="1"/>
      <c r="VXV203" s="1"/>
      <c r="VXW203" s="1"/>
      <c r="VXX203" s="1"/>
      <c r="VXY203" s="1"/>
      <c r="VXZ203" s="1"/>
      <c r="VYA203" s="1"/>
      <c r="VYB203" s="1"/>
      <c r="VYC203" s="1"/>
      <c r="VYD203" s="1"/>
      <c r="VYE203" s="1"/>
      <c r="VYF203" s="1"/>
      <c r="VYG203" s="1"/>
      <c r="VYH203" s="1"/>
      <c r="VYI203" s="1"/>
      <c r="VYJ203" s="1"/>
      <c r="VYK203" s="1"/>
      <c r="VYL203" s="1"/>
      <c r="VYM203" s="1"/>
      <c r="VYN203" s="1"/>
      <c r="VYO203" s="1"/>
      <c r="VYP203" s="1"/>
      <c r="VYQ203" s="1"/>
      <c r="VYR203" s="1"/>
      <c r="VYS203" s="1"/>
      <c r="VYT203" s="1"/>
      <c r="VYU203" s="1"/>
      <c r="VYV203" s="1"/>
      <c r="VYW203" s="1"/>
      <c r="VYX203" s="1"/>
      <c r="VYY203" s="1"/>
      <c r="VYZ203" s="1"/>
      <c r="VZA203" s="1"/>
      <c r="VZB203" s="1"/>
      <c r="VZC203" s="1"/>
      <c r="VZD203" s="1"/>
      <c r="VZE203" s="1"/>
      <c r="VZF203" s="1"/>
      <c r="VZG203" s="1"/>
      <c r="VZH203" s="1"/>
      <c r="VZI203" s="1"/>
      <c r="VZJ203" s="1"/>
      <c r="VZK203" s="1"/>
      <c r="VZL203" s="1"/>
      <c r="VZM203" s="1"/>
      <c r="VZN203" s="1"/>
      <c r="VZO203" s="1"/>
      <c r="VZP203" s="1"/>
      <c r="VZQ203" s="1"/>
      <c r="VZR203" s="1"/>
      <c r="VZS203" s="1"/>
      <c r="VZT203" s="1"/>
      <c r="VZU203" s="1"/>
      <c r="VZV203" s="1"/>
      <c r="VZW203" s="1"/>
      <c r="VZX203" s="1"/>
      <c r="VZY203" s="1"/>
      <c r="VZZ203" s="1"/>
      <c r="WAA203" s="1"/>
      <c r="WAB203" s="1"/>
      <c r="WAC203" s="1"/>
      <c r="WAD203" s="1"/>
      <c r="WAE203" s="1"/>
      <c r="WAF203" s="1"/>
      <c r="WAG203" s="1"/>
      <c r="WAH203" s="1"/>
      <c r="WAI203" s="1"/>
      <c r="WAJ203" s="1"/>
      <c r="WAK203" s="1"/>
      <c r="WAL203" s="1"/>
      <c r="WAM203" s="1"/>
      <c r="WAN203" s="1"/>
      <c r="WAO203" s="1"/>
      <c r="WAP203" s="1"/>
      <c r="WAQ203" s="1"/>
      <c r="WAR203" s="1"/>
      <c r="WAS203" s="1"/>
      <c r="WAT203" s="1"/>
      <c r="WAU203" s="1"/>
      <c r="WAV203" s="1"/>
      <c r="WAW203" s="1"/>
      <c r="WAX203" s="1"/>
      <c r="WAY203" s="1"/>
      <c r="WAZ203" s="1"/>
      <c r="WBA203" s="1"/>
      <c r="WBB203" s="1"/>
      <c r="WBC203" s="1"/>
      <c r="WBD203" s="1"/>
      <c r="WBE203" s="1"/>
      <c r="WBF203" s="1"/>
      <c r="WBG203" s="1"/>
      <c r="WBH203" s="1"/>
      <c r="WBI203" s="1"/>
      <c r="WBJ203" s="1"/>
      <c r="WBK203" s="1"/>
      <c r="WBL203" s="1"/>
      <c r="WBM203" s="1"/>
      <c r="WBN203" s="1"/>
      <c r="WBO203" s="1"/>
      <c r="WBP203" s="1"/>
      <c r="WBQ203" s="1"/>
      <c r="WBR203" s="1"/>
      <c r="WBS203" s="1"/>
      <c r="WBT203" s="1"/>
      <c r="WBU203" s="1"/>
      <c r="WBV203" s="1"/>
      <c r="WBW203" s="1"/>
      <c r="WBX203" s="1"/>
      <c r="WBY203" s="1"/>
      <c r="WBZ203" s="1"/>
      <c r="WCA203" s="1"/>
      <c r="WCB203" s="1"/>
      <c r="WCC203" s="1"/>
      <c r="WCD203" s="1"/>
      <c r="WCE203" s="1"/>
      <c r="WCF203" s="1"/>
      <c r="WCG203" s="1"/>
      <c r="WCH203" s="1"/>
      <c r="WCI203" s="1"/>
      <c r="WCJ203" s="1"/>
      <c r="WCK203" s="1"/>
      <c r="WCL203" s="1"/>
      <c r="WCM203" s="1"/>
      <c r="WCN203" s="1"/>
      <c r="WCO203" s="1"/>
      <c r="WCP203" s="1"/>
      <c r="WCQ203" s="1"/>
      <c r="WCR203" s="1"/>
      <c r="WCS203" s="1"/>
      <c r="WCT203" s="1"/>
      <c r="WCU203" s="1"/>
      <c r="WCV203" s="1"/>
      <c r="WCW203" s="1"/>
      <c r="WCX203" s="1"/>
      <c r="WCY203" s="1"/>
      <c r="WCZ203" s="1"/>
      <c r="WDA203" s="1"/>
      <c r="WDB203" s="1"/>
      <c r="WDC203" s="1"/>
      <c r="WDD203" s="1"/>
      <c r="WDE203" s="1"/>
      <c r="WDF203" s="1"/>
      <c r="WDG203" s="1"/>
      <c r="WDH203" s="1"/>
      <c r="WDI203" s="1"/>
      <c r="WDJ203" s="1"/>
      <c r="WDK203" s="1"/>
      <c r="WDL203" s="1"/>
      <c r="WDM203" s="1"/>
      <c r="WDN203" s="1"/>
      <c r="WDO203" s="1"/>
      <c r="WDP203" s="1"/>
      <c r="WDQ203" s="1"/>
      <c r="WDR203" s="1"/>
      <c r="WDS203" s="1"/>
      <c r="WDT203" s="1"/>
      <c r="WDU203" s="1"/>
      <c r="WDV203" s="1"/>
      <c r="WDW203" s="1"/>
      <c r="WDX203" s="1"/>
      <c r="WDY203" s="1"/>
      <c r="WDZ203" s="1"/>
      <c r="WEA203" s="1"/>
      <c r="WEB203" s="1"/>
      <c r="WEC203" s="1"/>
      <c r="WED203" s="1"/>
      <c r="WEE203" s="1"/>
      <c r="WEF203" s="1"/>
      <c r="WEG203" s="1"/>
      <c r="WEH203" s="1"/>
      <c r="WEI203" s="1"/>
      <c r="WEJ203" s="1"/>
      <c r="WEK203" s="1"/>
      <c r="WEL203" s="1"/>
      <c r="WEM203" s="1"/>
      <c r="WEN203" s="1"/>
      <c r="WEO203" s="1"/>
      <c r="WEP203" s="1"/>
      <c r="WEQ203" s="1"/>
      <c r="WER203" s="1"/>
      <c r="WES203" s="1"/>
      <c r="WET203" s="1"/>
      <c r="WEU203" s="1"/>
      <c r="WEV203" s="1"/>
      <c r="WEW203" s="1"/>
      <c r="WEX203" s="1"/>
      <c r="WEY203" s="1"/>
      <c r="WEZ203" s="1"/>
      <c r="WFA203" s="1"/>
      <c r="WFB203" s="1"/>
      <c r="WFC203" s="1"/>
      <c r="WFD203" s="1"/>
      <c r="WFE203" s="1"/>
      <c r="WFF203" s="1"/>
      <c r="WFG203" s="1"/>
      <c r="WFH203" s="1"/>
      <c r="WFI203" s="1"/>
      <c r="WFJ203" s="1"/>
      <c r="WFK203" s="1"/>
      <c r="WFL203" s="1"/>
      <c r="WFM203" s="1"/>
      <c r="WFN203" s="1"/>
      <c r="WFO203" s="1"/>
      <c r="WFP203" s="1"/>
      <c r="WFQ203" s="1"/>
      <c r="WFR203" s="1"/>
      <c r="WFS203" s="1"/>
      <c r="WFT203" s="1"/>
      <c r="WFU203" s="1"/>
      <c r="WFV203" s="1"/>
      <c r="WFW203" s="1"/>
      <c r="WFX203" s="1"/>
      <c r="WFY203" s="1"/>
      <c r="WFZ203" s="1"/>
      <c r="WGA203" s="1"/>
      <c r="WGB203" s="1"/>
      <c r="WGC203" s="1"/>
      <c r="WGD203" s="1"/>
      <c r="WGE203" s="1"/>
      <c r="WGF203" s="1"/>
      <c r="WGG203" s="1"/>
      <c r="WGH203" s="1"/>
      <c r="WGI203" s="1"/>
      <c r="WGJ203" s="1"/>
      <c r="WGK203" s="1"/>
      <c r="WGL203" s="1"/>
      <c r="WGM203" s="1"/>
      <c r="WGN203" s="1"/>
      <c r="WGO203" s="1"/>
      <c r="WGP203" s="1"/>
      <c r="WGQ203" s="1"/>
      <c r="WGR203" s="1"/>
      <c r="WGS203" s="1"/>
      <c r="WGT203" s="1"/>
      <c r="WGU203" s="1"/>
      <c r="WGV203" s="1"/>
      <c r="WGW203" s="1"/>
      <c r="WGX203" s="1"/>
      <c r="WGY203" s="1"/>
      <c r="WGZ203" s="1"/>
      <c r="WHA203" s="1"/>
      <c r="WHB203" s="1"/>
      <c r="WHC203" s="1"/>
      <c r="WHD203" s="1"/>
      <c r="WHE203" s="1"/>
      <c r="WHF203" s="1"/>
      <c r="WHG203" s="1"/>
      <c r="WHH203" s="1"/>
      <c r="WHI203" s="1"/>
      <c r="WHJ203" s="1"/>
      <c r="WHK203" s="1"/>
      <c r="WHL203" s="1"/>
      <c r="WHM203" s="1"/>
      <c r="WHN203" s="1"/>
      <c r="WHO203" s="1"/>
      <c r="WHP203" s="1"/>
      <c r="WHQ203" s="1"/>
      <c r="WHR203" s="1"/>
      <c r="WHS203" s="1"/>
      <c r="WHT203" s="1"/>
      <c r="WHU203" s="1"/>
      <c r="WHV203" s="1"/>
      <c r="WHW203" s="1"/>
      <c r="WHX203" s="1"/>
      <c r="WHY203" s="1"/>
      <c r="WHZ203" s="1"/>
      <c r="WIA203" s="1"/>
      <c r="WIB203" s="1"/>
      <c r="WIC203" s="1"/>
      <c r="WID203" s="1"/>
      <c r="WIE203" s="1"/>
      <c r="WIF203" s="1"/>
      <c r="WIG203" s="1"/>
      <c r="WIH203" s="1"/>
      <c r="WII203" s="1"/>
      <c r="WIJ203" s="1"/>
      <c r="WIK203" s="1"/>
      <c r="WIL203" s="1"/>
      <c r="WIM203" s="1"/>
      <c r="WIN203" s="1"/>
      <c r="WIO203" s="1"/>
      <c r="WIP203" s="1"/>
      <c r="WIQ203" s="1"/>
      <c r="WIR203" s="1"/>
      <c r="WIS203" s="1"/>
      <c r="WIT203" s="1"/>
      <c r="WIU203" s="1"/>
      <c r="WIV203" s="1"/>
      <c r="WIW203" s="1"/>
      <c r="WIX203" s="1"/>
      <c r="WIY203" s="1"/>
      <c r="WIZ203" s="1"/>
      <c r="WJA203" s="1"/>
      <c r="WJB203" s="1"/>
      <c r="WJC203" s="1"/>
      <c r="WJD203" s="1"/>
      <c r="WJE203" s="1"/>
      <c r="WJF203" s="1"/>
      <c r="WJG203" s="1"/>
      <c r="WJH203" s="1"/>
      <c r="WJI203" s="1"/>
      <c r="WJJ203" s="1"/>
      <c r="WJK203" s="1"/>
      <c r="WJL203" s="1"/>
      <c r="WJM203" s="1"/>
      <c r="WJN203" s="1"/>
      <c r="WJO203" s="1"/>
      <c r="WJP203" s="1"/>
      <c r="WJQ203" s="1"/>
      <c r="WJR203" s="1"/>
      <c r="WJS203" s="1"/>
      <c r="WJT203" s="1"/>
      <c r="WJU203" s="1"/>
      <c r="WJV203" s="1"/>
      <c r="WJW203" s="1"/>
      <c r="WJX203" s="1"/>
      <c r="WJY203" s="1"/>
      <c r="WJZ203" s="1"/>
      <c r="WKA203" s="1"/>
      <c r="WKB203" s="1"/>
      <c r="WKC203" s="1"/>
      <c r="WKD203" s="1"/>
      <c r="WKE203" s="1"/>
      <c r="WKF203" s="1"/>
      <c r="WKG203" s="1"/>
      <c r="WKH203" s="1"/>
      <c r="WKI203" s="1"/>
      <c r="WKJ203" s="1"/>
      <c r="WKK203" s="1"/>
      <c r="WKL203" s="1"/>
      <c r="WKM203" s="1"/>
      <c r="WKN203" s="1"/>
      <c r="WKO203" s="1"/>
      <c r="WKP203" s="1"/>
      <c r="WKQ203" s="1"/>
      <c r="WKR203" s="1"/>
      <c r="WKS203" s="1"/>
      <c r="WKT203" s="1"/>
      <c r="WKU203" s="1"/>
      <c r="WKV203" s="1"/>
      <c r="WKW203" s="1"/>
      <c r="WKX203" s="1"/>
      <c r="WKY203" s="1"/>
      <c r="WKZ203" s="1"/>
      <c r="WLA203" s="1"/>
      <c r="WLB203" s="1"/>
      <c r="WLC203" s="1"/>
      <c r="WLD203" s="1"/>
      <c r="WLE203" s="1"/>
      <c r="WLF203" s="1"/>
      <c r="WLG203" s="1"/>
      <c r="WLH203" s="1"/>
      <c r="WLI203" s="1"/>
      <c r="WLJ203" s="1"/>
      <c r="WLK203" s="1"/>
      <c r="WLL203" s="1"/>
      <c r="WLM203" s="1"/>
      <c r="WLN203" s="1"/>
      <c r="WLO203" s="1"/>
      <c r="WLP203" s="1"/>
      <c r="WLQ203" s="1"/>
      <c r="WLR203" s="1"/>
      <c r="WLS203" s="1"/>
      <c r="WLT203" s="1"/>
      <c r="WLU203" s="1"/>
      <c r="WLV203" s="1"/>
      <c r="WLW203" s="1"/>
      <c r="WLX203" s="1"/>
      <c r="WLY203" s="1"/>
      <c r="WLZ203" s="1"/>
      <c r="WMA203" s="1"/>
      <c r="WMB203" s="1"/>
      <c r="WMC203" s="1"/>
      <c r="WMD203" s="1"/>
      <c r="WME203" s="1"/>
      <c r="WMF203" s="1"/>
      <c r="WMG203" s="1"/>
      <c r="WMH203" s="1"/>
      <c r="WMI203" s="1"/>
      <c r="WMJ203" s="1"/>
      <c r="WMK203" s="1"/>
      <c r="WML203" s="1"/>
      <c r="WMM203" s="1"/>
      <c r="WMN203" s="1"/>
      <c r="WMO203" s="1"/>
      <c r="WMP203" s="1"/>
      <c r="WMQ203" s="1"/>
      <c r="WMR203" s="1"/>
      <c r="WMS203" s="1"/>
      <c r="WMT203" s="1"/>
      <c r="WMU203" s="1"/>
      <c r="WMV203" s="1"/>
      <c r="WMW203" s="1"/>
      <c r="WMX203" s="1"/>
      <c r="WMY203" s="1"/>
      <c r="WMZ203" s="1"/>
      <c r="WNA203" s="1"/>
      <c r="WNB203" s="1"/>
      <c r="WNC203" s="1"/>
      <c r="WND203" s="1"/>
      <c r="WNE203" s="1"/>
      <c r="WNF203" s="1"/>
      <c r="WNG203" s="1"/>
      <c r="WNH203" s="1"/>
      <c r="WNI203" s="1"/>
      <c r="WNJ203" s="1"/>
      <c r="WNK203" s="1"/>
      <c r="WNL203" s="1"/>
      <c r="WNM203" s="1"/>
      <c r="WNN203" s="1"/>
      <c r="WNO203" s="1"/>
      <c r="WNP203" s="1"/>
      <c r="WNQ203" s="1"/>
      <c r="WNR203" s="1"/>
      <c r="WNS203" s="1"/>
      <c r="WNT203" s="1"/>
      <c r="WNU203" s="1"/>
      <c r="WNV203" s="1"/>
      <c r="WNW203" s="1"/>
      <c r="WNX203" s="1"/>
      <c r="WNY203" s="1"/>
      <c r="WNZ203" s="1"/>
      <c r="WOA203" s="1"/>
      <c r="WOB203" s="1"/>
      <c r="WOC203" s="1"/>
      <c r="WOD203" s="1"/>
      <c r="WOE203" s="1"/>
      <c r="WOF203" s="1"/>
      <c r="WOG203" s="1"/>
      <c r="WOH203" s="1"/>
      <c r="WOI203" s="1"/>
      <c r="WOJ203" s="1"/>
      <c r="WOK203" s="1"/>
      <c r="WOL203" s="1"/>
      <c r="WOM203" s="1"/>
      <c r="WON203" s="1"/>
      <c r="WOO203" s="1"/>
      <c r="WOP203" s="1"/>
      <c r="WOQ203" s="1"/>
      <c r="WOR203" s="1"/>
      <c r="WOS203" s="1"/>
      <c r="WOT203" s="1"/>
      <c r="WOU203" s="1"/>
      <c r="WOV203" s="1"/>
      <c r="WOW203" s="1"/>
      <c r="WOX203" s="1"/>
      <c r="WOY203" s="1"/>
      <c r="WOZ203" s="1"/>
      <c r="WPA203" s="1"/>
      <c r="WPB203" s="1"/>
      <c r="WPC203" s="1"/>
      <c r="WPD203" s="1"/>
      <c r="WPE203" s="1"/>
      <c r="WPF203" s="1"/>
      <c r="WPG203" s="1"/>
      <c r="WPH203" s="1"/>
      <c r="WPI203" s="1"/>
      <c r="WPJ203" s="1"/>
      <c r="WPK203" s="1"/>
      <c r="WPL203" s="1"/>
      <c r="WPM203" s="1"/>
      <c r="WPN203" s="1"/>
      <c r="WPO203" s="1"/>
      <c r="WPP203" s="1"/>
      <c r="WPQ203" s="1"/>
      <c r="WPR203" s="1"/>
      <c r="WPS203" s="1"/>
      <c r="WPT203" s="1"/>
      <c r="WPU203" s="1"/>
      <c r="WPV203" s="1"/>
      <c r="WPW203" s="1"/>
      <c r="WPX203" s="1"/>
      <c r="WPY203" s="1"/>
      <c r="WPZ203" s="1"/>
      <c r="WQA203" s="1"/>
      <c r="WQB203" s="1"/>
      <c r="WQC203" s="1"/>
      <c r="WQD203" s="1"/>
      <c r="WQE203" s="1"/>
      <c r="WQF203" s="1"/>
      <c r="WQG203" s="1"/>
      <c r="WQH203" s="1"/>
      <c r="WQI203" s="1"/>
      <c r="WQJ203" s="1"/>
      <c r="WQK203" s="1"/>
      <c r="WQL203" s="1"/>
      <c r="WQM203" s="1"/>
      <c r="WQN203" s="1"/>
      <c r="WQO203" s="1"/>
      <c r="WQP203" s="1"/>
      <c r="WQQ203" s="1"/>
      <c r="WQR203" s="1"/>
      <c r="WQS203" s="1"/>
      <c r="WQT203" s="1"/>
      <c r="WQU203" s="1"/>
      <c r="WQV203" s="1"/>
      <c r="WQW203" s="1"/>
      <c r="WQX203" s="1"/>
      <c r="WQY203" s="1"/>
      <c r="WQZ203" s="1"/>
      <c r="WRA203" s="1"/>
      <c r="WRB203" s="1"/>
      <c r="WRC203" s="1"/>
      <c r="WRD203" s="1"/>
      <c r="WRE203" s="1"/>
      <c r="WRF203" s="1"/>
      <c r="WRG203" s="1"/>
      <c r="WRH203" s="1"/>
      <c r="WRI203" s="1"/>
      <c r="WRJ203" s="1"/>
      <c r="WRK203" s="1"/>
      <c r="WRL203" s="1"/>
      <c r="WRM203" s="1"/>
      <c r="WRN203" s="1"/>
      <c r="WRO203" s="1"/>
      <c r="WRP203" s="1"/>
      <c r="WRQ203" s="1"/>
      <c r="WRR203" s="1"/>
      <c r="WRS203" s="1"/>
      <c r="WRT203" s="1"/>
      <c r="WRU203" s="1"/>
      <c r="WRV203" s="1"/>
      <c r="WRW203" s="1"/>
      <c r="WRX203" s="1"/>
      <c r="WRY203" s="1"/>
      <c r="WRZ203" s="1"/>
      <c r="WSA203" s="1"/>
      <c r="WSB203" s="1"/>
      <c r="WSC203" s="1"/>
      <c r="WSD203" s="1"/>
      <c r="WSE203" s="1"/>
      <c r="WSF203" s="1"/>
      <c r="WSG203" s="1"/>
      <c r="WSH203" s="1"/>
      <c r="WSI203" s="1"/>
      <c r="WSJ203" s="1"/>
      <c r="WSK203" s="1"/>
      <c r="WSL203" s="1"/>
      <c r="WSM203" s="1"/>
      <c r="WSN203" s="1"/>
      <c r="WSO203" s="1"/>
      <c r="WSP203" s="1"/>
      <c r="WSQ203" s="1"/>
      <c r="WSR203" s="1"/>
      <c r="WSS203" s="1"/>
      <c r="WST203" s="1"/>
      <c r="WSU203" s="1"/>
      <c r="WSV203" s="1"/>
      <c r="WSW203" s="1"/>
      <c r="WSX203" s="1"/>
      <c r="WSY203" s="1"/>
      <c r="WSZ203" s="1"/>
      <c r="WTA203" s="1"/>
      <c r="WTB203" s="1"/>
      <c r="WTC203" s="1"/>
      <c r="WTD203" s="1"/>
      <c r="WTE203" s="1"/>
      <c r="WTF203" s="1"/>
      <c r="WTG203" s="1"/>
      <c r="WTH203" s="1"/>
      <c r="WTI203" s="1"/>
      <c r="WTJ203" s="1"/>
      <c r="WTK203" s="1"/>
      <c r="WTL203" s="1"/>
      <c r="WTM203" s="1"/>
      <c r="WTN203" s="1"/>
      <c r="WTO203" s="1"/>
      <c r="WTP203" s="1"/>
      <c r="WTQ203" s="1"/>
      <c r="WTR203" s="1"/>
      <c r="WTS203" s="1"/>
      <c r="WTT203" s="1"/>
      <c r="WTU203" s="1"/>
      <c r="WTV203" s="1"/>
      <c r="WTW203" s="1"/>
      <c r="WTX203" s="1"/>
      <c r="WTY203" s="1"/>
      <c r="WTZ203" s="1"/>
      <c r="WUA203" s="1"/>
      <c r="WUB203" s="1"/>
      <c r="WUC203" s="1"/>
      <c r="WUD203" s="1"/>
      <c r="WUE203" s="1"/>
      <c r="WUF203" s="1"/>
      <c r="WUG203" s="1"/>
      <c r="WUH203" s="1"/>
      <c r="WUI203" s="1"/>
      <c r="WUJ203" s="1"/>
      <c r="WUK203" s="1"/>
      <c r="WUL203" s="1"/>
      <c r="WUM203" s="1"/>
      <c r="WUN203" s="1"/>
      <c r="WUO203" s="1"/>
      <c r="WUP203" s="1"/>
      <c r="WUQ203" s="1"/>
      <c r="WUR203" s="1"/>
      <c r="WUS203" s="1"/>
      <c r="WUT203" s="1"/>
      <c r="WUU203" s="1"/>
      <c r="WUV203" s="1"/>
      <c r="WUW203" s="1"/>
      <c r="WUX203" s="1"/>
      <c r="WUY203" s="1"/>
      <c r="WUZ203" s="1"/>
      <c r="WVA203" s="1"/>
      <c r="WVB203" s="1"/>
      <c r="WVC203" s="1"/>
      <c r="WVD203" s="1"/>
      <c r="WVE203" s="1"/>
      <c r="WVF203" s="1"/>
      <c r="WVG203" s="1"/>
      <c r="WVH203" s="1"/>
      <c r="WVI203" s="1"/>
      <c r="WVJ203" s="1"/>
      <c r="WVK203" s="1"/>
      <c r="WVL203" s="1"/>
      <c r="WVM203" s="1"/>
      <c r="WVN203" s="1"/>
      <c r="WVO203" s="1"/>
      <c r="WVP203" s="1"/>
      <c r="WVQ203" s="1"/>
      <c r="WVR203" s="1"/>
      <c r="WVS203" s="1"/>
      <c r="WVT203" s="1"/>
      <c r="WVU203" s="1"/>
      <c r="WVV203" s="1"/>
      <c r="WVW203" s="1"/>
      <c r="WVX203" s="1"/>
      <c r="WVY203" s="1"/>
      <c r="WVZ203" s="1"/>
      <c r="WWA203" s="1"/>
      <c r="WWB203" s="1"/>
      <c r="WWC203" s="1"/>
      <c r="WWD203" s="1"/>
      <c r="WWE203" s="1"/>
      <c r="WWF203" s="1"/>
      <c r="WWG203" s="1"/>
      <c r="WWH203" s="1"/>
      <c r="WWI203" s="1"/>
      <c r="WWJ203" s="1"/>
      <c r="WWK203" s="1"/>
      <c r="WWL203" s="1"/>
    </row>
  </sheetData>
  <mergeCells count="1">
    <mergeCell ref="R101:S101"/>
  </mergeCells>
  <conditionalFormatting sqref="AE108:AE110">
    <cfRule type="expression" dxfId="4" priority="6" stopIfTrue="1">
      <formula>AE108&lt;3.5</formula>
    </cfRule>
  </conditionalFormatting>
  <conditionalFormatting sqref="AE112">
    <cfRule type="expression" dxfId="3" priority="5" stopIfTrue="1">
      <formula>AE112&lt;3.5</formula>
    </cfRule>
  </conditionalFormatting>
  <conditionalFormatting sqref="AE116:AE118">
    <cfRule type="expression" dxfId="2" priority="4" stopIfTrue="1">
      <formula>AE116&lt;3.5</formula>
    </cfRule>
  </conditionalFormatting>
  <conditionalFormatting sqref="AE120 AE122">
    <cfRule type="expression" dxfId="1" priority="3" stopIfTrue="1">
      <formula>AE120&lt;3.5</formula>
    </cfRule>
  </conditionalFormatting>
  <conditionalFormatting sqref="AE128">
    <cfRule type="expression" dxfId="0" priority="1">
      <formula>AE128&lt;4</formula>
    </cfRule>
  </conditionalFormatting>
  <pageMargins left="0.5" right="0.5" top="0.75" bottom="0.5" header="0.5" footer="0.5"/>
  <pageSetup scale="50" orientation="landscape" r:id="rId1"/>
  <headerFooter alignWithMargins="0">
    <oddHeader xml:space="preserve">&amp;L&amp;"Arial"&amp;10STORM SEWER CALCULATIONS &amp;R&amp;"Arial"&amp;10 PAGE: &amp;P of &amp;N </oddHeader>
  </headerFooter>
  <rowBreaks count="3" manualBreakCount="3">
    <brk id="74" max="27" man="1"/>
    <brk id="124" min="1" max="27" man="1"/>
    <brk id="161" min="1" max="2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8</vt:i4>
      </vt:variant>
    </vt:vector>
  </HeadingPairs>
  <TitlesOfParts>
    <vt:vector size="12" baseType="lpstr">
      <vt:lpstr>114496</vt:lpstr>
      <vt:lpstr>Trench @ Kroger Dr.</vt:lpstr>
      <vt:lpstr>110991 (2)</vt:lpstr>
      <vt:lpstr>110991 (3)</vt:lpstr>
      <vt:lpstr>'110991 (2)'!Print_Area</vt:lpstr>
      <vt:lpstr>'110991 (3)'!Print_Area</vt:lpstr>
      <vt:lpstr>'114496'!Print_Area</vt:lpstr>
      <vt:lpstr>'Trench @ Kroger Dr.'!Print_Area</vt:lpstr>
      <vt:lpstr>'110991 (2)'!Print_Titles</vt:lpstr>
      <vt:lpstr>'110991 (3)'!Print_Titles</vt:lpstr>
      <vt:lpstr>'114496'!Print_Titles</vt:lpstr>
      <vt:lpstr>'Trench @ Kroger Dr.'!Print_Titles</vt:lpstr>
    </vt:vector>
  </TitlesOfParts>
  <Company>Stantec Consulting Ltd.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Durham, Paul</dc:creator>
  <cp:lastModifiedBy>Gaerke, Collin</cp:lastModifiedBy>
  <cp:lastPrinted>2025-02-19T15:39:56Z</cp:lastPrinted>
  <dcterms:created xsi:type="dcterms:W3CDTF">2015-01-26T18:36:59Z</dcterms:created>
  <dcterms:modified xsi:type="dcterms:W3CDTF">2025-02-19T16:05:35Z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older_Number">
    <vt:lpwstr/>
  </property>
  <property fmtid="{D5CDD505-2E9C-101B-9397-08002B2CF9AE}" pid="3" name="Folder_Code">
    <vt:lpwstr/>
  </property>
  <property fmtid="{D5CDD505-2E9C-101B-9397-08002B2CF9AE}" pid="4" name="Folder_Name">
    <vt:lpwstr/>
  </property>
  <property fmtid="{D5CDD505-2E9C-101B-9397-08002B2CF9AE}" pid="5" name="Folder_Description">
    <vt:lpwstr/>
  </property>
  <property fmtid="{D5CDD505-2E9C-101B-9397-08002B2CF9AE}" pid="6" name="/Folder_Name/">
    <vt:lpwstr/>
  </property>
  <property fmtid="{D5CDD505-2E9C-101B-9397-08002B2CF9AE}" pid="7" name="/Folder_Description/">
    <vt:lpwstr/>
  </property>
  <property fmtid="{D5CDD505-2E9C-101B-9397-08002B2CF9AE}" pid="8" name="Folder_Version">
    <vt:lpwstr/>
  </property>
  <property fmtid="{D5CDD505-2E9C-101B-9397-08002B2CF9AE}" pid="9" name="Folder_VersionSeq">
    <vt:lpwstr/>
  </property>
  <property fmtid="{D5CDD505-2E9C-101B-9397-08002B2CF9AE}" pid="10" name="Folder_Manager">
    <vt:lpwstr/>
  </property>
  <property fmtid="{D5CDD505-2E9C-101B-9397-08002B2CF9AE}" pid="11" name="Folder_ManagerDesc">
    <vt:lpwstr/>
  </property>
  <property fmtid="{D5CDD505-2E9C-101B-9397-08002B2CF9AE}" pid="12" name="Folder_Storage">
    <vt:lpwstr/>
  </property>
  <property fmtid="{D5CDD505-2E9C-101B-9397-08002B2CF9AE}" pid="13" name="Folder_StorageDesc">
    <vt:lpwstr/>
  </property>
  <property fmtid="{D5CDD505-2E9C-101B-9397-08002B2CF9AE}" pid="14" name="Folder_Creator">
    <vt:lpwstr/>
  </property>
  <property fmtid="{D5CDD505-2E9C-101B-9397-08002B2CF9AE}" pid="15" name="Folder_CreatorDesc">
    <vt:lpwstr/>
  </property>
  <property fmtid="{D5CDD505-2E9C-101B-9397-08002B2CF9AE}" pid="16" name="Folder_CreateDate">
    <vt:lpwstr/>
  </property>
  <property fmtid="{D5CDD505-2E9C-101B-9397-08002B2CF9AE}" pid="17" name="Folder_Updater">
    <vt:lpwstr/>
  </property>
  <property fmtid="{D5CDD505-2E9C-101B-9397-08002B2CF9AE}" pid="18" name="Folder_UpdaterDesc">
    <vt:lpwstr/>
  </property>
  <property fmtid="{D5CDD505-2E9C-101B-9397-08002B2CF9AE}" pid="19" name="Folder_UpdateDate">
    <vt:lpwstr/>
  </property>
  <property fmtid="{D5CDD505-2E9C-101B-9397-08002B2CF9AE}" pid="20" name="Document_Number">
    <vt:lpwstr/>
  </property>
  <property fmtid="{D5CDD505-2E9C-101B-9397-08002B2CF9AE}" pid="21" name="Document_Name">
    <vt:lpwstr/>
  </property>
  <property fmtid="{D5CDD505-2E9C-101B-9397-08002B2CF9AE}" pid="22" name="Document_FileName">
    <vt:lpwstr/>
  </property>
  <property fmtid="{D5CDD505-2E9C-101B-9397-08002B2CF9AE}" pid="23" name="Document_Version">
    <vt:lpwstr/>
  </property>
  <property fmtid="{D5CDD505-2E9C-101B-9397-08002B2CF9AE}" pid="24" name="Document_VersionSeq">
    <vt:lpwstr/>
  </property>
  <property fmtid="{D5CDD505-2E9C-101B-9397-08002B2CF9AE}" pid="25" name="Document_Creator">
    <vt:lpwstr/>
  </property>
  <property fmtid="{D5CDD505-2E9C-101B-9397-08002B2CF9AE}" pid="26" name="Document_CreatorDesc">
    <vt:lpwstr/>
  </property>
  <property fmtid="{D5CDD505-2E9C-101B-9397-08002B2CF9AE}" pid="27" name="Document_CreateDate">
    <vt:lpwstr/>
  </property>
  <property fmtid="{D5CDD505-2E9C-101B-9397-08002B2CF9AE}" pid="28" name="Document_Updater">
    <vt:lpwstr/>
  </property>
  <property fmtid="{D5CDD505-2E9C-101B-9397-08002B2CF9AE}" pid="29" name="Document_UpdaterDesc">
    <vt:lpwstr/>
  </property>
  <property fmtid="{D5CDD505-2E9C-101B-9397-08002B2CF9AE}" pid="30" name="Document_UpdateDate">
    <vt:lpwstr/>
  </property>
  <property fmtid="{D5CDD505-2E9C-101B-9397-08002B2CF9AE}" pid="31" name="Document_Size">
    <vt:lpwstr/>
  </property>
  <property fmtid="{D5CDD505-2E9C-101B-9397-08002B2CF9AE}" pid="32" name="Document_Storage">
    <vt:lpwstr/>
  </property>
  <property fmtid="{D5CDD505-2E9C-101B-9397-08002B2CF9AE}" pid="33" name="Document_StorageDesc">
    <vt:lpwstr/>
  </property>
  <property fmtid="{D5CDD505-2E9C-101B-9397-08002B2CF9AE}" pid="34" name="Document_Department">
    <vt:lpwstr/>
  </property>
  <property fmtid="{D5CDD505-2E9C-101B-9397-08002B2CF9AE}" pid="35" name="Document_DepartmentDesc">
    <vt:lpwstr/>
  </property>
</Properties>
</file>