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ph\appdata\local\bentley\projectwise\workingdir\ohiodot-pw.bentley.com_ohiodot-pw-02\cjoseph@msconsultants.com\d1385870\"/>
    </mc:Choice>
  </mc:AlternateContent>
  <xr:revisionPtr revIDLastSave="0" documentId="13_ncr:1_{A169AE55-C4C6-410F-832D-994B2F3908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ver" sheetId="10" r:id="rId1"/>
    <sheet name="121474 Earthwork" sheetId="4" r:id="rId2"/>
    <sheet name="121474 Special Benching" sheetId="11" r:id="rId3"/>
  </sheets>
  <definedNames>
    <definedName name="_xlnm.Print_Area" localSheetId="1">'121474 Earthwork'!$A$1:$J$238</definedName>
    <definedName name="_xlnm.Print_Area" localSheetId="2">'121474 Special Benching'!$A$1:$J$238</definedName>
    <definedName name="_xlnm.Print_Area" localSheetId="0">Cover!$A$1:$I$52</definedName>
    <definedName name="_xlnm.Print_Titles" localSheetId="1">'121474 Earthwork'!$1:$3</definedName>
    <definedName name="_xlnm.Print_Titles" localSheetId="2">'121474 Special Benching'!$1:$3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1" l="1"/>
  <c r="F65" i="11"/>
  <c r="G65" i="11"/>
  <c r="F70" i="11"/>
  <c r="G70" i="11"/>
  <c r="F71" i="11"/>
  <c r="G71" i="11"/>
  <c r="F10" i="11"/>
  <c r="F11" i="11"/>
  <c r="F12" i="11"/>
  <c r="G10" i="11"/>
  <c r="G218" i="11"/>
  <c r="F218" i="11"/>
  <c r="G217" i="11"/>
  <c r="F217" i="11"/>
  <c r="G216" i="11"/>
  <c r="F216" i="11"/>
  <c r="G215" i="11"/>
  <c r="F215" i="11"/>
  <c r="G214" i="11"/>
  <c r="F214" i="11"/>
  <c r="G213" i="11"/>
  <c r="F213" i="11"/>
  <c r="G212" i="11"/>
  <c r="F212" i="11"/>
  <c r="G211" i="11"/>
  <c r="F211" i="11"/>
  <c r="G210" i="11"/>
  <c r="F210" i="11"/>
  <c r="G209" i="11"/>
  <c r="F209" i="11"/>
  <c r="G208" i="11"/>
  <c r="F208" i="11"/>
  <c r="G207" i="11"/>
  <c r="F207" i="11"/>
  <c r="G191" i="11"/>
  <c r="I191" i="11" s="1"/>
  <c r="F191" i="11"/>
  <c r="H191" i="11" s="1"/>
  <c r="G190" i="11"/>
  <c r="F190" i="11"/>
  <c r="G189" i="11"/>
  <c r="F189" i="11"/>
  <c r="G188" i="11"/>
  <c r="F188" i="11"/>
  <c r="G187" i="11"/>
  <c r="F187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2" i="11"/>
  <c r="F152" i="11"/>
  <c r="G151" i="11"/>
  <c r="F151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4" i="11"/>
  <c r="F24" i="11"/>
  <c r="G23" i="11"/>
  <c r="F23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B15" i="11"/>
  <c r="B21" i="11" s="1"/>
  <c r="B26" i="11" s="1"/>
  <c r="B31" i="11" s="1"/>
  <c r="B37" i="11" s="1"/>
  <c r="B42" i="11" s="1"/>
  <c r="B48" i="11" s="1"/>
  <c r="B54" i="11" s="1"/>
  <c r="B60" i="11" s="1"/>
  <c r="B64" i="11" s="1"/>
  <c r="B74" i="11" s="1"/>
  <c r="B78" i="11" s="1"/>
  <c r="B83" i="11" s="1"/>
  <c r="B89" i="11" s="1"/>
  <c r="B96" i="11" s="1"/>
  <c r="B104" i="11" s="1"/>
  <c r="B111" i="11" s="1"/>
  <c r="B119" i="11" s="1"/>
  <c r="B127" i="11" s="1"/>
  <c r="B139" i="11" s="1"/>
  <c r="B146" i="11" s="1"/>
  <c r="B153" i="11" s="1"/>
  <c r="B161" i="11" s="1"/>
  <c r="B167" i="11" s="1"/>
  <c r="B186" i="11" s="1"/>
  <c r="B191" i="11" s="1"/>
  <c r="B206" i="11" s="1"/>
  <c r="B212" i="11" s="1"/>
  <c r="G14" i="11"/>
  <c r="F14" i="11"/>
  <c r="G13" i="11"/>
  <c r="F13" i="11"/>
  <c r="G12" i="11"/>
  <c r="G11" i="11"/>
  <c r="B15" i="4"/>
  <c r="B21" i="4" s="1"/>
  <c r="B26" i="4" s="1"/>
  <c r="B31" i="4" s="1"/>
  <c r="B37" i="4" s="1"/>
  <c r="B42" i="4" s="1"/>
  <c r="B48" i="4" s="1"/>
  <c r="B54" i="4" s="1"/>
  <c r="B60" i="4" s="1"/>
  <c r="B64" i="4" s="1"/>
  <c r="B74" i="4" s="1"/>
  <c r="B78" i="4" s="1"/>
  <c r="B83" i="4" s="1"/>
  <c r="B89" i="4" s="1"/>
  <c r="B96" i="4" s="1"/>
  <c r="B104" i="4" s="1"/>
  <c r="B111" i="4" s="1"/>
  <c r="B119" i="4" s="1"/>
  <c r="B127" i="4" s="1"/>
  <c r="B139" i="4" s="1"/>
  <c r="B146" i="4" s="1"/>
  <c r="B153" i="4" s="1"/>
  <c r="B161" i="4" s="1"/>
  <c r="B167" i="4" s="1"/>
  <c r="B186" i="4" s="1"/>
  <c r="B191" i="4" s="1"/>
  <c r="B206" i="4" s="1"/>
  <c r="B212" i="4" s="1"/>
  <c r="F191" i="4"/>
  <c r="H191" i="4" s="1"/>
  <c r="G191" i="4"/>
  <c r="I191" i="4" s="1"/>
  <c r="G218" i="4"/>
  <c r="F218" i="4"/>
  <c r="G217" i="4"/>
  <c r="F217" i="4"/>
  <c r="G216" i="4"/>
  <c r="F216" i="4"/>
  <c r="G215" i="4"/>
  <c r="F215" i="4"/>
  <c r="G109" i="4"/>
  <c r="F109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08" i="4"/>
  <c r="F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F94" i="4"/>
  <c r="G93" i="4"/>
  <c r="F93" i="4"/>
  <c r="G92" i="4"/>
  <c r="F92" i="4"/>
  <c r="G91" i="4"/>
  <c r="F91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67" i="4"/>
  <c r="F67" i="4"/>
  <c r="G66" i="4"/>
  <c r="F66" i="4"/>
  <c r="G65" i="4"/>
  <c r="F65" i="4"/>
  <c r="G63" i="4"/>
  <c r="F63" i="4"/>
  <c r="G62" i="4"/>
  <c r="F62" i="4"/>
  <c r="G61" i="4"/>
  <c r="F61" i="4"/>
  <c r="G60" i="4"/>
  <c r="F60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190" i="4"/>
  <c r="F190" i="4"/>
  <c r="G189" i="4"/>
  <c r="F189" i="4"/>
  <c r="G188" i="4"/>
  <c r="F188" i="4"/>
  <c r="G187" i="4"/>
  <c r="F187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3" i="4"/>
  <c r="F13" i="4"/>
  <c r="G15" i="4"/>
  <c r="F15" i="4"/>
  <c r="G14" i="4"/>
  <c r="F14" i="4"/>
  <c r="G12" i="4"/>
  <c r="F12" i="4"/>
  <c r="G11" i="4"/>
  <c r="F11" i="4"/>
  <c r="I211" i="11" l="1"/>
  <c r="I36" i="11"/>
  <c r="I118" i="11"/>
  <c r="I190" i="11"/>
  <c r="I195" i="11" s="1"/>
  <c r="I30" i="11"/>
  <c r="H25" i="11"/>
  <c r="I166" i="11"/>
  <c r="H110" i="4"/>
  <c r="I25" i="4"/>
  <c r="H103" i="4"/>
  <c r="H20" i="4"/>
  <c r="H36" i="4"/>
  <c r="H53" i="4"/>
  <c r="H95" i="4"/>
  <c r="H171" i="4"/>
  <c r="I20" i="4"/>
  <c r="I36" i="4"/>
  <c r="I53" i="4"/>
  <c r="I95" i="4"/>
  <c r="I138" i="4"/>
  <c r="I171" i="4"/>
  <c r="H77" i="4"/>
  <c r="I103" i="4"/>
  <c r="I110" i="4"/>
  <c r="I145" i="4"/>
  <c r="I152" i="4"/>
  <c r="H25" i="4"/>
  <c r="I77" i="4"/>
  <c r="H88" i="4"/>
  <c r="H166" i="4"/>
  <c r="I88" i="4"/>
  <c r="I160" i="4"/>
  <c r="I166" i="4"/>
  <c r="I41" i="4"/>
  <c r="H152" i="4"/>
  <c r="H160" i="4"/>
  <c r="I47" i="4"/>
  <c r="H126" i="4"/>
  <c r="H145" i="4"/>
  <c r="H47" i="4"/>
  <c r="H30" i="4"/>
  <c r="H82" i="4"/>
  <c r="H118" i="4"/>
  <c r="H138" i="4"/>
  <c r="H73" i="4"/>
  <c r="I30" i="4"/>
  <c r="I73" i="4"/>
  <c r="I14" i="4"/>
  <c r="H190" i="4"/>
  <c r="I190" i="4"/>
  <c r="H14" i="4"/>
  <c r="I82" i="4"/>
  <c r="I118" i="4"/>
  <c r="H41" i="4"/>
  <c r="H59" i="4"/>
  <c r="I59" i="4"/>
  <c r="I126" i="4"/>
  <c r="I211" i="4"/>
  <c r="I218" i="4"/>
  <c r="I218" i="11"/>
  <c r="I222" i="11" s="1"/>
  <c r="H218" i="11"/>
  <c r="H211" i="11"/>
  <c r="H190" i="11"/>
  <c r="H195" i="11" s="1"/>
  <c r="I171" i="11"/>
  <c r="I160" i="11"/>
  <c r="I126" i="11"/>
  <c r="I110" i="11"/>
  <c r="I103" i="11"/>
  <c r="I95" i="11"/>
  <c r="I88" i="11"/>
  <c r="I82" i="11"/>
  <c r="I77" i="11"/>
  <c r="I53" i="11"/>
  <c r="I47" i="11"/>
  <c r="I41" i="11"/>
  <c r="H126" i="11"/>
  <c r="H118" i="11"/>
  <c r="H110" i="11"/>
  <c r="H103" i="11"/>
  <c r="H95" i="11"/>
  <c r="H88" i="11"/>
  <c r="H82" i="11"/>
  <c r="H77" i="11"/>
  <c r="H73" i="11"/>
  <c r="H53" i="11"/>
  <c r="H47" i="11"/>
  <c r="H41" i="11"/>
  <c r="H36" i="11"/>
  <c r="H30" i="11"/>
  <c r="H171" i="11"/>
  <c r="H166" i="11"/>
  <c r="H160" i="11"/>
  <c r="I138" i="11"/>
  <c r="H138" i="11"/>
  <c r="I152" i="11"/>
  <c r="H145" i="11"/>
  <c r="I145" i="11"/>
  <c r="H152" i="11"/>
  <c r="I73" i="11"/>
  <c r="I14" i="11"/>
  <c r="H14" i="11"/>
  <c r="I59" i="11"/>
  <c r="I63" i="11"/>
  <c r="H59" i="11"/>
  <c r="H63" i="11"/>
  <c r="H218" i="4"/>
  <c r="H211" i="4"/>
  <c r="H63" i="4"/>
  <c r="I63" i="4"/>
  <c r="H222" i="4" l="1"/>
  <c r="I222" i="4"/>
  <c r="H222" i="11"/>
  <c r="I175" i="11"/>
  <c r="I229" i="11" s="1"/>
  <c r="H175" i="11"/>
  <c r="H229" i="11" s="1"/>
  <c r="I175" i="4"/>
  <c r="H175" i="4"/>
  <c r="I195" i="4"/>
  <c r="H195" i="4"/>
  <c r="H229" i="4" l="1"/>
  <c r="I229" i="4"/>
</calcChain>
</file>

<file path=xl/sharedStrings.xml><?xml version="1.0" encoding="utf-8"?>
<sst xmlns="http://schemas.openxmlformats.org/spreadsheetml/2006/main" count="276" uniqueCount="36">
  <si>
    <t>Cut</t>
  </si>
  <si>
    <t>Fill</t>
  </si>
  <si>
    <t>SF</t>
  </si>
  <si>
    <t>End Area</t>
  </si>
  <si>
    <t>CY</t>
  </si>
  <si>
    <t>sheet</t>
  </si>
  <si>
    <t>Volume</t>
  </si>
  <si>
    <t>Station</t>
  </si>
  <si>
    <t>CUT</t>
  </si>
  <si>
    <t>FILL</t>
  </si>
  <si>
    <t>volume sheet totals</t>
  </si>
  <si>
    <t>C.Y.</t>
  </si>
  <si>
    <t>TOTAL</t>
  </si>
  <si>
    <t>GRAND TOTAL</t>
  </si>
  <si>
    <t>EARTHWORK AND SEEDING</t>
  </si>
  <si>
    <t>CREATED BY:</t>
  </si>
  <si>
    <t>CHECKED BY:</t>
  </si>
  <si>
    <t>PID 121474</t>
  </si>
  <si>
    <t>FINAL SUBMISSION</t>
  </si>
  <si>
    <t>MSN</t>
  </si>
  <si>
    <t>I.R. 680 Earthwork 7-19-2025 MSN</t>
  </si>
  <si>
    <t>Suspend Work (Structure)</t>
  </si>
  <si>
    <t>Resume Work (Structure)</t>
  </si>
  <si>
    <t>End Work</t>
  </si>
  <si>
    <t>Begin Work</t>
  </si>
  <si>
    <t>Ramp G (Marshall St.) Earthwork 7-19-2025 MSN</t>
  </si>
  <si>
    <t>Ramp K (Market St.) Earthwork 7-19-2025 MSN</t>
  </si>
  <si>
    <t>MAH-680-4.58</t>
  </si>
  <si>
    <t>Project ID: 121474</t>
  </si>
  <si>
    <t>Design Agency:</t>
  </si>
  <si>
    <t>Designer</t>
  </si>
  <si>
    <t>Reviewer</t>
  </si>
  <si>
    <t>Date</t>
  </si>
  <si>
    <t>Volume Sheet Totals</t>
  </si>
  <si>
    <t>CMJ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</si>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</sst>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+00.00"/>
  </numFmts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top"/>
    </xf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5" xfId="0" applyNumberFormat="1" applyFont="1" applyBorder="1"/>
    <xf numFmtId="1" fontId="1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1" fontId="1" fillId="0" borderId="10" xfId="0" applyNumberFormat="1" applyFont="1" applyBorder="1"/>
    <xf numFmtId="1" fontId="1" fillId="0" borderId="1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1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16" fontId="1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left" vertical="center"/>
    </xf>
    <xf numFmtId="0" fontId="3" fillId="0" borderId="13" xfId="0" applyFont="1" applyBorder="1" applyAlignment="1">
      <alignment horizontal="left" vertical="top"/>
    </xf>
    <xf numFmtId="164" fontId="3" fillId="0" borderId="1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" fillId="0" borderId="14" xfId="0" applyNumberFormat="1" applyFont="1" applyBorder="1"/>
    <xf numFmtId="1" fontId="1" fillId="0" borderId="15" xfId="0" applyNumberFormat="1" applyFont="1" applyBorder="1"/>
    <xf numFmtId="164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19" xfId="0" applyFont="1" applyBorder="1"/>
    <xf numFmtId="0" fontId="3" fillId="0" borderId="4" xfId="0" applyFont="1" applyBorder="1"/>
    <xf numFmtId="0" fontId="0" fillId="0" borderId="20" xfId="0" applyBorder="1"/>
    <xf numFmtId="0" fontId="1" fillId="0" borderId="19" xfId="0" applyFont="1" applyBorder="1"/>
    <xf numFmtId="0" fontId="1" fillId="0" borderId="19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top"/>
    </xf>
    <xf numFmtId="164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1" fillId="0" borderId="16" xfId="0" applyNumberFormat="1" applyFont="1" applyBorder="1"/>
    <xf numFmtId="1" fontId="1" fillId="0" borderId="17" xfId="0" applyNumberFormat="1" applyFont="1" applyBorder="1"/>
    <xf numFmtId="0" fontId="3" fillId="0" borderId="5" xfId="0" applyFont="1" applyBorder="1"/>
    <xf numFmtId="0" fontId="3" fillId="0" borderId="23" xfId="0" applyFont="1" applyBorder="1"/>
    <xf numFmtId="0" fontId="2" fillId="0" borderId="18" xfId="0" applyFont="1" applyBorder="1"/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2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66675</xdr:rowOff>
    </xdr:from>
    <xdr:to>
      <xdr:col>6</xdr:col>
      <xdr:colOff>1657</xdr:colOff>
      <xdr:row>2</xdr:row>
      <xdr:rowOff>193146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A4A1E5-E393-4A35-AA16-42CCBF1B3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66675"/>
          <a:ext cx="630307" cy="564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57150</xdr:rowOff>
    </xdr:from>
    <xdr:to>
      <xdr:col>6</xdr:col>
      <xdr:colOff>30232</xdr:colOff>
      <xdr:row>2</xdr:row>
      <xdr:rowOff>183621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FE8456-5C31-4E36-B0C1-B1F0E2F69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57150"/>
          <a:ext cx="630307" cy="564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view="pageLayout" topLeftCell="A10" zoomScaleNormal="100" zoomScaleSheetLayoutView="70" workbookViewId="0">
      <selection activeCell="E35" sqref="E35"/>
    </sheetView>
  </sheetViews>
  <sheetFormatPr defaultRowHeight="12.75" x14ac:dyDescent="0.2"/>
  <cols>
    <col min="1" max="1" width="15.5703125" customWidth="1"/>
    <col min="7" max="7" width="9.140625" customWidth="1"/>
    <col min="9" max="9" width="12.5703125" customWidth="1"/>
  </cols>
  <sheetData>
    <row r="1" spans="1:9" x14ac:dyDescent="0.2">
      <c r="A1" s="46"/>
      <c r="B1" s="46"/>
      <c r="C1" s="46"/>
      <c r="D1" s="47"/>
      <c r="E1" s="48"/>
      <c r="F1" s="49"/>
      <c r="G1" s="46"/>
      <c r="H1" s="46"/>
      <c r="I1" s="46"/>
    </row>
    <row r="2" spans="1:9" x14ac:dyDescent="0.2">
      <c r="A2" s="46"/>
      <c r="B2" s="46"/>
      <c r="C2" s="46"/>
      <c r="D2" s="47"/>
      <c r="E2" s="48"/>
      <c r="F2" s="49"/>
      <c r="G2" s="46"/>
      <c r="H2" s="46"/>
      <c r="I2" s="46"/>
    </row>
    <row r="3" spans="1:9" x14ac:dyDescent="0.2">
      <c r="A3" s="46"/>
      <c r="B3" s="46"/>
      <c r="C3" s="46"/>
      <c r="D3" s="47"/>
      <c r="E3" s="48"/>
      <c r="F3" s="49"/>
      <c r="G3" s="46"/>
      <c r="H3" s="46"/>
      <c r="I3" s="46"/>
    </row>
    <row r="4" spans="1:9" x14ac:dyDescent="0.2">
      <c r="A4" s="46"/>
      <c r="B4" s="46"/>
      <c r="C4" s="46"/>
      <c r="D4" s="47"/>
      <c r="E4" s="48"/>
      <c r="F4" s="49"/>
      <c r="G4" s="46"/>
      <c r="H4" s="46"/>
      <c r="I4" s="46"/>
    </row>
    <row r="5" spans="1:9" x14ac:dyDescent="0.2">
      <c r="A5" s="46"/>
      <c r="B5" s="46"/>
      <c r="C5" s="46"/>
      <c r="D5" s="47"/>
      <c r="E5" s="48"/>
      <c r="F5" s="49"/>
      <c r="G5" s="46"/>
      <c r="H5" s="46"/>
      <c r="I5" s="46"/>
    </row>
    <row r="6" spans="1:9" x14ac:dyDescent="0.2">
      <c r="A6" s="46"/>
      <c r="B6" s="46"/>
      <c r="C6" s="46"/>
      <c r="D6" s="47"/>
      <c r="E6" s="48"/>
      <c r="F6" s="49"/>
      <c r="G6" s="46"/>
      <c r="H6" s="46"/>
      <c r="I6" s="46"/>
    </row>
    <row r="7" spans="1:9" x14ac:dyDescent="0.2">
      <c r="A7" s="46"/>
      <c r="B7" s="46"/>
      <c r="C7" s="46"/>
      <c r="D7" s="47"/>
      <c r="E7" s="48"/>
      <c r="F7" s="49"/>
      <c r="G7" s="46"/>
      <c r="H7" s="46"/>
      <c r="I7" s="46"/>
    </row>
    <row r="8" spans="1:9" x14ac:dyDescent="0.2">
      <c r="A8" s="46"/>
      <c r="B8" s="46"/>
      <c r="C8" s="46"/>
      <c r="D8" s="47"/>
      <c r="E8" s="48"/>
      <c r="F8" s="49"/>
      <c r="G8" s="46"/>
      <c r="H8" s="46"/>
      <c r="I8" s="46"/>
    </row>
    <row r="9" spans="1:9" x14ac:dyDescent="0.2">
      <c r="A9" s="46"/>
      <c r="B9" s="46"/>
      <c r="C9" s="46"/>
      <c r="D9" s="47"/>
      <c r="E9" s="48"/>
      <c r="F9" s="49"/>
      <c r="G9" s="46"/>
      <c r="H9" s="46"/>
      <c r="I9" s="46"/>
    </row>
    <row r="10" spans="1:9" ht="20.25" x14ac:dyDescent="0.2">
      <c r="A10" s="46"/>
      <c r="B10" s="46"/>
      <c r="C10" s="46"/>
      <c r="D10" s="47"/>
      <c r="E10" s="50"/>
      <c r="F10" s="49"/>
      <c r="G10" s="46"/>
      <c r="H10" s="46"/>
      <c r="I10" s="46"/>
    </row>
    <row r="11" spans="1:9" x14ac:dyDescent="0.2">
      <c r="A11" s="48"/>
      <c r="B11" s="48"/>
      <c r="C11" s="48"/>
      <c r="D11" s="47"/>
      <c r="E11" s="48"/>
      <c r="F11" s="49"/>
      <c r="G11" s="53"/>
      <c r="H11" s="48"/>
      <c r="I11" s="53"/>
    </row>
    <row r="12" spans="1:9" x14ac:dyDescent="0.2">
      <c r="A12" s="48"/>
      <c r="B12" s="48"/>
      <c r="C12" s="48"/>
      <c r="D12" s="47"/>
      <c r="E12" s="48"/>
      <c r="F12" s="49"/>
      <c r="G12" s="53"/>
      <c r="H12" s="48"/>
      <c r="I12" s="53"/>
    </row>
    <row r="13" spans="1:9" x14ac:dyDescent="0.2">
      <c r="A13" s="48"/>
      <c r="B13" s="48"/>
      <c r="C13" s="48"/>
      <c r="D13" s="47"/>
      <c r="E13" s="48"/>
      <c r="F13" s="49"/>
      <c r="G13" s="53"/>
      <c r="H13" s="48"/>
      <c r="I13" s="53"/>
    </row>
    <row r="14" spans="1:9" x14ac:dyDescent="0.2">
      <c r="A14" s="48"/>
      <c r="B14" s="48"/>
      <c r="C14" s="48"/>
      <c r="D14" s="47"/>
      <c r="E14" s="48"/>
      <c r="F14" s="49"/>
      <c r="G14" s="48"/>
      <c r="H14" s="48"/>
      <c r="I14" s="48"/>
    </row>
    <row r="15" spans="1:9" x14ac:dyDescent="0.2">
      <c r="A15" s="48"/>
      <c r="B15" s="48"/>
      <c r="C15" s="48"/>
      <c r="D15" s="47"/>
      <c r="E15" s="48"/>
      <c r="F15" s="49"/>
      <c r="G15" s="53"/>
      <c r="H15" s="48"/>
      <c r="I15" s="48"/>
    </row>
    <row r="16" spans="1:9" x14ac:dyDescent="0.2">
      <c r="A16" s="48"/>
      <c r="B16" s="48"/>
      <c r="C16" s="48"/>
      <c r="D16" s="47"/>
      <c r="E16" s="48"/>
      <c r="F16" s="49"/>
      <c r="G16" s="48"/>
      <c r="H16" s="48"/>
      <c r="I16" s="48"/>
    </row>
    <row r="17" spans="1:9" x14ac:dyDescent="0.2">
      <c r="A17" s="48"/>
      <c r="B17" s="48"/>
      <c r="C17" s="48"/>
      <c r="D17" s="47"/>
      <c r="E17" s="48"/>
      <c r="F17" s="49"/>
      <c r="G17" s="48"/>
      <c r="H17" s="48"/>
      <c r="I17" s="48"/>
    </row>
    <row r="18" spans="1:9" x14ac:dyDescent="0.2">
      <c r="A18" s="48"/>
      <c r="B18" s="48"/>
      <c r="C18" s="48"/>
      <c r="D18" s="47"/>
      <c r="E18" s="48"/>
      <c r="F18" s="49"/>
      <c r="G18" s="48"/>
      <c r="H18" s="48"/>
      <c r="I18" s="48"/>
    </row>
    <row r="19" spans="1:9" x14ac:dyDescent="0.2">
      <c r="A19" s="48"/>
      <c r="B19" s="48"/>
      <c r="C19" s="48"/>
      <c r="D19" s="47"/>
      <c r="E19" s="48"/>
      <c r="F19" s="49"/>
      <c r="G19" s="48"/>
      <c r="H19" s="48"/>
      <c r="I19" s="48"/>
    </row>
    <row r="20" spans="1:9" x14ac:dyDescent="0.2">
      <c r="A20" s="48"/>
      <c r="B20" s="48"/>
      <c r="C20" s="48"/>
      <c r="D20" s="47"/>
      <c r="E20" s="48"/>
      <c r="F20" s="49"/>
      <c r="G20" s="48"/>
      <c r="H20" s="48"/>
      <c r="I20" s="48"/>
    </row>
    <row r="21" spans="1:9" ht="20.25" x14ac:dyDescent="0.2">
      <c r="A21" s="46"/>
      <c r="B21" s="46"/>
      <c r="C21" s="46"/>
      <c r="D21" s="95" t="s">
        <v>27</v>
      </c>
      <c r="E21" s="95"/>
      <c r="F21" s="95"/>
      <c r="G21" s="46"/>
      <c r="H21" s="46"/>
      <c r="I21" s="46"/>
    </row>
    <row r="22" spans="1:9" ht="20.25" x14ac:dyDescent="0.2">
      <c r="A22" s="46"/>
      <c r="B22" s="46"/>
      <c r="C22" s="46"/>
      <c r="D22" s="95" t="s">
        <v>17</v>
      </c>
      <c r="E22" s="95"/>
      <c r="F22" s="95"/>
      <c r="G22" s="46"/>
      <c r="H22" s="46"/>
      <c r="I22" s="46"/>
    </row>
    <row r="23" spans="1:9" ht="18" x14ac:dyDescent="0.2">
      <c r="A23" s="46"/>
      <c r="B23" s="46"/>
      <c r="C23" s="96" t="s">
        <v>18</v>
      </c>
      <c r="D23" s="96"/>
      <c r="E23" s="96"/>
      <c r="F23" s="96"/>
      <c r="G23" s="96"/>
      <c r="H23" s="46"/>
      <c r="I23" s="46"/>
    </row>
    <row r="24" spans="1:9" ht="18" x14ac:dyDescent="0.2">
      <c r="A24" s="46"/>
      <c r="B24" s="46"/>
      <c r="C24" s="96" t="s">
        <v>14</v>
      </c>
      <c r="D24" s="96"/>
      <c r="E24" s="96"/>
      <c r="F24" s="96"/>
      <c r="G24" s="96"/>
      <c r="H24" s="46"/>
      <c r="I24" s="46"/>
    </row>
    <row r="25" spans="1:9" x14ac:dyDescent="0.2">
      <c r="A25" s="48"/>
      <c r="B25" s="48"/>
      <c r="C25" s="48"/>
      <c r="D25" s="51"/>
      <c r="E25" s="48"/>
      <c r="F25" s="49"/>
      <c r="G25" s="48"/>
      <c r="H25" s="48"/>
      <c r="I25" s="48"/>
    </row>
    <row r="26" spans="1:9" x14ac:dyDescent="0.2">
      <c r="A26" s="48"/>
      <c r="B26" s="48"/>
      <c r="C26" s="48"/>
      <c r="D26" s="52" t="s">
        <v>15</v>
      </c>
      <c r="E26" s="53" t="s">
        <v>19</v>
      </c>
      <c r="F26" s="54">
        <v>45857</v>
      </c>
      <c r="G26" s="48"/>
      <c r="H26" s="48"/>
      <c r="I26" s="48"/>
    </row>
    <row r="27" spans="1:9" x14ac:dyDescent="0.2">
      <c r="A27" s="48"/>
      <c r="B27" s="48"/>
      <c r="C27" s="48"/>
      <c r="D27" s="51" t="s">
        <v>16</v>
      </c>
      <c r="E27" s="53" t="s">
        <v>34</v>
      </c>
      <c r="F27" s="54">
        <v>45877</v>
      </c>
      <c r="G27" s="48"/>
      <c r="H27" s="48"/>
      <c r="I27" s="48"/>
    </row>
    <row r="28" spans="1:9" x14ac:dyDescent="0.2">
      <c r="A28" s="48"/>
      <c r="B28" s="48"/>
      <c r="C28" s="48"/>
      <c r="D28" s="51"/>
      <c r="E28" s="53"/>
      <c r="F28" s="54"/>
      <c r="G28" s="48"/>
      <c r="H28" s="48"/>
      <c r="I28" s="48"/>
    </row>
    <row r="29" spans="1:9" x14ac:dyDescent="0.2">
      <c r="A29" s="48"/>
      <c r="B29" s="48"/>
      <c r="C29" s="48"/>
      <c r="D29" s="52"/>
      <c r="E29" s="53"/>
      <c r="F29" s="54"/>
      <c r="G29" s="53"/>
      <c r="H29" s="48"/>
      <c r="I29" s="53"/>
    </row>
    <row r="30" spans="1:9" x14ac:dyDescent="0.2">
      <c r="A30" s="48"/>
      <c r="B30" s="48"/>
      <c r="C30" s="48"/>
      <c r="D30" s="47"/>
      <c r="E30" s="48"/>
      <c r="F30" s="49"/>
      <c r="G30" s="48"/>
      <c r="H30" s="48"/>
      <c r="I30" s="48"/>
    </row>
    <row r="31" spans="1:9" x14ac:dyDescent="0.2">
      <c r="A31" s="48"/>
      <c r="B31" s="48"/>
      <c r="C31" s="48"/>
      <c r="D31" s="47"/>
      <c r="E31" s="48"/>
      <c r="F31" s="49"/>
      <c r="G31" s="48"/>
      <c r="H31" s="48"/>
      <c r="I31" s="48"/>
    </row>
    <row r="32" spans="1:9" x14ac:dyDescent="0.2">
      <c r="A32" s="48"/>
      <c r="B32" s="48"/>
      <c r="C32" s="48"/>
      <c r="D32" s="47"/>
      <c r="E32" s="48"/>
      <c r="F32" s="49"/>
      <c r="G32" s="48"/>
      <c r="H32" s="48"/>
      <c r="I32" s="48"/>
    </row>
    <row r="33" spans="1:9" x14ac:dyDescent="0.2">
      <c r="A33" s="48"/>
      <c r="B33" s="48"/>
      <c r="C33" s="48"/>
      <c r="D33" s="47"/>
      <c r="E33" s="48"/>
      <c r="F33" s="49"/>
      <c r="G33" s="48"/>
      <c r="H33" s="48"/>
      <c r="I33" s="48"/>
    </row>
    <row r="34" spans="1:9" x14ac:dyDescent="0.2">
      <c r="A34" s="48"/>
      <c r="B34" s="48"/>
      <c r="C34" s="48"/>
      <c r="D34" s="47"/>
      <c r="E34" s="48"/>
      <c r="F34" s="49"/>
      <c r="G34" s="48"/>
      <c r="H34" s="48"/>
      <c r="I34" s="48"/>
    </row>
    <row r="35" spans="1:9" x14ac:dyDescent="0.2">
      <c r="A35" s="48"/>
      <c r="B35" s="48"/>
      <c r="C35" s="48"/>
      <c r="D35" s="47"/>
      <c r="E35" s="48"/>
      <c r="F35" s="49"/>
      <c r="G35" s="48"/>
      <c r="H35" s="48"/>
      <c r="I35" s="48"/>
    </row>
    <row r="36" spans="1:9" x14ac:dyDescent="0.2">
      <c r="A36" s="48"/>
      <c r="B36" s="48"/>
      <c r="C36" s="48"/>
      <c r="D36" s="47"/>
      <c r="E36" s="48"/>
      <c r="F36" s="49"/>
      <c r="G36" s="48"/>
      <c r="H36" s="48"/>
      <c r="I36" s="48"/>
    </row>
    <row r="37" spans="1:9" x14ac:dyDescent="0.2">
      <c r="A37" s="48"/>
      <c r="B37" s="48"/>
      <c r="C37" s="48"/>
      <c r="D37" s="47"/>
      <c r="E37" s="48"/>
      <c r="F37" s="49"/>
      <c r="G37" s="48"/>
      <c r="H37" s="48"/>
      <c r="I37" s="48"/>
    </row>
    <row r="38" spans="1:9" x14ac:dyDescent="0.2">
      <c r="A38" s="48"/>
      <c r="B38" s="48"/>
      <c r="C38" s="48"/>
      <c r="D38" s="47"/>
      <c r="E38" s="48"/>
      <c r="F38" s="49"/>
      <c r="G38" s="48"/>
      <c r="H38" s="48"/>
      <c r="I38" s="48"/>
    </row>
    <row r="39" spans="1:9" x14ac:dyDescent="0.2">
      <c r="A39" s="48"/>
      <c r="B39" s="48"/>
      <c r="C39" s="48"/>
      <c r="D39" s="47"/>
      <c r="E39" s="48"/>
      <c r="F39" s="49"/>
      <c r="G39" s="48"/>
      <c r="H39" s="48"/>
      <c r="I39" s="48"/>
    </row>
    <row r="40" spans="1:9" x14ac:dyDescent="0.2">
      <c r="A40" s="48"/>
      <c r="B40" s="48"/>
      <c r="C40" s="48"/>
      <c r="D40" s="47"/>
      <c r="E40" s="48"/>
      <c r="F40" s="49"/>
      <c r="G40" s="48"/>
      <c r="H40" s="48"/>
      <c r="I40" s="48"/>
    </row>
    <row r="41" spans="1:9" x14ac:dyDescent="0.2">
      <c r="A41" s="48"/>
      <c r="B41" s="48"/>
      <c r="C41" s="48"/>
      <c r="D41" s="47"/>
      <c r="E41" s="48"/>
      <c r="F41" s="49"/>
      <c r="G41" s="48"/>
      <c r="H41" s="48"/>
      <c r="I41" s="48"/>
    </row>
    <row r="42" spans="1:9" x14ac:dyDescent="0.2">
      <c r="A42" s="48"/>
      <c r="B42" s="48"/>
      <c r="C42" s="48"/>
      <c r="D42" s="47"/>
      <c r="E42" s="48"/>
      <c r="F42" s="49"/>
      <c r="G42" s="48"/>
      <c r="H42" s="48"/>
      <c r="I42" s="48"/>
    </row>
    <row r="43" spans="1:9" x14ac:dyDescent="0.2">
      <c r="A43" s="48"/>
      <c r="B43" s="48"/>
      <c r="C43" s="48"/>
      <c r="D43" s="47"/>
      <c r="E43" s="48"/>
      <c r="F43" s="49"/>
      <c r="G43" s="48"/>
      <c r="H43" s="48"/>
      <c r="I43" s="48"/>
    </row>
    <row r="44" spans="1:9" x14ac:dyDescent="0.2">
      <c r="A44" s="48"/>
      <c r="B44" s="48"/>
      <c r="C44" s="48"/>
      <c r="D44" s="47"/>
      <c r="E44" s="48"/>
      <c r="F44" s="49"/>
      <c r="G44" s="48"/>
      <c r="H44" s="48"/>
      <c r="I44" s="48"/>
    </row>
    <row r="45" spans="1:9" x14ac:dyDescent="0.2">
      <c r="A45" s="48"/>
      <c r="B45" s="48"/>
      <c r="C45" s="48"/>
      <c r="D45" s="47"/>
      <c r="E45" s="48"/>
      <c r="F45" s="49"/>
      <c r="G45" s="48"/>
      <c r="H45" s="48"/>
      <c r="I45" s="48"/>
    </row>
    <row r="46" spans="1:9" x14ac:dyDescent="0.2">
      <c r="A46" s="48"/>
      <c r="B46" s="48"/>
      <c r="C46" s="48"/>
      <c r="D46" s="47"/>
      <c r="E46" s="48"/>
      <c r="F46" s="49"/>
      <c r="G46" s="48"/>
      <c r="H46" s="48"/>
      <c r="I46" s="48"/>
    </row>
    <row r="47" spans="1:9" x14ac:dyDescent="0.2">
      <c r="A47" s="48"/>
      <c r="B47" s="48"/>
      <c r="C47" s="48"/>
      <c r="D47" s="47"/>
      <c r="E47" s="48"/>
      <c r="F47" s="49"/>
      <c r="G47" s="48"/>
      <c r="H47" s="48"/>
      <c r="I47" s="48"/>
    </row>
    <row r="48" spans="1:9" x14ac:dyDescent="0.2">
      <c r="A48" s="48"/>
      <c r="B48" s="48"/>
      <c r="C48" s="48"/>
      <c r="D48" s="47"/>
      <c r="E48" s="48"/>
      <c r="F48" s="49"/>
      <c r="G48" s="48"/>
      <c r="H48" s="48"/>
      <c r="I48" s="48"/>
    </row>
    <row r="49" spans="1:9" x14ac:dyDescent="0.2">
      <c r="A49" s="48"/>
      <c r="B49" s="48"/>
      <c r="C49" s="48"/>
      <c r="D49" s="47"/>
      <c r="E49" s="48"/>
      <c r="F49" s="49"/>
      <c r="G49" s="48"/>
      <c r="H49" s="48"/>
      <c r="I49" s="48"/>
    </row>
  </sheetData>
  <mergeCells count="4">
    <mergeCell ref="D21:F21"/>
    <mergeCell ref="D22:F22"/>
    <mergeCell ref="C23:G23"/>
    <mergeCell ref="C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2"/>
  <sheetViews>
    <sheetView tabSelected="1" view="pageBreakPreview" topLeftCell="A196" zoomScaleNormal="100" zoomScaleSheetLayoutView="100" workbookViewId="0">
      <selection activeCell="G144" sqref="G144"/>
    </sheetView>
  </sheetViews>
  <sheetFormatPr defaultRowHeight="12.75" x14ac:dyDescent="0.2"/>
  <cols>
    <col min="3" max="3" width="12.7109375" customWidth="1"/>
    <col min="4" max="4" width="9.140625" style="1"/>
    <col min="5" max="5" width="9.140625" style="2"/>
    <col min="6" max="7" width="9.5703125" style="1" bestFit="1" customWidth="1"/>
    <col min="8" max="9" width="9.85546875" customWidth="1"/>
    <col min="10" max="10" width="39.5703125" customWidth="1"/>
    <col min="11" max="11" width="13.42578125" customWidth="1"/>
  </cols>
  <sheetData>
    <row r="1" spans="1:10" ht="17.25" customHeight="1" thickTop="1" thickBot="1" x14ac:dyDescent="0.25">
      <c r="A1" s="69"/>
      <c r="B1" s="107" t="s">
        <v>27</v>
      </c>
      <c r="C1" s="108"/>
      <c r="D1" s="111" t="s">
        <v>29</v>
      </c>
      <c r="E1" s="112"/>
      <c r="F1" s="112"/>
      <c r="G1" s="113"/>
      <c r="H1" s="84" t="s">
        <v>30</v>
      </c>
      <c r="I1" s="92" t="s">
        <v>19</v>
      </c>
      <c r="J1" s="72"/>
    </row>
    <row r="2" spans="1:10" ht="17.25" customHeight="1" thickTop="1" thickBot="1" x14ac:dyDescent="0.25">
      <c r="A2" s="69"/>
      <c r="B2" s="107"/>
      <c r="C2" s="108"/>
      <c r="D2" s="114"/>
      <c r="E2" s="115"/>
      <c r="F2" s="115"/>
      <c r="G2" s="116"/>
      <c r="H2" s="74" t="s">
        <v>31</v>
      </c>
      <c r="I2" s="93" t="s">
        <v>34</v>
      </c>
    </row>
    <row r="3" spans="1:10" ht="17.25" customHeight="1" thickTop="1" thickBot="1" x14ac:dyDescent="0.25">
      <c r="A3" s="83"/>
      <c r="B3" s="109" t="s">
        <v>28</v>
      </c>
      <c r="C3" s="110"/>
      <c r="D3" s="117"/>
      <c r="E3" s="118"/>
      <c r="F3" s="118"/>
      <c r="G3" s="119"/>
      <c r="H3" s="85" t="s">
        <v>32</v>
      </c>
      <c r="I3" s="94">
        <v>45875</v>
      </c>
    </row>
    <row r="4" spans="1:10" ht="9.75" customHeight="1" thickTop="1" thickBot="1" x14ac:dyDescent="0.25">
      <c r="A4" s="83"/>
      <c r="B4" s="88"/>
      <c r="C4" s="88"/>
      <c r="D4" s="86"/>
      <c r="E4" s="86"/>
      <c r="F4" s="86"/>
      <c r="G4" s="86"/>
      <c r="H4" s="87"/>
      <c r="I4" s="91"/>
    </row>
    <row r="5" spans="1:10" ht="13.5" thickTop="1" x14ac:dyDescent="0.2">
      <c r="A5" s="3"/>
      <c r="B5" s="101" t="s">
        <v>20</v>
      </c>
      <c r="C5" s="102"/>
      <c r="D5" s="102"/>
      <c r="E5" s="102"/>
      <c r="F5" s="102"/>
      <c r="G5" s="102"/>
      <c r="H5" s="102"/>
      <c r="I5" s="103"/>
      <c r="J5" s="3"/>
    </row>
    <row r="6" spans="1:10" x14ac:dyDescent="0.2">
      <c r="A6" s="3"/>
      <c r="B6" s="5" t="s">
        <v>5</v>
      </c>
      <c r="C6" s="6" t="s">
        <v>7</v>
      </c>
      <c r="D6" s="99" t="s">
        <v>3</v>
      </c>
      <c r="E6" s="99"/>
      <c r="F6" s="99" t="s">
        <v>6</v>
      </c>
      <c r="G6" s="99"/>
      <c r="H6" s="99" t="s">
        <v>33</v>
      </c>
      <c r="I6" s="100"/>
      <c r="J6" s="3"/>
    </row>
    <row r="7" spans="1:10" x14ac:dyDescent="0.2">
      <c r="A7" s="3"/>
      <c r="B7" s="7"/>
      <c r="C7" s="8"/>
      <c r="D7" s="9" t="s">
        <v>0</v>
      </c>
      <c r="E7" s="10" t="s">
        <v>1</v>
      </c>
      <c r="F7" s="9" t="s">
        <v>0</v>
      </c>
      <c r="G7" s="10" t="s">
        <v>1</v>
      </c>
      <c r="H7" s="9" t="s">
        <v>8</v>
      </c>
      <c r="I7" s="29" t="s">
        <v>9</v>
      </c>
      <c r="J7" s="3"/>
    </row>
    <row r="8" spans="1:10" ht="13.5" thickBot="1" x14ac:dyDescent="0.25">
      <c r="A8" s="3"/>
      <c r="B8" s="71"/>
      <c r="C8" s="80"/>
      <c r="D8" s="41" t="s">
        <v>2</v>
      </c>
      <c r="E8" s="15" t="s">
        <v>2</v>
      </c>
      <c r="F8" s="41" t="s">
        <v>4</v>
      </c>
      <c r="G8" s="41" t="s">
        <v>4</v>
      </c>
      <c r="H8" s="41" t="s">
        <v>4</v>
      </c>
      <c r="I8" s="42" t="s">
        <v>4</v>
      </c>
      <c r="J8" s="3"/>
    </row>
    <row r="9" spans="1:10" ht="13.5" thickTop="1" x14ac:dyDescent="0.2">
      <c r="A9" s="3"/>
      <c r="B9" s="20">
        <v>264</v>
      </c>
      <c r="C9" s="21"/>
      <c r="D9" s="22"/>
      <c r="E9" s="22"/>
      <c r="F9" s="22"/>
      <c r="G9" s="22"/>
      <c r="H9" s="31"/>
      <c r="I9" s="32"/>
      <c r="J9" s="3"/>
    </row>
    <row r="10" spans="1:10" x14ac:dyDescent="0.2">
      <c r="A10" s="3"/>
      <c r="B10" s="11"/>
      <c r="C10" s="12">
        <v>95065.78</v>
      </c>
      <c r="D10" s="10">
        <v>17.93</v>
      </c>
      <c r="E10" s="10">
        <v>51.21</v>
      </c>
      <c r="F10" s="10"/>
      <c r="G10" s="10"/>
      <c r="H10" s="25"/>
      <c r="I10" s="26"/>
      <c r="J10" s="3" t="s">
        <v>24</v>
      </c>
    </row>
    <row r="11" spans="1:10" x14ac:dyDescent="0.2">
      <c r="A11" s="3"/>
      <c r="B11" s="11"/>
      <c r="C11" s="12">
        <v>95100</v>
      </c>
      <c r="D11" s="10">
        <v>20.03</v>
      </c>
      <c r="E11" s="10">
        <v>46.29</v>
      </c>
      <c r="F11" s="10">
        <f t="shared" ref="F11:F40" si="0">ROUND(((((D10+D11)/2)*(C11-C10))/27),0)</f>
        <v>24</v>
      </c>
      <c r="G11" s="10">
        <f t="shared" ref="G11:G40" si="1">ROUND((((E11+E10)/2)*(C11-C10)/27),0)</f>
        <v>62</v>
      </c>
      <c r="H11" s="25"/>
      <c r="I11" s="26"/>
      <c r="J11" s="3"/>
    </row>
    <row r="12" spans="1:10" x14ac:dyDescent="0.2">
      <c r="A12" s="3"/>
      <c r="B12" s="11"/>
      <c r="C12" s="12">
        <v>95200</v>
      </c>
      <c r="D12" s="10">
        <v>41.15</v>
      </c>
      <c r="E12" s="10">
        <v>52.2</v>
      </c>
      <c r="F12" s="10">
        <f t="shared" si="0"/>
        <v>113</v>
      </c>
      <c r="G12" s="10">
        <f t="shared" si="1"/>
        <v>182</v>
      </c>
      <c r="H12" s="25"/>
      <c r="I12" s="26"/>
      <c r="J12" s="3"/>
    </row>
    <row r="13" spans="1:10" x14ac:dyDescent="0.2">
      <c r="A13" s="3"/>
      <c r="B13" s="11"/>
      <c r="C13" s="12">
        <v>95272.95</v>
      </c>
      <c r="D13" s="10">
        <v>16.7</v>
      </c>
      <c r="E13" s="10">
        <v>38.799999999999997</v>
      </c>
      <c r="F13" s="10">
        <f t="shared" si="0"/>
        <v>78</v>
      </c>
      <c r="G13" s="10">
        <f t="shared" si="1"/>
        <v>123</v>
      </c>
      <c r="H13" s="25"/>
      <c r="I13" s="26"/>
      <c r="J13" s="3"/>
    </row>
    <row r="14" spans="1:10" ht="13.5" thickBot="1" x14ac:dyDescent="0.25">
      <c r="A14" s="3"/>
      <c r="B14" s="13"/>
      <c r="C14" s="14">
        <v>95300</v>
      </c>
      <c r="D14" s="15">
        <v>26.58</v>
      </c>
      <c r="E14" s="15">
        <v>23.92</v>
      </c>
      <c r="F14" s="15">
        <f t="shared" si="0"/>
        <v>22</v>
      </c>
      <c r="G14" s="15">
        <f t="shared" si="1"/>
        <v>31</v>
      </c>
      <c r="H14" s="25">
        <f>SUM(F9:F14)</f>
        <v>237</v>
      </c>
      <c r="I14" s="26">
        <f>SUM(G9:G14)</f>
        <v>398</v>
      </c>
      <c r="J14" s="3"/>
    </row>
    <row r="15" spans="1:10" ht="13.5" thickTop="1" x14ac:dyDescent="0.2">
      <c r="A15" s="3"/>
      <c r="B15" s="20">
        <f>B9+1</f>
        <v>265</v>
      </c>
      <c r="C15" s="21">
        <v>95359.55</v>
      </c>
      <c r="D15" s="22">
        <v>15.45</v>
      </c>
      <c r="E15" s="22">
        <v>28.63</v>
      </c>
      <c r="F15" s="22">
        <f t="shared" si="0"/>
        <v>46</v>
      </c>
      <c r="G15" s="22">
        <f t="shared" si="1"/>
        <v>58</v>
      </c>
      <c r="H15" s="33"/>
      <c r="I15" s="34"/>
      <c r="J15" s="3"/>
    </row>
    <row r="16" spans="1:10" x14ac:dyDescent="0.2">
      <c r="A16" s="3"/>
      <c r="B16" s="11"/>
      <c r="C16" s="12">
        <v>95400</v>
      </c>
      <c r="D16" s="10">
        <v>10</v>
      </c>
      <c r="E16" s="10">
        <v>33.28</v>
      </c>
      <c r="F16" s="10">
        <f t="shared" si="0"/>
        <v>19</v>
      </c>
      <c r="G16" s="10">
        <f t="shared" si="1"/>
        <v>46</v>
      </c>
      <c r="H16" s="25"/>
      <c r="I16" s="26"/>
      <c r="J16" s="3"/>
    </row>
    <row r="17" spans="1:10" x14ac:dyDescent="0.2">
      <c r="A17" s="3"/>
      <c r="B17" s="11"/>
      <c r="C17" s="12">
        <v>95500</v>
      </c>
      <c r="D17" s="10">
        <v>15.19</v>
      </c>
      <c r="E17" s="10">
        <v>32.65</v>
      </c>
      <c r="F17" s="10">
        <f t="shared" si="0"/>
        <v>47</v>
      </c>
      <c r="G17" s="10">
        <f t="shared" si="1"/>
        <v>122</v>
      </c>
      <c r="H17" s="25"/>
      <c r="I17" s="26"/>
      <c r="J17" s="3"/>
    </row>
    <row r="18" spans="1:10" x14ac:dyDescent="0.2">
      <c r="A18" s="3"/>
      <c r="B18" s="11"/>
      <c r="C18" s="12">
        <v>95600</v>
      </c>
      <c r="D18" s="10">
        <v>30.25</v>
      </c>
      <c r="E18" s="10">
        <v>55.2</v>
      </c>
      <c r="F18" s="10">
        <f t="shared" si="0"/>
        <v>84</v>
      </c>
      <c r="G18" s="10">
        <f t="shared" si="1"/>
        <v>163</v>
      </c>
      <c r="H18" s="25"/>
      <c r="I18" s="26"/>
      <c r="J18" s="3"/>
    </row>
    <row r="19" spans="1:10" x14ac:dyDescent="0.2">
      <c r="A19" s="3"/>
      <c r="B19" s="11"/>
      <c r="C19" s="12">
        <v>95700</v>
      </c>
      <c r="D19" s="10">
        <v>39.43</v>
      </c>
      <c r="E19" s="10">
        <v>67.62</v>
      </c>
      <c r="F19" s="10">
        <f t="shared" si="0"/>
        <v>129</v>
      </c>
      <c r="G19" s="10">
        <f t="shared" si="1"/>
        <v>227</v>
      </c>
      <c r="H19" s="25"/>
      <c r="I19" s="26"/>
      <c r="J19" s="3"/>
    </row>
    <row r="20" spans="1:10" ht="13.5" thickBot="1" x14ac:dyDescent="0.25">
      <c r="A20" s="3"/>
      <c r="B20" s="13"/>
      <c r="C20" s="14">
        <v>95800</v>
      </c>
      <c r="D20" s="15">
        <v>39.549999999999997</v>
      </c>
      <c r="E20" s="15">
        <v>141.04</v>
      </c>
      <c r="F20" s="15">
        <f t="shared" si="0"/>
        <v>146</v>
      </c>
      <c r="G20" s="15">
        <f t="shared" si="1"/>
        <v>386</v>
      </c>
      <c r="H20" s="27">
        <f>SUM(F15:F20)</f>
        <v>471</v>
      </c>
      <c r="I20" s="28">
        <f>SUM(G15:G20)</f>
        <v>1002</v>
      </c>
      <c r="J20" s="3"/>
    </row>
    <row r="21" spans="1:10" ht="13.5" thickTop="1" x14ac:dyDescent="0.2">
      <c r="A21" s="3"/>
      <c r="B21" s="20">
        <f>B15+1</f>
        <v>266</v>
      </c>
      <c r="C21" s="21">
        <v>95900</v>
      </c>
      <c r="D21" s="22">
        <v>71.89</v>
      </c>
      <c r="E21" s="22">
        <v>3.34</v>
      </c>
      <c r="F21" s="22">
        <f t="shared" si="0"/>
        <v>206</v>
      </c>
      <c r="G21" s="22">
        <f t="shared" si="1"/>
        <v>267</v>
      </c>
      <c r="H21" s="33"/>
      <c r="I21" s="34"/>
      <c r="J21" s="3"/>
    </row>
    <row r="22" spans="1:10" x14ac:dyDescent="0.2">
      <c r="A22" s="3"/>
      <c r="B22" s="11"/>
      <c r="C22" s="12">
        <v>96000</v>
      </c>
      <c r="D22" s="10">
        <v>106.68</v>
      </c>
      <c r="E22" s="10">
        <v>15.24</v>
      </c>
      <c r="F22" s="10">
        <f t="shared" si="0"/>
        <v>331</v>
      </c>
      <c r="G22" s="10">
        <f t="shared" si="1"/>
        <v>34</v>
      </c>
      <c r="H22" s="25"/>
      <c r="I22" s="26"/>
      <c r="J22" s="3"/>
    </row>
    <row r="23" spans="1:10" x14ac:dyDescent="0.2">
      <c r="A23" s="3"/>
      <c r="B23" s="11"/>
      <c r="C23" s="12">
        <v>96100</v>
      </c>
      <c r="D23" s="10">
        <v>27.71</v>
      </c>
      <c r="E23" s="10">
        <v>40.11</v>
      </c>
      <c r="F23" s="10">
        <f t="shared" si="0"/>
        <v>249</v>
      </c>
      <c r="G23" s="10">
        <f t="shared" si="1"/>
        <v>103</v>
      </c>
      <c r="H23" s="25"/>
      <c r="I23" s="26"/>
      <c r="J23" s="3"/>
    </row>
    <row r="24" spans="1:10" x14ac:dyDescent="0.2">
      <c r="A24" s="3"/>
      <c r="B24" s="11"/>
      <c r="C24" s="12">
        <v>96218.68</v>
      </c>
      <c r="D24" s="10">
        <v>0</v>
      </c>
      <c r="E24" s="10">
        <v>0</v>
      </c>
      <c r="F24" s="10">
        <f t="shared" si="0"/>
        <v>61</v>
      </c>
      <c r="G24" s="10">
        <f t="shared" si="1"/>
        <v>88</v>
      </c>
      <c r="H24" s="25"/>
      <c r="I24" s="26"/>
      <c r="J24" s="3" t="s">
        <v>21</v>
      </c>
    </row>
    <row r="25" spans="1:10" ht="13.5" thickBot="1" x14ac:dyDescent="0.25">
      <c r="A25" s="3"/>
      <c r="B25" s="13"/>
      <c r="C25" s="14">
        <v>96877.69</v>
      </c>
      <c r="D25" s="15">
        <v>69.38</v>
      </c>
      <c r="E25" s="15">
        <v>0.86</v>
      </c>
      <c r="F25" s="15"/>
      <c r="G25" s="15"/>
      <c r="H25" s="27">
        <f>SUM(F21:F25)</f>
        <v>847</v>
      </c>
      <c r="I25" s="28">
        <f>SUM(G21:G25)</f>
        <v>492</v>
      </c>
      <c r="J25" s="3" t="s">
        <v>22</v>
      </c>
    </row>
    <row r="26" spans="1:10" ht="13.5" thickTop="1" x14ac:dyDescent="0.2">
      <c r="A26" s="3"/>
      <c r="B26" s="20">
        <f>B21+1</f>
        <v>267</v>
      </c>
      <c r="C26" s="21">
        <v>96900</v>
      </c>
      <c r="D26" s="22">
        <v>152.37</v>
      </c>
      <c r="E26" s="22">
        <v>0</v>
      </c>
      <c r="F26" s="22">
        <f t="shared" si="0"/>
        <v>92</v>
      </c>
      <c r="G26" s="22">
        <f t="shared" si="1"/>
        <v>0</v>
      </c>
      <c r="H26" s="33"/>
      <c r="I26" s="34"/>
      <c r="J26" s="3"/>
    </row>
    <row r="27" spans="1:10" x14ac:dyDescent="0.2">
      <c r="A27" s="3"/>
      <c r="B27" s="11"/>
      <c r="C27" s="12">
        <v>97000</v>
      </c>
      <c r="D27" s="10">
        <v>226.07</v>
      </c>
      <c r="E27" s="10">
        <v>0</v>
      </c>
      <c r="F27" s="10">
        <f t="shared" si="0"/>
        <v>701</v>
      </c>
      <c r="G27" s="10">
        <f t="shared" si="1"/>
        <v>0</v>
      </c>
      <c r="H27" s="25"/>
      <c r="I27" s="26"/>
      <c r="J27" s="3"/>
    </row>
    <row r="28" spans="1:10" x14ac:dyDescent="0.2">
      <c r="A28" s="3"/>
      <c r="B28" s="11"/>
      <c r="C28" s="12">
        <v>97100</v>
      </c>
      <c r="D28" s="10">
        <v>191.85</v>
      </c>
      <c r="E28" s="10">
        <v>0</v>
      </c>
      <c r="F28" s="10">
        <f t="shared" si="0"/>
        <v>774</v>
      </c>
      <c r="G28" s="10">
        <f t="shared" si="1"/>
        <v>0</v>
      </c>
      <c r="H28" s="25"/>
      <c r="I28" s="26"/>
      <c r="J28" s="3"/>
    </row>
    <row r="29" spans="1:10" x14ac:dyDescent="0.2">
      <c r="A29" s="3"/>
      <c r="B29" s="11"/>
      <c r="C29" s="12">
        <v>97200</v>
      </c>
      <c r="D29" s="10">
        <v>213.85</v>
      </c>
      <c r="E29" s="10">
        <v>0.1</v>
      </c>
      <c r="F29" s="10">
        <f t="shared" si="0"/>
        <v>751</v>
      </c>
      <c r="G29" s="10">
        <f t="shared" si="1"/>
        <v>0</v>
      </c>
      <c r="H29" s="25"/>
      <c r="I29" s="26"/>
      <c r="J29" s="3"/>
    </row>
    <row r="30" spans="1:10" ht="13.5" thickBot="1" x14ac:dyDescent="0.25">
      <c r="A30" s="3"/>
      <c r="B30" s="13"/>
      <c r="C30" s="14">
        <v>97300</v>
      </c>
      <c r="D30" s="15">
        <v>224.28</v>
      </c>
      <c r="E30" s="15">
        <v>0.27</v>
      </c>
      <c r="F30" s="15">
        <f t="shared" si="0"/>
        <v>811</v>
      </c>
      <c r="G30" s="15">
        <f t="shared" si="1"/>
        <v>1</v>
      </c>
      <c r="H30" s="27">
        <f>SUM(F26:F30)</f>
        <v>3129</v>
      </c>
      <c r="I30" s="28">
        <f>SUM(G26:G30)</f>
        <v>1</v>
      </c>
      <c r="J30" s="3"/>
    </row>
    <row r="31" spans="1:10" ht="13.5" thickTop="1" x14ac:dyDescent="0.2">
      <c r="A31" s="3"/>
      <c r="B31" s="20">
        <f>B26+1</f>
        <v>268</v>
      </c>
      <c r="C31" s="21">
        <v>97400</v>
      </c>
      <c r="D31" s="22">
        <v>200.14</v>
      </c>
      <c r="E31" s="22">
        <v>1.61</v>
      </c>
      <c r="F31" s="22">
        <f t="shared" si="0"/>
        <v>786</v>
      </c>
      <c r="G31" s="22">
        <f t="shared" si="1"/>
        <v>3</v>
      </c>
      <c r="H31" s="33"/>
      <c r="I31" s="34"/>
      <c r="J31" s="3"/>
    </row>
    <row r="32" spans="1:10" x14ac:dyDescent="0.2">
      <c r="A32" s="3"/>
      <c r="B32" s="11"/>
      <c r="C32" s="12">
        <v>97500</v>
      </c>
      <c r="D32" s="10">
        <v>132.22</v>
      </c>
      <c r="E32" s="10">
        <v>0.8</v>
      </c>
      <c r="F32" s="10">
        <f t="shared" si="0"/>
        <v>615</v>
      </c>
      <c r="G32" s="10">
        <f t="shared" si="1"/>
        <v>4</v>
      </c>
      <c r="H32" s="25"/>
      <c r="I32" s="26"/>
      <c r="J32" s="3"/>
    </row>
    <row r="33" spans="1:10" x14ac:dyDescent="0.2">
      <c r="A33" s="3"/>
      <c r="B33" s="11"/>
      <c r="C33" s="12">
        <v>97600</v>
      </c>
      <c r="D33" s="10">
        <v>86.86</v>
      </c>
      <c r="E33" s="10">
        <v>1.44</v>
      </c>
      <c r="F33" s="10">
        <f t="shared" si="0"/>
        <v>406</v>
      </c>
      <c r="G33" s="10">
        <f t="shared" si="1"/>
        <v>4</v>
      </c>
      <c r="H33" s="25"/>
      <c r="I33" s="26"/>
      <c r="J33" s="3"/>
    </row>
    <row r="34" spans="1:10" x14ac:dyDescent="0.2">
      <c r="A34" s="3"/>
      <c r="B34" s="11"/>
      <c r="C34" s="12">
        <v>97700</v>
      </c>
      <c r="D34" s="10">
        <v>52.56</v>
      </c>
      <c r="E34" s="10">
        <v>1.48</v>
      </c>
      <c r="F34" s="10">
        <f t="shared" si="0"/>
        <v>258</v>
      </c>
      <c r="G34" s="10">
        <f t="shared" si="1"/>
        <v>5</v>
      </c>
      <c r="H34" s="25"/>
      <c r="I34" s="26"/>
      <c r="J34" s="3"/>
    </row>
    <row r="35" spans="1:10" x14ac:dyDescent="0.2">
      <c r="A35" s="3"/>
      <c r="B35" s="11"/>
      <c r="C35" s="12">
        <v>97800</v>
      </c>
      <c r="D35" s="10">
        <v>61.68</v>
      </c>
      <c r="E35" s="10">
        <v>1.01</v>
      </c>
      <c r="F35" s="10">
        <f t="shared" si="0"/>
        <v>212</v>
      </c>
      <c r="G35" s="10">
        <f t="shared" si="1"/>
        <v>5</v>
      </c>
      <c r="H35" s="25"/>
      <c r="I35" s="26"/>
      <c r="J35" s="3"/>
    </row>
    <row r="36" spans="1:10" ht="13.5" thickBot="1" x14ac:dyDescent="0.25">
      <c r="A36" s="3"/>
      <c r="B36" s="13"/>
      <c r="C36" s="14">
        <v>97894.15</v>
      </c>
      <c r="D36" s="15">
        <v>21.81</v>
      </c>
      <c r="E36" s="15">
        <v>1.38</v>
      </c>
      <c r="F36" s="15">
        <f t="shared" si="0"/>
        <v>146</v>
      </c>
      <c r="G36" s="15">
        <f t="shared" si="1"/>
        <v>4</v>
      </c>
      <c r="H36" s="27">
        <f>SUM(F31:F36)</f>
        <v>2423</v>
      </c>
      <c r="I36" s="28">
        <f>SUM(G31:G36)</f>
        <v>25</v>
      </c>
      <c r="J36" s="3" t="s">
        <v>21</v>
      </c>
    </row>
    <row r="37" spans="1:10" ht="13.5" thickTop="1" x14ac:dyDescent="0.2">
      <c r="A37" s="3"/>
      <c r="B37" s="20">
        <f>B31+1</f>
        <v>269</v>
      </c>
      <c r="C37" s="21">
        <v>98106.79</v>
      </c>
      <c r="D37" s="22">
        <v>16.89</v>
      </c>
      <c r="E37" s="22">
        <v>1.67</v>
      </c>
      <c r="F37" s="22"/>
      <c r="G37" s="22"/>
      <c r="H37" s="33"/>
      <c r="I37" s="34"/>
      <c r="J37" s="3" t="s">
        <v>22</v>
      </c>
    </row>
    <row r="38" spans="1:10" x14ac:dyDescent="0.2">
      <c r="A38" s="3"/>
      <c r="B38" s="11"/>
      <c r="C38" s="12">
        <v>98200</v>
      </c>
      <c r="D38" s="10">
        <v>12.22</v>
      </c>
      <c r="E38" s="10">
        <v>19.39</v>
      </c>
      <c r="F38" s="10">
        <f t="shared" si="0"/>
        <v>50</v>
      </c>
      <c r="G38" s="10">
        <f t="shared" si="1"/>
        <v>36</v>
      </c>
      <c r="H38" s="25"/>
      <c r="I38" s="26"/>
      <c r="J38" s="3"/>
    </row>
    <row r="39" spans="1:10" x14ac:dyDescent="0.2">
      <c r="A39" s="3"/>
      <c r="B39" s="11"/>
      <c r="C39" s="12">
        <v>98300</v>
      </c>
      <c r="D39" s="10">
        <v>9.36</v>
      </c>
      <c r="E39" s="10">
        <v>75.77</v>
      </c>
      <c r="F39" s="10">
        <f t="shared" si="0"/>
        <v>40</v>
      </c>
      <c r="G39" s="10">
        <f t="shared" si="1"/>
        <v>176</v>
      </c>
      <c r="H39" s="25"/>
      <c r="I39" s="26"/>
      <c r="J39" s="3"/>
    </row>
    <row r="40" spans="1:10" x14ac:dyDescent="0.2">
      <c r="A40" s="3"/>
      <c r="B40" s="11"/>
      <c r="C40" s="12">
        <v>98400</v>
      </c>
      <c r="D40" s="10">
        <v>10.24</v>
      </c>
      <c r="E40" s="10">
        <v>39.85</v>
      </c>
      <c r="F40" s="10">
        <f t="shared" si="0"/>
        <v>36</v>
      </c>
      <c r="G40" s="10">
        <f t="shared" si="1"/>
        <v>214</v>
      </c>
      <c r="H40" s="25"/>
      <c r="I40" s="26"/>
      <c r="J40" s="3"/>
    </row>
    <row r="41" spans="1:10" ht="13.5" thickBot="1" x14ac:dyDescent="0.25">
      <c r="A41" s="3"/>
      <c r="B41" s="13"/>
      <c r="C41" s="14">
        <v>98500</v>
      </c>
      <c r="D41" s="15">
        <v>24.51</v>
      </c>
      <c r="E41" s="15">
        <v>28.39</v>
      </c>
      <c r="F41" s="15">
        <f t="shared" ref="F41:F59" si="2">ROUND(((((D40+D41)/2)*(C41-C40))/27),0)</f>
        <v>64</v>
      </c>
      <c r="G41" s="15">
        <f t="shared" ref="G41:G59" si="3">ROUND((((E41+E40)/2)*(C41-C40)/27),0)</f>
        <v>126</v>
      </c>
      <c r="H41" s="27">
        <f>SUM(F37:F41)</f>
        <v>190</v>
      </c>
      <c r="I41" s="28">
        <f>SUM(G37:G41)</f>
        <v>552</v>
      </c>
      <c r="J41" s="3"/>
    </row>
    <row r="42" spans="1:10" ht="13.5" thickTop="1" x14ac:dyDescent="0.2">
      <c r="A42" s="3"/>
      <c r="B42" s="20">
        <f>B37+1</f>
        <v>270</v>
      </c>
      <c r="C42" s="21">
        <v>98600</v>
      </c>
      <c r="D42" s="22">
        <v>6.49</v>
      </c>
      <c r="E42" s="22">
        <v>23.11</v>
      </c>
      <c r="F42" s="22">
        <f t="shared" si="2"/>
        <v>57</v>
      </c>
      <c r="G42" s="22">
        <f t="shared" si="3"/>
        <v>95</v>
      </c>
      <c r="H42" s="33"/>
      <c r="I42" s="34"/>
      <c r="J42" s="3"/>
    </row>
    <row r="43" spans="1:10" x14ac:dyDescent="0.2">
      <c r="A43" s="3"/>
      <c r="B43" s="11"/>
      <c r="C43" s="12">
        <v>98700</v>
      </c>
      <c r="D43" s="10">
        <v>17.72</v>
      </c>
      <c r="E43" s="10">
        <v>12.81</v>
      </c>
      <c r="F43" s="10">
        <f t="shared" si="2"/>
        <v>45</v>
      </c>
      <c r="G43" s="10">
        <f t="shared" si="3"/>
        <v>67</v>
      </c>
      <c r="H43" s="25"/>
      <c r="I43" s="26"/>
      <c r="J43" s="3"/>
    </row>
    <row r="44" spans="1:10" x14ac:dyDescent="0.2">
      <c r="A44" s="3"/>
      <c r="B44" s="11"/>
      <c r="C44" s="12">
        <v>98800</v>
      </c>
      <c r="D44" s="10">
        <v>18.57</v>
      </c>
      <c r="E44" s="10">
        <v>12.28</v>
      </c>
      <c r="F44" s="10">
        <f t="shared" si="2"/>
        <v>67</v>
      </c>
      <c r="G44" s="10">
        <f t="shared" si="3"/>
        <v>46</v>
      </c>
      <c r="H44" s="25"/>
      <c r="I44" s="26"/>
      <c r="J44" s="3"/>
    </row>
    <row r="45" spans="1:10" x14ac:dyDescent="0.2">
      <c r="A45" s="3"/>
      <c r="B45" s="11"/>
      <c r="C45" s="12">
        <v>98900</v>
      </c>
      <c r="D45" s="10">
        <v>21.4</v>
      </c>
      <c r="E45" s="10">
        <v>18.399999999999999</v>
      </c>
      <c r="F45" s="10">
        <f t="shared" si="2"/>
        <v>74</v>
      </c>
      <c r="G45" s="10">
        <f t="shared" si="3"/>
        <v>57</v>
      </c>
      <c r="H45" s="25"/>
      <c r="I45" s="26"/>
      <c r="J45" s="3"/>
    </row>
    <row r="46" spans="1:10" x14ac:dyDescent="0.2">
      <c r="A46" s="3"/>
      <c r="B46" s="11"/>
      <c r="C46" s="12">
        <v>99000</v>
      </c>
      <c r="D46" s="10">
        <v>25.36</v>
      </c>
      <c r="E46" s="10">
        <v>20.440000000000001</v>
      </c>
      <c r="F46" s="10">
        <f t="shared" si="2"/>
        <v>87</v>
      </c>
      <c r="G46" s="10">
        <f t="shared" si="3"/>
        <v>72</v>
      </c>
      <c r="H46" s="25"/>
      <c r="I46" s="26"/>
      <c r="J46" s="3"/>
    </row>
    <row r="47" spans="1:10" ht="13.5" thickBot="1" x14ac:dyDescent="0.25">
      <c r="A47" s="3"/>
      <c r="B47" s="13"/>
      <c r="C47" s="14">
        <v>99100</v>
      </c>
      <c r="D47" s="15">
        <v>29.04</v>
      </c>
      <c r="E47" s="15">
        <v>20.3</v>
      </c>
      <c r="F47" s="15">
        <f t="shared" si="2"/>
        <v>101</v>
      </c>
      <c r="G47" s="15">
        <f t="shared" si="3"/>
        <v>75</v>
      </c>
      <c r="H47" s="27">
        <f>SUM(F42:F47)</f>
        <v>431</v>
      </c>
      <c r="I47" s="28">
        <f>SUM(G42:G47)</f>
        <v>412</v>
      </c>
      <c r="J47" s="3"/>
    </row>
    <row r="48" spans="1:10" ht="13.5" thickTop="1" x14ac:dyDescent="0.2">
      <c r="A48" s="3"/>
      <c r="B48" s="20">
        <f>B42+1</f>
        <v>271</v>
      </c>
      <c r="C48" s="21">
        <v>99200</v>
      </c>
      <c r="D48" s="22">
        <v>27.84</v>
      </c>
      <c r="E48" s="22">
        <v>30.42</v>
      </c>
      <c r="F48" s="22">
        <f t="shared" si="2"/>
        <v>105</v>
      </c>
      <c r="G48" s="22">
        <f t="shared" si="3"/>
        <v>94</v>
      </c>
      <c r="H48" s="33"/>
      <c r="I48" s="34"/>
      <c r="J48" s="3"/>
    </row>
    <row r="49" spans="1:10" x14ac:dyDescent="0.2">
      <c r="A49" s="3"/>
      <c r="B49" s="11"/>
      <c r="C49" s="12">
        <v>99300</v>
      </c>
      <c r="D49" s="10">
        <v>23.81</v>
      </c>
      <c r="E49" s="10">
        <v>21</v>
      </c>
      <c r="F49" s="10">
        <f t="shared" si="2"/>
        <v>96</v>
      </c>
      <c r="G49" s="10">
        <f t="shared" si="3"/>
        <v>95</v>
      </c>
      <c r="H49" s="25"/>
      <c r="I49" s="26"/>
      <c r="J49" s="3"/>
    </row>
    <row r="50" spans="1:10" x14ac:dyDescent="0.2">
      <c r="A50" s="3"/>
      <c r="B50" s="11"/>
      <c r="C50" s="12">
        <v>99400</v>
      </c>
      <c r="D50" s="10">
        <v>32.96</v>
      </c>
      <c r="E50" s="10">
        <v>32.869999999999997</v>
      </c>
      <c r="F50" s="10">
        <f t="shared" si="2"/>
        <v>105</v>
      </c>
      <c r="G50" s="10">
        <f t="shared" si="3"/>
        <v>100</v>
      </c>
      <c r="H50" s="25"/>
      <c r="I50" s="26"/>
      <c r="J50" s="3"/>
    </row>
    <row r="51" spans="1:10" x14ac:dyDescent="0.2">
      <c r="A51" s="3"/>
      <c r="B51" s="11"/>
      <c r="C51" s="12">
        <v>99500</v>
      </c>
      <c r="D51" s="10">
        <v>26.51</v>
      </c>
      <c r="E51" s="10">
        <v>18.38</v>
      </c>
      <c r="F51" s="10">
        <f t="shared" si="2"/>
        <v>110</v>
      </c>
      <c r="G51" s="10">
        <f t="shared" si="3"/>
        <v>95</v>
      </c>
      <c r="H51" s="25"/>
      <c r="I51" s="26"/>
      <c r="J51" s="3"/>
    </row>
    <row r="52" spans="1:10" x14ac:dyDescent="0.2">
      <c r="A52" s="3"/>
      <c r="B52" s="11"/>
      <c r="C52" s="12">
        <v>99508.21</v>
      </c>
      <c r="D52" s="10">
        <v>23.53</v>
      </c>
      <c r="E52" s="10">
        <v>15.83</v>
      </c>
      <c r="F52" s="10">
        <f t="shared" si="2"/>
        <v>8</v>
      </c>
      <c r="G52" s="10">
        <f t="shared" si="3"/>
        <v>5</v>
      </c>
      <c r="H52" s="25"/>
      <c r="I52" s="26"/>
      <c r="J52" s="3"/>
    </row>
    <row r="53" spans="1:10" ht="13.5" thickBot="1" x14ac:dyDescent="0.25">
      <c r="A53" s="3"/>
      <c r="B53" s="13"/>
      <c r="C53" s="14">
        <v>99600</v>
      </c>
      <c r="D53" s="15">
        <v>24.49</v>
      </c>
      <c r="E53" s="15">
        <v>36.06</v>
      </c>
      <c r="F53" s="15">
        <f t="shared" si="2"/>
        <v>82</v>
      </c>
      <c r="G53" s="15">
        <f t="shared" si="3"/>
        <v>88</v>
      </c>
      <c r="H53" s="27">
        <f>SUM(F48:F53)</f>
        <v>506</v>
      </c>
      <c r="I53" s="28">
        <f>SUM(G48:G53)</f>
        <v>477</v>
      </c>
      <c r="J53" s="3"/>
    </row>
    <row r="54" spans="1:10" ht="13.5" thickTop="1" x14ac:dyDescent="0.2">
      <c r="A54" s="3"/>
      <c r="B54" s="20">
        <f>B48+1</f>
        <v>272</v>
      </c>
      <c r="C54" s="21">
        <v>99665.56</v>
      </c>
      <c r="D54" s="22">
        <v>11.05</v>
      </c>
      <c r="E54" s="22">
        <v>91.53</v>
      </c>
      <c r="F54" s="22">
        <f t="shared" si="2"/>
        <v>43</v>
      </c>
      <c r="G54" s="22">
        <f t="shared" si="3"/>
        <v>155</v>
      </c>
      <c r="H54" s="33"/>
      <c r="I54" s="34"/>
      <c r="J54" s="3"/>
    </row>
    <row r="55" spans="1:10" x14ac:dyDescent="0.2">
      <c r="B55" s="11"/>
      <c r="C55" s="12">
        <v>99700</v>
      </c>
      <c r="D55" s="10">
        <v>34.909999999999997</v>
      </c>
      <c r="E55" s="10">
        <v>68.72</v>
      </c>
      <c r="F55" s="10">
        <f t="shared" si="2"/>
        <v>29</v>
      </c>
      <c r="G55" s="10">
        <f t="shared" si="3"/>
        <v>102</v>
      </c>
      <c r="H55" s="25"/>
      <c r="I55" s="26"/>
      <c r="J55" s="3"/>
    </row>
    <row r="56" spans="1:10" x14ac:dyDescent="0.2">
      <c r="B56" s="11"/>
      <c r="C56" s="12">
        <v>99800</v>
      </c>
      <c r="D56" s="10">
        <v>28.42</v>
      </c>
      <c r="E56" s="10">
        <v>64.150000000000006</v>
      </c>
      <c r="F56" s="10">
        <f t="shared" si="2"/>
        <v>117</v>
      </c>
      <c r="G56" s="10">
        <f t="shared" si="3"/>
        <v>246</v>
      </c>
      <c r="H56" s="25"/>
      <c r="I56" s="26"/>
      <c r="J56" s="3"/>
    </row>
    <row r="57" spans="1:10" x14ac:dyDescent="0.2">
      <c r="B57" s="11"/>
      <c r="C57" s="12">
        <v>99900</v>
      </c>
      <c r="D57" s="10">
        <v>24.42</v>
      </c>
      <c r="E57" s="10">
        <v>41.4</v>
      </c>
      <c r="F57" s="10">
        <f t="shared" si="2"/>
        <v>98</v>
      </c>
      <c r="G57" s="10">
        <f t="shared" si="3"/>
        <v>195</v>
      </c>
      <c r="H57" s="25"/>
      <c r="I57" s="26"/>
      <c r="J57" s="3"/>
    </row>
    <row r="58" spans="1:10" x14ac:dyDescent="0.2">
      <c r="B58" s="11"/>
      <c r="C58" s="12">
        <v>100000</v>
      </c>
      <c r="D58" s="10">
        <v>19.559999999999999</v>
      </c>
      <c r="E58" s="10">
        <v>21.9</v>
      </c>
      <c r="F58" s="10">
        <f t="shared" si="2"/>
        <v>81</v>
      </c>
      <c r="G58" s="10">
        <f t="shared" si="3"/>
        <v>117</v>
      </c>
      <c r="H58" s="25"/>
      <c r="I58" s="26"/>
      <c r="J58" s="3"/>
    </row>
    <row r="59" spans="1:10" ht="13.5" thickBot="1" x14ac:dyDescent="0.25">
      <c r="B59" s="13"/>
      <c r="C59" s="14">
        <v>100100</v>
      </c>
      <c r="D59" s="15">
        <v>14.9</v>
      </c>
      <c r="E59" s="15">
        <v>27.85</v>
      </c>
      <c r="F59" s="15">
        <f t="shared" si="2"/>
        <v>64</v>
      </c>
      <c r="G59" s="15">
        <f t="shared" si="3"/>
        <v>92</v>
      </c>
      <c r="H59" s="27">
        <f>SUM(F54:F59)</f>
        <v>432</v>
      </c>
      <c r="I59" s="28">
        <f>SUM(G54:G59)</f>
        <v>907</v>
      </c>
      <c r="J59" s="3"/>
    </row>
    <row r="60" spans="1:10" ht="13.5" thickTop="1" x14ac:dyDescent="0.2">
      <c r="B60" s="20">
        <f>B54+1</f>
        <v>273</v>
      </c>
      <c r="C60" s="21">
        <v>100200</v>
      </c>
      <c r="D60" s="22">
        <v>20.64</v>
      </c>
      <c r="E60" s="22">
        <v>19.760000000000002</v>
      </c>
      <c r="F60" s="22">
        <f t="shared" ref="F60:F126" si="4">ROUND(((((D59+D60)/2)*(C60-C59))/27),0)</f>
        <v>66</v>
      </c>
      <c r="G60" s="22">
        <f t="shared" ref="G60:G126" si="5">ROUND((((E60+E59)/2)*(C60-C59)/27),0)</f>
        <v>88</v>
      </c>
      <c r="H60" s="33"/>
      <c r="I60" s="34"/>
      <c r="J60" s="3"/>
    </row>
    <row r="61" spans="1:10" x14ac:dyDescent="0.2">
      <c r="B61" s="11"/>
      <c r="C61" s="12">
        <v>100300</v>
      </c>
      <c r="D61" s="10">
        <v>35.39</v>
      </c>
      <c r="E61" s="10">
        <v>3.76</v>
      </c>
      <c r="F61" s="10">
        <f t="shared" si="4"/>
        <v>104</v>
      </c>
      <c r="G61" s="10">
        <f t="shared" si="5"/>
        <v>44</v>
      </c>
      <c r="H61" s="25"/>
      <c r="I61" s="26"/>
      <c r="J61" s="3"/>
    </row>
    <row r="62" spans="1:10" x14ac:dyDescent="0.2">
      <c r="B62" s="11"/>
      <c r="C62" s="12">
        <v>100400</v>
      </c>
      <c r="D62" s="10">
        <v>46.46</v>
      </c>
      <c r="E62" s="10">
        <v>25.96</v>
      </c>
      <c r="F62" s="10">
        <f t="shared" si="4"/>
        <v>152</v>
      </c>
      <c r="G62" s="10">
        <f t="shared" si="5"/>
        <v>55</v>
      </c>
      <c r="H62" s="25"/>
      <c r="I62" s="26"/>
      <c r="J62" s="3"/>
    </row>
    <row r="63" spans="1:10" ht="13.5" thickBot="1" x14ac:dyDescent="0.25">
      <c r="B63" s="13"/>
      <c r="C63" s="14">
        <v>100483.46</v>
      </c>
      <c r="D63" s="15">
        <v>37.71</v>
      </c>
      <c r="E63" s="15">
        <v>48.78</v>
      </c>
      <c r="F63" s="15">
        <f t="shared" si="4"/>
        <v>130</v>
      </c>
      <c r="G63" s="15">
        <f t="shared" si="5"/>
        <v>116</v>
      </c>
      <c r="H63" s="27">
        <f>SUM(F60:F63)</f>
        <v>452</v>
      </c>
      <c r="I63" s="28">
        <f>SUM(G60:G63)</f>
        <v>303</v>
      </c>
      <c r="J63" s="3" t="s">
        <v>21</v>
      </c>
    </row>
    <row r="64" spans="1:10" ht="13.5" thickTop="1" x14ac:dyDescent="0.2">
      <c r="B64" s="20">
        <f>B60+1</f>
        <v>274</v>
      </c>
      <c r="C64" s="21">
        <v>100713.96</v>
      </c>
      <c r="D64" s="22">
        <v>5.55</v>
      </c>
      <c r="E64" s="22">
        <v>26.13</v>
      </c>
      <c r="F64" s="22"/>
      <c r="G64" s="22"/>
      <c r="H64" s="33"/>
      <c r="I64" s="34"/>
      <c r="J64" s="3" t="s">
        <v>22</v>
      </c>
    </row>
    <row r="65" spans="1:10" x14ac:dyDescent="0.2">
      <c r="B65" s="11"/>
      <c r="C65" s="12">
        <v>100800</v>
      </c>
      <c r="D65" s="10">
        <v>34.020000000000003</v>
      </c>
      <c r="E65" s="10">
        <v>6.12</v>
      </c>
      <c r="F65" s="10">
        <f t="shared" si="4"/>
        <v>63</v>
      </c>
      <c r="G65" s="10">
        <f t="shared" si="5"/>
        <v>51</v>
      </c>
      <c r="H65" s="25"/>
      <c r="I65" s="26"/>
      <c r="J65" s="3"/>
    </row>
    <row r="66" spans="1:10" x14ac:dyDescent="0.2">
      <c r="B66" s="11"/>
      <c r="C66" s="12">
        <v>100900</v>
      </c>
      <c r="D66" s="10">
        <v>26.81</v>
      </c>
      <c r="E66" s="10">
        <v>3.3</v>
      </c>
      <c r="F66" s="10">
        <f t="shared" si="4"/>
        <v>113</v>
      </c>
      <c r="G66" s="10">
        <f t="shared" si="5"/>
        <v>17</v>
      </c>
      <c r="H66" s="25"/>
      <c r="I66" s="26"/>
      <c r="J66" s="3"/>
    </row>
    <row r="67" spans="1:10" ht="13.5" thickBot="1" x14ac:dyDescent="0.25">
      <c r="B67" s="11"/>
      <c r="C67" s="12">
        <v>101000</v>
      </c>
      <c r="D67" s="10">
        <v>28.76</v>
      </c>
      <c r="E67" s="10">
        <v>12.11</v>
      </c>
      <c r="F67" s="10">
        <f>ROUND(((((D66+D67)/2)*(C67-C66))/27),0)</f>
        <v>103</v>
      </c>
      <c r="G67" s="10">
        <f>ROUND((((E67+E66)/2)*(C67-C66)/27),0)</f>
        <v>29</v>
      </c>
      <c r="H67" s="25"/>
      <c r="I67" s="26"/>
      <c r="J67" s="3"/>
    </row>
    <row r="68" spans="1:10" ht="13.5" thickTop="1" x14ac:dyDescent="0.2">
      <c r="A68" s="3"/>
      <c r="B68" s="101" t="s">
        <v>20</v>
      </c>
      <c r="C68" s="102"/>
      <c r="D68" s="102"/>
      <c r="E68" s="102"/>
      <c r="F68" s="102"/>
      <c r="G68" s="102"/>
      <c r="H68" s="102"/>
      <c r="I68" s="103"/>
      <c r="J68" s="3"/>
    </row>
    <row r="69" spans="1:10" x14ac:dyDescent="0.2">
      <c r="A69" s="3"/>
      <c r="B69" s="5" t="s">
        <v>5</v>
      </c>
      <c r="C69" s="6" t="s">
        <v>7</v>
      </c>
      <c r="D69" s="99" t="s">
        <v>3</v>
      </c>
      <c r="E69" s="99"/>
      <c r="F69" s="99" t="s">
        <v>6</v>
      </c>
      <c r="G69" s="99"/>
      <c r="H69" s="99" t="s">
        <v>33</v>
      </c>
      <c r="I69" s="100"/>
      <c r="J69" s="3"/>
    </row>
    <row r="70" spans="1:10" x14ac:dyDescent="0.2">
      <c r="A70" s="3"/>
      <c r="B70" s="7"/>
      <c r="C70" s="8"/>
      <c r="D70" s="9" t="s">
        <v>0</v>
      </c>
      <c r="E70" s="10" t="s">
        <v>1</v>
      </c>
      <c r="F70" s="9" t="s">
        <v>0</v>
      </c>
      <c r="G70" s="10" t="s">
        <v>1</v>
      </c>
      <c r="H70" s="9" t="s">
        <v>8</v>
      </c>
      <c r="I70" s="29" t="s">
        <v>9</v>
      </c>
      <c r="J70" s="3"/>
    </row>
    <row r="71" spans="1:10" ht="13.5" thickBot="1" x14ac:dyDescent="0.25">
      <c r="A71" s="3"/>
      <c r="B71" s="71"/>
      <c r="C71" s="80"/>
      <c r="D71" s="41" t="s">
        <v>2</v>
      </c>
      <c r="E71" s="15" t="s">
        <v>2</v>
      </c>
      <c r="F71" s="41" t="s">
        <v>4</v>
      </c>
      <c r="G71" s="41" t="s">
        <v>4</v>
      </c>
      <c r="H71" s="41" t="s">
        <v>4</v>
      </c>
      <c r="I71" s="42" t="s">
        <v>4</v>
      </c>
      <c r="J71" s="3"/>
    </row>
    <row r="72" spans="1:10" ht="13.5" thickTop="1" x14ac:dyDescent="0.2">
      <c r="B72" s="75">
        <v>274</v>
      </c>
      <c r="C72" s="76">
        <v>101100</v>
      </c>
      <c r="D72" s="77">
        <v>45.29</v>
      </c>
      <c r="E72" s="77">
        <v>15.61</v>
      </c>
      <c r="F72" s="77">
        <f>ROUND(((((D67+D72)/2)*(C72-C67))/27),0)</f>
        <v>137</v>
      </c>
      <c r="G72" s="77">
        <f>ROUND((((E72+E67)/2)*(C72-C67)/27),0)</f>
        <v>51</v>
      </c>
      <c r="H72" s="78"/>
      <c r="I72" s="79"/>
      <c r="J72" s="3"/>
    </row>
    <row r="73" spans="1:10" ht="13.5" thickBot="1" x14ac:dyDescent="0.25">
      <c r="B73" s="13"/>
      <c r="C73" s="14">
        <v>101200</v>
      </c>
      <c r="D73" s="15">
        <v>28.58</v>
      </c>
      <c r="E73" s="15">
        <v>29.57</v>
      </c>
      <c r="F73" s="15">
        <f t="shared" si="4"/>
        <v>137</v>
      </c>
      <c r="G73" s="15">
        <f t="shared" si="5"/>
        <v>84</v>
      </c>
      <c r="H73" s="27">
        <f>SUM(F64:F73)</f>
        <v>553</v>
      </c>
      <c r="I73" s="28">
        <f>SUM(G64:G73)</f>
        <v>232</v>
      </c>
      <c r="J73" s="3"/>
    </row>
    <row r="74" spans="1:10" ht="13.5" thickTop="1" x14ac:dyDescent="0.2">
      <c r="B74" s="20">
        <f>B64+1</f>
        <v>275</v>
      </c>
      <c r="C74" s="21">
        <v>101300</v>
      </c>
      <c r="D74" s="22">
        <v>48.61</v>
      </c>
      <c r="E74" s="22">
        <v>22.63</v>
      </c>
      <c r="F74" s="22">
        <f t="shared" si="4"/>
        <v>143</v>
      </c>
      <c r="G74" s="22">
        <f t="shared" si="5"/>
        <v>97</v>
      </c>
      <c r="H74" s="33"/>
      <c r="I74" s="34"/>
      <c r="J74" s="3"/>
    </row>
    <row r="75" spans="1:10" x14ac:dyDescent="0.2">
      <c r="B75" s="11"/>
      <c r="C75" s="12">
        <v>101400</v>
      </c>
      <c r="D75" s="10">
        <v>54.48</v>
      </c>
      <c r="E75" s="10">
        <v>20.34</v>
      </c>
      <c r="F75" s="10">
        <f t="shared" si="4"/>
        <v>191</v>
      </c>
      <c r="G75" s="10">
        <f t="shared" si="5"/>
        <v>80</v>
      </c>
      <c r="H75" s="25"/>
      <c r="I75" s="26"/>
      <c r="J75" s="3"/>
    </row>
    <row r="76" spans="1:10" x14ac:dyDescent="0.2">
      <c r="B76" s="11"/>
      <c r="C76" s="12">
        <v>101500</v>
      </c>
      <c r="D76" s="10">
        <v>66.81</v>
      </c>
      <c r="E76" s="10">
        <v>18.25</v>
      </c>
      <c r="F76" s="10">
        <f t="shared" si="4"/>
        <v>225</v>
      </c>
      <c r="G76" s="10">
        <f t="shared" si="5"/>
        <v>71</v>
      </c>
      <c r="H76" s="25"/>
      <c r="I76" s="26"/>
      <c r="J76" s="3"/>
    </row>
    <row r="77" spans="1:10" ht="13.5" thickBot="1" x14ac:dyDescent="0.25">
      <c r="B77" s="13"/>
      <c r="C77" s="14">
        <v>101600</v>
      </c>
      <c r="D77" s="15">
        <v>31.72</v>
      </c>
      <c r="E77" s="15">
        <v>9.48</v>
      </c>
      <c r="F77" s="15">
        <f t="shared" si="4"/>
        <v>182</v>
      </c>
      <c r="G77" s="15">
        <f t="shared" si="5"/>
        <v>51</v>
      </c>
      <c r="H77" s="27">
        <f>SUM(F74:F77)</f>
        <v>741</v>
      </c>
      <c r="I77" s="28">
        <f>SUM(G74:G77)</f>
        <v>299</v>
      </c>
      <c r="J77" s="3"/>
    </row>
    <row r="78" spans="1:10" ht="13.5" thickTop="1" x14ac:dyDescent="0.2">
      <c r="B78" s="20">
        <f>B74+1</f>
        <v>276</v>
      </c>
      <c r="C78" s="21">
        <v>101700</v>
      </c>
      <c r="D78" s="22">
        <v>25.58</v>
      </c>
      <c r="E78" s="22">
        <v>9.48</v>
      </c>
      <c r="F78" s="22">
        <f t="shared" si="4"/>
        <v>106</v>
      </c>
      <c r="G78" s="22">
        <f t="shared" si="5"/>
        <v>35</v>
      </c>
      <c r="H78" s="33"/>
      <c r="I78" s="34"/>
      <c r="J78" s="3"/>
    </row>
    <row r="79" spans="1:10" x14ac:dyDescent="0.2">
      <c r="B79" s="11"/>
      <c r="C79" s="12">
        <v>101800</v>
      </c>
      <c r="D79" s="10">
        <v>32.630000000000003</v>
      </c>
      <c r="E79" s="10">
        <v>24.9</v>
      </c>
      <c r="F79" s="10">
        <f t="shared" si="4"/>
        <v>108</v>
      </c>
      <c r="G79" s="10">
        <f t="shared" si="5"/>
        <v>64</v>
      </c>
      <c r="H79" s="25"/>
      <c r="I79" s="26"/>
      <c r="J79" s="3"/>
    </row>
    <row r="80" spans="1:10" x14ac:dyDescent="0.2">
      <c r="B80" s="11"/>
      <c r="C80" s="12">
        <v>101900</v>
      </c>
      <c r="D80" s="10">
        <v>54.42</v>
      </c>
      <c r="E80" s="10">
        <v>31.12</v>
      </c>
      <c r="F80" s="10">
        <f t="shared" si="4"/>
        <v>161</v>
      </c>
      <c r="G80" s="10">
        <f t="shared" si="5"/>
        <v>104</v>
      </c>
      <c r="H80" s="25"/>
      <c r="I80" s="26"/>
      <c r="J80" s="3"/>
    </row>
    <row r="81" spans="2:10" x14ac:dyDescent="0.2">
      <c r="B81" s="11"/>
      <c r="C81" s="12">
        <v>102000</v>
      </c>
      <c r="D81" s="10">
        <v>74.22</v>
      </c>
      <c r="E81" s="10">
        <v>1.57</v>
      </c>
      <c r="F81" s="10">
        <f t="shared" si="4"/>
        <v>238</v>
      </c>
      <c r="G81" s="10">
        <f t="shared" si="5"/>
        <v>61</v>
      </c>
      <c r="H81" s="25"/>
      <c r="I81" s="26"/>
      <c r="J81" s="3"/>
    </row>
    <row r="82" spans="2:10" ht="13.5" thickBot="1" x14ac:dyDescent="0.25">
      <c r="B82" s="13"/>
      <c r="C82" s="14">
        <v>102100</v>
      </c>
      <c r="D82" s="15">
        <v>90.52</v>
      </c>
      <c r="E82" s="15">
        <v>3.08</v>
      </c>
      <c r="F82" s="15">
        <f t="shared" si="4"/>
        <v>305</v>
      </c>
      <c r="G82" s="15">
        <f t="shared" si="5"/>
        <v>9</v>
      </c>
      <c r="H82" s="27">
        <f>SUM(F78:F82)</f>
        <v>918</v>
      </c>
      <c r="I82" s="28">
        <f>SUM(G78:G82)</f>
        <v>273</v>
      </c>
      <c r="J82" s="3"/>
    </row>
    <row r="83" spans="2:10" ht="13.5" thickTop="1" x14ac:dyDescent="0.2">
      <c r="B83" s="20">
        <f>B78+1</f>
        <v>277</v>
      </c>
      <c r="C83" s="21">
        <v>102175</v>
      </c>
      <c r="D83" s="22">
        <v>92.62</v>
      </c>
      <c r="E83" s="22">
        <v>1.87</v>
      </c>
      <c r="F83" s="22">
        <f t="shared" si="4"/>
        <v>254</v>
      </c>
      <c r="G83" s="22">
        <f t="shared" si="5"/>
        <v>7</v>
      </c>
      <c r="H83" s="33"/>
      <c r="I83" s="34"/>
      <c r="J83" s="3"/>
    </row>
    <row r="84" spans="2:10" x14ac:dyDescent="0.2">
      <c r="B84" s="11"/>
      <c r="C84" s="12">
        <v>102195.36</v>
      </c>
      <c r="D84" s="10">
        <v>48.23</v>
      </c>
      <c r="E84" s="10">
        <v>0</v>
      </c>
      <c r="F84" s="10">
        <f t="shared" si="4"/>
        <v>53</v>
      </c>
      <c r="G84" s="10">
        <f t="shared" si="5"/>
        <v>1</v>
      </c>
      <c r="H84" s="25"/>
      <c r="I84" s="26"/>
      <c r="J84" s="3"/>
    </row>
    <row r="85" spans="2:10" x14ac:dyDescent="0.2">
      <c r="B85" s="11"/>
      <c r="C85" s="12">
        <v>102200</v>
      </c>
      <c r="D85" s="10">
        <v>55.97</v>
      </c>
      <c r="E85" s="10">
        <v>0</v>
      </c>
      <c r="F85" s="10">
        <f t="shared" si="4"/>
        <v>9</v>
      </c>
      <c r="G85" s="10">
        <f t="shared" si="5"/>
        <v>0</v>
      </c>
      <c r="H85" s="25"/>
      <c r="I85" s="26"/>
      <c r="J85" s="3"/>
    </row>
    <row r="86" spans="2:10" x14ac:dyDescent="0.2">
      <c r="B86" s="11"/>
      <c r="C86" s="12">
        <v>102300</v>
      </c>
      <c r="D86" s="10">
        <v>54.57</v>
      </c>
      <c r="E86" s="10">
        <v>10.25</v>
      </c>
      <c r="F86" s="10">
        <f t="shared" si="4"/>
        <v>205</v>
      </c>
      <c r="G86" s="10">
        <f t="shared" si="5"/>
        <v>19</v>
      </c>
      <c r="H86" s="25"/>
      <c r="I86" s="26"/>
      <c r="J86" s="3"/>
    </row>
    <row r="87" spans="2:10" x14ac:dyDescent="0.2">
      <c r="B87" s="11"/>
      <c r="C87" s="12">
        <v>102400</v>
      </c>
      <c r="D87" s="10">
        <v>59.31</v>
      </c>
      <c r="E87" s="10">
        <v>4.76</v>
      </c>
      <c r="F87" s="10">
        <f t="shared" si="4"/>
        <v>211</v>
      </c>
      <c r="G87" s="10">
        <f t="shared" si="5"/>
        <v>28</v>
      </c>
      <c r="H87" s="25"/>
      <c r="I87" s="26"/>
      <c r="J87" s="3"/>
    </row>
    <row r="88" spans="2:10" ht="13.5" thickBot="1" x14ac:dyDescent="0.25">
      <c r="B88" s="13"/>
      <c r="C88" s="14">
        <v>102500</v>
      </c>
      <c r="D88" s="15">
        <v>93.34</v>
      </c>
      <c r="E88" s="15">
        <v>0.82</v>
      </c>
      <c r="F88" s="15">
        <f t="shared" si="4"/>
        <v>283</v>
      </c>
      <c r="G88" s="15">
        <f t="shared" si="5"/>
        <v>10</v>
      </c>
      <c r="H88" s="27">
        <f>SUM(F83:F88)</f>
        <v>1015</v>
      </c>
      <c r="I88" s="28">
        <f>SUM(G83:G88)</f>
        <v>65</v>
      </c>
      <c r="J88" s="3"/>
    </row>
    <row r="89" spans="2:10" ht="13.5" thickTop="1" x14ac:dyDescent="0.2">
      <c r="B89" s="20">
        <f>B83+1</f>
        <v>278</v>
      </c>
      <c r="C89" s="21">
        <v>102600</v>
      </c>
      <c r="D89" s="22">
        <v>95.32</v>
      </c>
      <c r="E89" s="22">
        <v>7.25</v>
      </c>
      <c r="F89" s="22">
        <f t="shared" si="4"/>
        <v>349</v>
      </c>
      <c r="G89" s="22">
        <f t="shared" si="5"/>
        <v>15</v>
      </c>
      <c r="H89" s="33"/>
      <c r="I89" s="34"/>
      <c r="J89" s="3"/>
    </row>
    <row r="90" spans="2:10" x14ac:dyDescent="0.2">
      <c r="B90" s="11"/>
      <c r="C90" s="12">
        <v>102700</v>
      </c>
      <c r="D90" s="10">
        <v>136.18</v>
      </c>
      <c r="E90" s="10">
        <v>7.02</v>
      </c>
      <c r="F90" s="10">
        <f t="shared" si="4"/>
        <v>429</v>
      </c>
      <c r="G90" s="10">
        <f t="shared" si="5"/>
        <v>26</v>
      </c>
      <c r="H90" s="25"/>
      <c r="I90" s="26"/>
      <c r="J90" s="3"/>
    </row>
    <row r="91" spans="2:10" x14ac:dyDescent="0.2">
      <c r="B91" s="11"/>
      <c r="C91" s="12">
        <v>102800</v>
      </c>
      <c r="D91" s="10">
        <v>50.01</v>
      </c>
      <c r="E91" s="10">
        <v>9.94</v>
      </c>
      <c r="F91" s="10">
        <f t="shared" si="4"/>
        <v>345</v>
      </c>
      <c r="G91" s="10">
        <f t="shared" si="5"/>
        <v>31</v>
      </c>
      <c r="H91" s="25"/>
      <c r="I91" s="26"/>
      <c r="J91" s="3"/>
    </row>
    <row r="92" spans="2:10" x14ac:dyDescent="0.2">
      <c r="B92" s="11"/>
      <c r="C92" s="12">
        <v>102900</v>
      </c>
      <c r="D92" s="10">
        <v>45.86</v>
      </c>
      <c r="E92" s="10">
        <v>6.23</v>
      </c>
      <c r="F92" s="10">
        <f t="shared" si="4"/>
        <v>178</v>
      </c>
      <c r="G92" s="10">
        <f t="shared" si="5"/>
        <v>30</v>
      </c>
      <c r="H92" s="25"/>
      <c r="I92" s="26"/>
      <c r="J92" s="3"/>
    </row>
    <row r="93" spans="2:10" x14ac:dyDescent="0.2">
      <c r="B93" s="11"/>
      <c r="C93" s="12">
        <v>103000</v>
      </c>
      <c r="D93" s="10">
        <v>45.42</v>
      </c>
      <c r="E93" s="10">
        <v>0.13</v>
      </c>
      <c r="F93" s="10">
        <f t="shared" si="4"/>
        <v>169</v>
      </c>
      <c r="G93" s="10">
        <f t="shared" si="5"/>
        <v>12</v>
      </c>
      <c r="H93" s="25"/>
      <c r="I93" s="26"/>
      <c r="J93" s="3"/>
    </row>
    <row r="94" spans="2:10" x14ac:dyDescent="0.2">
      <c r="B94" s="11"/>
      <c r="C94" s="12">
        <v>103090.93</v>
      </c>
      <c r="D94" s="10">
        <v>29.68</v>
      </c>
      <c r="E94" s="10">
        <v>2.29</v>
      </c>
      <c r="F94" s="10">
        <f t="shared" si="4"/>
        <v>126</v>
      </c>
      <c r="G94" s="10">
        <f t="shared" si="5"/>
        <v>4</v>
      </c>
      <c r="H94" s="25"/>
      <c r="I94" s="26"/>
      <c r="J94" s="3"/>
    </row>
    <row r="95" spans="2:10" ht="13.5" thickBot="1" x14ac:dyDescent="0.25">
      <c r="B95" s="13"/>
      <c r="C95" s="14">
        <v>103100</v>
      </c>
      <c r="D95" s="15">
        <v>47.13</v>
      </c>
      <c r="E95" s="15">
        <v>1.71</v>
      </c>
      <c r="F95" s="15">
        <f t="shared" si="4"/>
        <v>13</v>
      </c>
      <c r="G95" s="15">
        <f t="shared" si="5"/>
        <v>1</v>
      </c>
      <c r="H95" s="27">
        <f>SUM(F89:F95)</f>
        <v>1609</v>
      </c>
      <c r="I95" s="28">
        <f>SUM(G89:G95)</f>
        <v>119</v>
      </c>
      <c r="J95" s="3"/>
    </row>
    <row r="96" spans="2:10" ht="13.5" thickTop="1" x14ac:dyDescent="0.2">
      <c r="B96" s="20">
        <f>B89+1</f>
        <v>279</v>
      </c>
      <c r="C96" s="21">
        <v>103200</v>
      </c>
      <c r="D96" s="22">
        <v>50.87</v>
      </c>
      <c r="E96" s="22">
        <v>0</v>
      </c>
      <c r="F96" s="22">
        <f t="shared" si="4"/>
        <v>181</v>
      </c>
      <c r="G96" s="22">
        <f t="shared" si="5"/>
        <v>3</v>
      </c>
      <c r="H96" s="33"/>
      <c r="I96" s="34"/>
      <c r="J96" s="3"/>
    </row>
    <row r="97" spans="2:10" x14ac:dyDescent="0.2">
      <c r="B97" s="11"/>
      <c r="C97" s="12">
        <v>103300</v>
      </c>
      <c r="D97" s="10">
        <v>45.17</v>
      </c>
      <c r="E97" s="10">
        <v>3.78</v>
      </c>
      <c r="F97" s="10">
        <f t="shared" si="4"/>
        <v>178</v>
      </c>
      <c r="G97" s="10">
        <f t="shared" si="5"/>
        <v>7</v>
      </c>
      <c r="H97" s="25"/>
      <c r="I97" s="26"/>
      <c r="J97" s="3"/>
    </row>
    <row r="98" spans="2:10" x14ac:dyDescent="0.2">
      <c r="B98" s="11"/>
      <c r="C98" s="12">
        <v>103400</v>
      </c>
      <c r="D98" s="10">
        <v>50.76</v>
      </c>
      <c r="E98" s="10">
        <v>6.66</v>
      </c>
      <c r="F98" s="10">
        <f t="shared" si="4"/>
        <v>178</v>
      </c>
      <c r="G98" s="10">
        <f t="shared" si="5"/>
        <v>19</v>
      </c>
      <c r="H98" s="25"/>
      <c r="I98" s="26"/>
      <c r="J98" s="3"/>
    </row>
    <row r="99" spans="2:10" x14ac:dyDescent="0.2">
      <c r="B99" s="11"/>
      <c r="C99" s="12">
        <v>103424.57</v>
      </c>
      <c r="D99" s="10">
        <v>68.23</v>
      </c>
      <c r="E99" s="10">
        <v>2.08</v>
      </c>
      <c r="F99" s="10">
        <f t="shared" si="4"/>
        <v>54</v>
      </c>
      <c r="G99" s="10">
        <f t="shared" si="5"/>
        <v>4</v>
      </c>
      <c r="H99" s="25"/>
      <c r="I99" s="26"/>
      <c r="J99" s="3"/>
    </row>
    <row r="100" spans="2:10" x14ac:dyDescent="0.2">
      <c r="B100" s="11"/>
      <c r="C100" s="12">
        <v>103500</v>
      </c>
      <c r="D100" s="10">
        <v>76.53</v>
      </c>
      <c r="E100" s="10">
        <v>1.97</v>
      </c>
      <c r="F100" s="10">
        <f t="shared" si="4"/>
        <v>202</v>
      </c>
      <c r="G100" s="10">
        <f t="shared" si="5"/>
        <v>6</v>
      </c>
      <c r="H100" s="25"/>
      <c r="I100" s="26"/>
      <c r="J100" s="3"/>
    </row>
    <row r="101" spans="2:10" x14ac:dyDescent="0.2">
      <c r="B101" s="11"/>
      <c r="C101" s="12">
        <v>103600</v>
      </c>
      <c r="D101" s="10">
        <v>87.79</v>
      </c>
      <c r="E101" s="10">
        <v>1.62</v>
      </c>
      <c r="F101" s="10">
        <f t="shared" si="4"/>
        <v>304</v>
      </c>
      <c r="G101" s="10">
        <f t="shared" si="5"/>
        <v>7</v>
      </c>
      <c r="H101" s="25"/>
      <c r="I101" s="26"/>
      <c r="J101" s="3"/>
    </row>
    <row r="102" spans="2:10" x14ac:dyDescent="0.2">
      <c r="B102" s="11"/>
      <c r="C102" s="12">
        <v>103700</v>
      </c>
      <c r="D102" s="10">
        <v>78.790000000000006</v>
      </c>
      <c r="E102" s="10">
        <v>1.68</v>
      </c>
      <c r="F102" s="10">
        <f t="shared" si="4"/>
        <v>308</v>
      </c>
      <c r="G102" s="10">
        <f t="shared" si="5"/>
        <v>6</v>
      </c>
      <c r="H102" s="25"/>
      <c r="I102" s="26"/>
      <c r="J102" s="3"/>
    </row>
    <row r="103" spans="2:10" ht="13.5" thickBot="1" x14ac:dyDescent="0.25">
      <c r="B103" s="13"/>
      <c r="C103" s="14">
        <v>103800</v>
      </c>
      <c r="D103" s="15">
        <v>68.11</v>
      </c>
      <c r="E103" s="15">
        <v>2.56</v>
      </c>
      <c r="F103" s="15">
        <f t="shared" si="4"/>
        <v>272</v>
      </c>
      <c r="G103" s="15">
        <f t="shared" si="5"/>
        <v>8</v>
      </c>
      <c r="H103" s="27">
        <f>SUM(F96:F103)</f>
        <v>1677</v>
      </c>
      <c r="I103" s="28">
        <f>SUM(G96:G103)</f>
        <v>60</v>
      </c>
      <c r="J103" s="3"/>
    </row>
    <row r="104" spans="2:10" ht="13.5" thickTop="1" x14ac:dyDescent="0.2">
      <c r="B104" s="20">
        <f>B96+1</f>
        <v>280</v>
      </c>
      <c r="C104" s="21">
        <v>103900</v>
      </c>
      <c r="D104" s="22">
        <v>55.58</v>
      </c>
      <c r="E104" s="22">
        <v>14.32</v>
      </c>
      <c r="F104" s="22">
        <f t="shared" si="4"/>
        <v>229</v>
      </c>
      <c r="G104" s="22">
        <f t="shared" si="5"/>
        <v>31</v>
      </c>
      <c r="H104" s="33"/>
      <c r="I104" s="34"/>
      <c r="J104" s="3"/>
    </row>
    <row r="105" spans="2:10" x14ac:dyDescent="0.2">
      <c r="B105" s="11"/>
      <c r="C105" s="12">
        <v>104000</v>
      </c>
      <c r="D105" s="10">
        <v>79.739999999999995</v>
      </c>
      <c r="E105" s="10">
        <v>11.17</v>
      </c>
      <c r="F105" s="10">
        <f t="shared" si="4"/>
        <v>251</v>
      </c>
      <c r="G105" s="10">
        <f t="shared" si="5"/>
        <v>47</v>
      </c>
      <c r="H105" s="25"/>
      <c r="I105" s="26"/>
      <c r="J105" s="3"/>
    </row>
    <row r="106" spans="2:10" x14ac:dyDescent="0.2">
      <c r="B106" s="11"/>
      <c r="C106" s="12">
        <v>104100</v>
      </c>
      <c r="D106" s="10">
        <v>45.78</v>
      </c>
      <c r="E106" s="10">
        <v>10.37</v>
      </c>
      <c r="F106" s="10">
        <f t="shared" si="4"/>
        <v>232</v>
      </c>
      <c r="G106" s="10">
        <f t="shared" si="5"/>
        <v>40</v>
      </c>
      <c r="H106" s="25"/>
      <c r="I106" s="26"/>
      <c r="J106" s="3"/>
    </row>
    <row r="107" spans="2:10" x14ac:dyDescent="0.2">
      <c r="B107" s="11"/>
      <c r="C107" s="12">
        <v>104200</v>
      </c>
      <c r="D107" s="10">
        <v>47.89</v>
      </c>
      <c r="E107" s="10">
        <v>10.039999999999999</v>
      </c>
      <c r="F107" s="10">
        <f t="shared" si="4"/>
        <v>173</v>
      </c>
      <c r="G107" s="10">
        <f t="shared" si="5"/>
        <v>38</v>
      </c>
      <c r="H107" s="25"/>
      <c r="I107" s="26"/>
      <c r="J107" s="3"/>
    </row>
    <row r="108" spans="2:10" x14ac:dyDescent="0.2">
      <c r="B108" s="11"/>
      <c r="C108" s="12">
        <v>104300</v>
      </c>
      <c r="D108" s="10">
        <v>51.92</v>
      </c>
      <c r="E108" s="10">
        <v>2.2400000000000002</v>
      </c>
      <c r="F108" s="10">
        <f t="shared" si="4"/>
        <v>185</v>
      </c>
      <c r="G108" s="10">
        <f t="shared" si="5"/>
        <v>23</v>
      </c>
      <c r="H108" s="25"/>
      <c r="I108" s="26"/>
      <c r="J108" s="3"/>
    </row>
    <row r="109" spans="2:10" x14ac:dyDescent="0.2">
      <c r="B109" s="11"/>
      <c r="C109" s="12">
        <v>104428.33</v>
      </c>
      <c r="D109" s="10">
        <v>2.89</v>
      </c>
      <c r="E109" s="10">
        <v>2.04</v>
      </c>
      <c r="F109" s="10">
        <f t="shared" ref="F109" si="6">ROUND(((((D108+D109)/2)*(C109-C108))/27),0)</f>
        <v>130</v>
      </c>
      <c r="G109" s="10">
        <f t="shared" ref="G109" si="7">ROUND((((E109+E108)/2)*(C109-C108)/27),0)</f>
        <v>10</v>
      </c>
      <c r="H109" s="25"/>
      <c r="I109" s="26"/>
      <c r="J109" s="3" t="s">
        <v>21</v>
      </c>
    </row>
    <row r="110" spans="2:10" ht="13.5" thickBot="1" x14ac:dyDescent="0.25">
      <c r="B110" s="13"/>
      <c r="C110" s="14">
        <v>104690.67</v>
      </c>
      <c r="D110" s="15">
        <v>76.67</v>
      </c>
      <c r="E110" s="15">
        <v>0.02</v>
      </c>
      <c r="F110" s="15"/>
      <c r="G110" s="15"/>
      <c r="H110" s="27">
        <f>SUM(F104:F110)</f>
        <v>1200</v>
      </c>
      <c r="I110" s="28">
        <f>SUM(G104:G110)</f>
        <v>189</v>
      </c>
      <c r="J110" s="3" t="s">
        <v>22</v>
      </c>
    </row>
    <row r="111" spans="2:10" ht="13.5" thickTop="1" x14ac:dyDescent="0.2">
      <c r="B111" s="20">
        <f>B104+1</f>
        <v>281</v>
      </c>
      <c r="C111" s="21">
        <v>104800</v>
      </c>
      <c r="D111" s="22">
        <v>37.43</v>
      </c>
      <c r="E111" s="22">
        <v>0</v>
      </c>
      <c r="F111" s="22">
        <f t="shared" si="4"/>
        <v>231</v>
      </c>
      <c r="G111" s="22">
        <f t="shared" si="5"/>
        <v>0</v>
      </c>
      <c r="H111" s="33"/>
      <c r="I111" s="34"/>
      <c r="J111" s="3"/>
    </row>
    <row r="112" spans="2:10" x14ac:dyDescent="0.2">
      <c r="B112" s="11"/>
      <c r="C112" s="12">
        <v>104900</v>
      </c>
      <c r="D112" s="10">
        <v>31.7</v>
      </c>
      <c r="E112" s="10">
        <v>0</v>
      </c>
      <c r="F112" s="10">
        <f t="shared" si="4"/>
        <v>128</v>
      </c>
      <c r="G112" s="10">
        <f t="shared" si="5"/>
        <v>0</v>
      </c>
      <c r="H112" s="25"/>
      <c r="I112" s="26"/>
      <c r="J112" s="3"/>
    </row>
    <row r="113" spans="2:10" x14ac:dyDescent="0.2">
      <c r="B113" s="11"/>
      <c r="C113" s="12">
        <v>105000</v>
      </c>
      <c r="D113" s="10">
        <v>59.13</v>
      </c>
      <c r="E113" s="10">
        <v>0.17</v>
      </c>
      <c r="F113" s="10">
        <f t="shared" si="4"/>
        <v>168</v>
      </c>
      <c r="G113" s="10">
        <f t="shared" si="5"/>
        <v>0</v>
      </c>
      <c r="H113" s="25"/>
      <c r="I113" s="26"/>
      <c r="J113" s="3"/>
    </row>
    <row r="114" spans="2:10" x14ac:dyDescent="0.2">
      <c r="B114" s="11"/>
      <c r="C114" s="12">
        <v>105100</v>
      </c>
      <c r="D114" s="10">
        <v>36.22</v>
      </c>
      <c r="E114" s="10">
        <v>1.72</v>
      </c>
      <c r="F114" s="10">
        <f t="shared" si="4"/>
        <v>177</v>
      </c>
      <c r="G114" s="10">
        <f t="shared" si="5"/>
        <v>4</v>
      </c>
      <c r="H114" s="25"/>
      <c r="I114" s="26"/>
      <c r="J114" s="3"/>
    </row>
    <row r="115" spans="2:10" x14ac:dyDescent="0.2">
      <c r="B115" s="11"/>
      <c r="C115" s="12">
        <v>105154.95</v>
      </c>
      <c r="D115" s="10">
        <v>15.14</v>
      </c>
      <c r="E115" s="10">
        <v>5.17</v>
      </c>
      <c r="F115" s="10">
        <f t="shared" si="4"/>
        <v>52</v>
      </c>
      <c r="G115" s="10">
        <f t="shared" si="5"/>
        <v>7</v>
      </c>
      <c r="H115" s="25"/>
      <c r="I115" s="26"/>
      <c r="J115" s="3"/>
    </row>
    <row r="116" spans="2:10" x14ac:dyDescent="0.2">
      <c r="B116" s="11"/>
      <c r="C116" s="12">
        <v>105200</v>
      </c>
      <c r="D116" s="10">
        <v>10</v>
      </c>
      <c r="E116" s="10">
        <v>11.06</v>
      </c>
      <c r="F116" s="10">
        <f t="shared" si="4"/>
        <v>21</v>
      </c>
      <c r="G116" s="10">
        <f t="shared" si="5"/>
        <v>14</v>
      </c>
      <c r="H116" s="25"/>
      <c r="I116" s="26"/>
      <c r="J116" s="3"/>
    </row>
    <row r="117" spans="2:10" x14ac:dyDescent="0.2">
      <c r="B117" s="11"/>
      <c r="C117" s="12">
        <v>105300</v>
      </c>
      <c r="D117" s="10">
        <v>10.54</v>
      </c>
      <c r="E117" s="10">
        <v>8.67</v>
      </c>
      <c r="F117" s="10">
        <f t="shared" si="4"/>
        <v>38</v>
      </c>
      <c r="G117" s="10">
        <f t="shared" si="5"/>
        <v>37</v>
      </c>
      <c r="H117" s="25"/>
      <c r="I117" s="26"/>
      <c r="J117" s="3"/>
    </row>
    <row r="118" spans="2:10" ht="13.5" thickBot="1" x14ac:dyDescent="0.25">
      <c r="B118" s="13"/>
      <c r="C118" s="14">
        <v>105400</v>
      </c>
      <c r="D118" s="15">
        <v>11.88</v>
      </c>
      <c r="E118" s="15">
        <v>6.68</v>
      </c>
      <c r="F118" s="15">
        <f t="shared" si="4"/>
        <v>42</v>
      </c>
      <c r="G118" s="15">
        <f t="shared" si="5"/>
        <v>28</v>
      </c>
      <c r="H118" s="27">
        <f>SUM(F111:F118)</f>
        <v>857</v>
      </c>
      <c r="I118" s="28">
        <f>SUM(G111:G118)</f>
        <v>90</v>
      </c>
      <c r="J118" s="3"/>
    </row>
    <row r="119" spans="2:10" ht="13.5" thickTop="1" x14ac:dyDescent="0.2">
      <c r="B119" s="20">
        <f>B111+1</f>
        <v>282</v>
      </c>
      <c r="C119" s="21">
        <v>105500</v>
      </c>
      <c r="D119" s="22">
        <v>13.47</v>
      </c>
      <c r="E119" s="22">
        <v>5.41</v>
      </c>
      <c r="F119" s="22">
        <f t="shared" si="4"/>
        <v>47</v>
      </c>
      <c r="G119" s="22">
        <f t="shared" si="5"/>
        <v>22</v>
      </c>
      <c r="H119" s="33"/>
      <c r="I119" s="34"/>
      <c r="J119" s="3"/>
    </row>
    <row r="120" spans="2:10" x14ac:dyDescent="0.2">
      <c r="B120" s="11"/>
      <c r="C120" s="12">
        <v>105572.37</v>
      </c>
      <c r="D120" s="10">
        <v>7.73</v>
      </c>
      <c r="E120" s="10">
        <v>6.48</v>
      </c>
      <c r="F120" s="10">
        <f t="shared" si="4"/>
        <v>28</v>
      </c>
      <c r="G120" s="10">
        <f t="shared" si="5"/>
        <v>16</v>
      </c>
      <c r="H120" s="25"/>
      <c r="I120" s="26"/>
      <c r="J120" s="3"/>
    </row>
    <row r="121" spans="2:10" x14ac:dyDescent="0.2">
      <c r="B121" s="11"/>
      <c r="C121" s="12">
        <v>105600</v>
      </c>
      <c r="D121" s="10">
        <v>7.57</v>
      </c>
      <c r="E121" s="10">
        <v>6.02</v>
      </c>
      <c r="F121" s="10">
        <f t="shared" si="4"/>
        <v>8</v>
      </c>
      <c r="G121" s="10">
        <f t="shared" si="5"/>
        <v>6</v>
      </c>
      <c r="H121" s="25"/>
      <c r="I121" s="26"/>
      <c r="J121" s="3"/>
    </row>
    <row r="122" spans="2:10" x14ac:dyDescent="0.2">
      <c r="B122" s="11"/>
      <c r="C122" s="12">
        <v>105700</v>
      </c>
      <c r="D122" s="10">
        <v>10.62</v>
      </c>
      <c r="E122" s="10">
        <v>10.09</v>
      </c>
      <c r="F122" s="10">
        <f t="shared" si="4"/>
        <v>34</v>
      </c>
      <c r="G122" s="10">
        <f t="shared" si="5"/>
        <v>30</v>
      </c>
      <c r="H122" s="25"/>
      <c r="I122" s="26"/>
      <c r="J122" s="3"/>
    </row>
    <row r="123" spans="2:10" x14ac:dyDescent="0.2">
      <c r="B123" s="11"/>
      <c r="C123" s="12">
        <v>105800</v>
      </c>
      <c r="D123" s="10">
        <v>29.78</v>
      </c>
      <c r="E123" s="10">
        <v>16.04</v>
      </c>
      <c r="F123" s="10">
        <f t="shared" si="4"/>
        <v>75</v>
      </c>
      <c r="G123" s="10">
        <f t="shared" si="5"/>
        <v>48</v>
      </c>
      <c r="H123" s="25"/>
      <c r="I123" s="26"/>
      <c r="J123" s="3"/>
    </row>
    <row r="124" spans="2:10" x14ac:dyDescent="0.2">
      <c r="B124" s="11"/>
      <c r="C124" s="12">
        <v>105900</v>
      </c>
      <c r="D124" s="10">
        <v>67.25</v>
      </c>
      <c r="E124" s="10">
        <v>5.12</v>
      </c>
      <c r="F124" s="10">
        <f t="shared" si="4"/>
        <v>180</v>
      </c>
      <c r="G124" s="10">
        <f t="shared" si="5"/>
        <v>39</v>
      </c>
      <c r="H124" s="25"/>
      <c r="I124" s="26"/>
      <c r="J124" s="3"/>
    </row>
    <row r="125" spans="2:10" x14ac:dyDescent="0.2">
      <c r="B125" s="11"/>
      <c r="C125" s="12">
        <v>106000</v>
      </c>
      <c r="D125" s="10">
        <v>176.52</v>
      </c>
      <c r="E125" s="10">
        <v>2.2799999999999998</v>
      </c>
      <c r="F125" s="10">
        <f t="shared" si="4"/>
        <v>451</v>
      </c>
      <c r="G125" s="10">
        <f t="shared" si="5"/>
        <v>14</v>
      </c>
      <c r="H125" s="25"/>
      <c r="I125" s="26"/>
      <c r="J125" s="3"/>
    </row>
    <row r="126" spans="2:10" ht="13.5" thickBot="1" x14ac:dyDescent="0.25">
      <c r="B126" s="13"/>
      <c r="C126" s="14">
        <v>106100</v>
      </c>
      <c r="D126" s="15">
        <v>94.95</v>
      </c>
      <c r="E126" s="15">
        <v>2.83</v>
      </c>
      <c r="F126" s="15">
        <f t="shared" si="4"/>
        <v>503</v>
      </c>
      <c r="G126" s="15">
        <f t="shared" si="5"/>
        <v>9</v>
      </c>
      <c r="H126" s="27">
        <f>SUM(F119:F126)</f>
        <v>1326</v>
      </c>
      <c r="I126" s="28">
        <f>SUM(G119:G126)</f>
        <v>184</v>
      </c>
      <c r="J126" s="3"/>
    </row>
    <row r="127" spans="2:10" ht="13.5" thickTop="1" x14ac:dyDescent="0.2">
      <c r="B127" s="20">
        <f>B119+1</f>
        <v>283</v>
      </c>
      <c r="C127" s="21">
        <v>106200</v>
      </c>
      <c r="D127" s="22">
        <v>61.21</v>
      </c>
      <c r="E127" s="22">
        <v>3.85</v>
      </c>
      <c r="F127" s="22">
        <f>ROUND(((((D126+D127)/2)*(C127-C126))/27),0)</f>
        <v>289</v>
      </c>
      <c r="G127" s="22">
        <f>ROUND((((E127+E126)/2)*(C127-C126)/27),0)</f>
        <v>12</v>
      </c>
      <c r="H127" s="33"/>
      <c r="I127" s="34"/>
      <c r="J127" s="3"/>
    </row>
    <row r="128" spans="2:10" x14ac:dyDescent="0.2">
      <c r="B128" s="11"/>
      <c r="C128" s="12">
        <v>106300</v>
      </c>
      <c r="D128" s="10">
        <v>58.83</v>
      </c>
      <c r="E128" s="10">
        <v>13.84</v>
      </c>
      <c r="F128" s="10">
        <f t="shared" ref="F128:F171" si="8">ROUND(((((D127+D128)/2)*(C128-C127))/27),0)</f>
        <v>222</v>
      </c>
      <c r="G128" s="10">
        <f t="shared" ref="G128:G171" si="9">ROUND((((E128+E127)/2)*(C128-C127)/27),0)</f>
        <v>33</v>
      </c>
      <c r="H128" s="25"/>
      <c r="I128" s="26"/>
      <c r="J128" s="3"/>
    </row>
    <row r="129" spans="1:10" x14ac:dyDescent="0.2">
      <c r="B129" s="11"/>
      <c r="C129" s="12">
        <v>106400</v>
      </c>
      <c r="D129" s="10">
        <v>62.15</v>
      </c>
      <c r="E129" s="10">
        <v>7.12</v>
      </c>
      <c r="F129" s="10">
        <f t="shared" si="8"/>
        <v>224</v>
      </c>
      <c r="G129" s="10">
        <f t="shared" si="9"/>
        <v>39</v>
      </c>
      <c r="H129" s="25"/>
      <c r="I129" s="26"/>
      <c r="J129" s="3"/>
    </row>
    <row r="130" spans="1:10" ht="13.5" thickBot="1" x14ac:dyDescent="0.25">
      <c r="B130" s="13"/>
      <c r="C130" s="14">
        <v>106500</v>
      </c>
      <c r="D130" s="15">
        <v>93.07</v>
      </c>
      <c r="E130" s="15">
        <v>0.22</v>
      </c>
      <c r="F130" s="15">
        <f t="shared" si="8"/>
        <v>287</v>
      </c>
      <c r="G130" s="15">
        <f t="shared" si="9"/>
        <v>14</v>
      </c>
      <c r="H130" s="27"/>
      <c r="I130" s="28"/>
      <c r="J130" s="3"/>
    </row>
    <row r="131" spans="1:10" ht="13.5" thickTop="1" x14ac:dyDescent="0.2">
      <c r="A131" s="82"/>
      <c r="B131" s="104" t="s">
        <v>20</v>
      </c>
      <c r="C131" s="105"/>
      <c r="D131" s="105"/>
      <c r="E131" s="105"/>
      <c r="F131" s="105"/>
      <c r="G131" s="105"/>
      <c r="H131" s="105"/>
      <c r="I131" s="106"/>
      <c r="J131" s="3"/>
    </row>
    <row r="132" spans="1:10" x14ac:dyDescent="0.2">
      <c r="A132" s="82"/>
      <c r="B132" s="73" t="s">
        <v>5</v>
      </c>
      <c r="C132" s="6" t="s">
        <v>7</v>
      </c>
      <c r="D132" s="99" t="s">
        <v>3</v>
      </c>
      <c r="E132" s="99"/>
      <c r="F132" s="99" t="s">
        <v>6</v>
      </c>
      <c r="G132" s="99"/>
      <c r="H132" s="99" t="s">
        <v>33</v>
      </c>
      <c r="I132" s="100"/>
      <c r="J132" s="3"/>
    </row>
    <row r="133" spans="1:10" x14ac:dyDescent="0.2">
      <c r="A133" s="82"/>
      <c r="B133" s="70"/>
      <c r="C133" s="8"/>
      <c r="D133" s="9" t="s">
        <v>0</v>
      </c>
      <c r="E133" s="10" t="s">
        <v>1</v>
      </c>
      <c r="F133" s="9" t="s">
        <v>0</v>
      </c>
      <c r="G133" s="10" t="s">
        <v>1</v>
      </c>
      <c r="H133" s="9" t="s">
        <v>8</v>
      </c>
      <c r="I133" s="29" t="s">
        <v>9</v>
      </c>
      <c r="J133" s="3"/>
    </row>
    <row r="134" spans="1:10" ht="13.5" thickBot="1" x14ac:dyDescent="0.25">
      <c r="A134" s="82"/>
      <c r="B134" s="81"/>
      <c r="C134" s="80"/>
      <c r="D134" s="41" t="s">
        <v>2</v>
      </c>
      <c r="E134" s="15" t="s">
        <v>2</v>
      </c>
      <c r="F134" s="41" t="s">
        <v>4</v>
      </c>
      <c r="G134" s="41" t="s">
        <v>4</v>
      </c>
      <c r="H134" s="41" t="s">
        <v>4</v>
      </c>
      <c r="I134" s="42" t="s">
        <v>4</v>
      </c>
      <c r="J134" s="3"/>
    </row>
    <row r="135" spans="1:10" ht="13.5" thickTop="1" x14ac:dyDescent="0.2">
      <c r="B135" s="75">
        <v>283</v>
      </c>
      <c r="C135" s="76">
        <v>106600</v>
      </c>
      <c r="D135" s="77">
        <v>95.64</v>
      </c>
      <c r="E135" s="77">
        <v>0.4</v>
      </c>
      <c r="F135" s="77">
        <f>ROUND(((((D130+D135)/2)*(C135-C130))/27),0)</f>
        <v>349</v>
      </c>
      <c r="G135" s="77">
        <f>ROUND((((E135+E130)/2)*(C135-C130)/27),0)</f>
        <v>1</v>
      </c>
      <c r="H135" s="78"/>
      <c r="I135" s="79"/>
      <c r="J135" s="3"/>
    </row>
    <row r="136" spans="1:10" x14ac:dyDescent="0.2">
      <c r="B136" s="11"/>
      <c r="C136" s="12">
        <v>106700</v>
      </c>
      <c r="D136" s="10">
        <v>91.21</v>
      </c>
      <c r="E136" s="10">
        <v>4.16</v>
      </c>
      <c r="F136" s="10">
        <f t="shared" si="8"/>
        <v>346</v>
      </c>
      <c r="G136" s="10">
        <f t="shared" si="9"/>
        <v>8</v>
      </c>
      <c r="H136" s="25"/>
      <c r="I136" s="26"/>
      <c r="J136" s="3"/>
    </row>
    <row r="137" spans="1:10" x14ac:dyDescent="0.2">
      <c r="B137" s="11"/>
      <c r="C137" s="12">
        <v>106800</v>
      </c>
      <c r="D137" s="10">
        <v>62.02</v>
      </c>
      <c r="E137" s="10">
        <v>9.7100000000000009</v>
      </c>
      <c r="F137" s="10">
        <f t="shared" si="8"/>
        <v>284</v>
      </c>
      <c r="G137" s="10">
        <f t="shared" si="9"/>
        <v>26</v>
      </c>
      <c r="H137" s="25"/>
      <c r="I137" s="26"/>
      <c r="J137" s="3"/>
    </row>
    <row r="138" spans="1:10" ht="13.5" thickBot="1" x14ac:dyDescent="0.25">
      <c r="B138" s="13"/>
      <c r="C138" s="14">
        <v>106900</v>
      </c>
      <c r="D138" s="15">
        <v>71.81</v>
      </c>
      <c r="E138" s="15">
        <v>14.96</v>
      </c>
      <c r="F138" s="15">
        <f t="shared" si="8"/>
        <v>248</v>
      </c>
      <c r="G138" s="15">
        <f t="shared" si="9"/>
        <v>46</v>
      </c>
      <c r="H138" s="27">
        <f>SUM(F127:F138)</f>
        <v>2249</v>
      </c>
      <c r="I138" s="28">
        <f>SUM(G127:G138)</f>
        <v>179</v>
      </c>
      <c r="J138" s="3"/>
    </row>
    <row r="139" spans="1:10" ht="13.5" thickTop="1" x14ac:dyDescent="0.2">
      <c r="B139" s="20">
        <f>B127+1</f>
        <v>284</v>
      </c>
      <c r="C139" s="21">
        <v>107000</v>
      </c>
      <c r="D139" s="22">
        <v>91.74</v>
      </c>
      <c r="E139" s="22">
        <v>14.52</v>
      </c>
      <c r="F139" s="22">
        <f t="shared" si="8"/>
        <v>303</v>
      </c>
      <c r="G139" s="22">
        <f t="shared" si="9"/>
        <v>55</v>
      </c>
      <c r="H139" s="33"/>
      <c r="I139" s="34"/>
      <c r="J139" s="3"/>
    </row>
    <row r="140" spans="1:10" x14ac:dyDescent="0.2">
      <c r="B140" s="11"/>
      <c r="C140" s="12">
        <v>107100</v>
      </c>
      <c r="D140" s="10">
        <v>82.99</v>
      </c>
      <c r="E140" s="10">
        <v>7.18</v>
      </c>
      <c r="F140" s="10">
        <f t="shared" si="8"/>
        <v>324</v>
      </c>
      <c r="G140" s="10">
        <f t="shared" si="9"/>
        <v>40</v>
      </c>
      <c r="H140" s="25"/>
      <c r="I140" s="26"/>
      <c r="J140" s="3"/>
    </row>
    <row r="141" spans="1:10" x14ac:dyDescent="0.2">
      <c r="B141" s="11"/>
      <c r="C141" s="12">
        <v>107200</v>
      </c>
      <c r="D141" s="10">
        <v>88.21</v>
      </c>
      <c r="E141" s="10">
        <v>13.57</v>
      </c>
      <c r="F141" s="10">
        <f t="shared" si="8"/>
        <v>317</v>
      </c>
      <c r="G141" s="10">
        <f t="shared" si="9"/>
        <v>38</v>
      </c>
      <c r="H141" s="25"/>
      <c r="I141" s="26"/>
      <c r="J141" s="3"/>
    </row>
    <row r="142" spans="1:10" x14ac:dyDescent="0.2">
      <c r="B142" s="11"/>
      <c r="C142" s="12">
        <v>107300</v>
      </c>
      <c r="D142" s="10">
        <v>92.74</v>
      </c>
      <c r="E142" s="10">
        <v>0.75</v>
      </c>
      <c r="F142" s="10">
        <f t="shared" si="8"/>
        <v>335</v>
      </c>
      <c r="G142" s="10">
        <f t="shared" si="9"/>
        <v>27</v>
      </c>
      <c r="H142" s="25"/>
      <c r="I142" s="26"/>
      <c r="J142" s="3"/>
    </row>
    <row r="143" spans="1:10" x14ac:dyDescent="0.2">
      <c r="B143" s="11"/>
      <c r="C143" s="12">
        <v>107361.1</v>
      </c>
      <c r="D143" s="10">
        <v>0.53</v>
      </c>
      <c r="E143" s="10">
        <v>0</v>
      </c>
      <c r="F143" s="10">
        <f t="shared" si="8"/>
        <v>106</v>
      </c>
      <c r="G143" s="10">
        <f t="shared" si="9"/>
        <v>1</v>
      </c>
      <c r="H143" s="25"/>
      <c r="I143" s="26"/>
      <c r="J143" s="3" t="s">
        <v>21</v>
      </c>
    </row>
    <row r="144" spans="1:10" x14ac:dyDescent="0.2">
      <c r="B144" s="11"/>
      <c r="C144" s="12">
        <v>107547.05</v>
      </c>
      <c r="D144" s="10">
        <v>62.15</v>
      </c>
      <c r="E144" s="10">
        <v>0.01</v>
      </c>
      <c r="F144" s="10"/>
      <c r="G144" s="10"/>
      <c r="H144" s="25"/>
      <c r="I144" s="26"/>
      <c r="J144" s="3" t="s">
        <v>22</v>
      </c>
    </row>
    <row r="145" spans="2:10" ht="13.5" thickBot="1" x14ac:dyDescent="0.25">
      <c r="B145" s="13"/>
      <c r="C145" s="14">
        <v>107600</v>
      </c>
      <c r="D145" s="15">
        <v>91.22</v>
      </c>
      <c r="E145" s="15">
        <v>0</v>
      </c>
      <c r="F145" s="15">
        <f t="shared" si="8"/>
        <v>150</v>
      </c>
      <c r="G145" s="15">
        <f t="shared" si="9"/>
        <v>0</v>
      </c>
      <c r="H145" s="27">
        <f>SUM(F139:F145)</f>
        <v>1535</v>
      </c>
      <c r="I145" s="28">
        <f>SUM(G139:G145)</f>
        <v>161</v>
      </c>
      <c r="J145" s="3"/>
    </row>
    <row r="146" spans="2:10" ht="13.5" thickTop="1" x14ac:dyDescent="0.2">
      <c r="B146" s="20">
        <f>B139+1</f>
        <v>285</v>
      </c>
      <c r="C146" s="21">
        <v>107682.34</v>
      </c>
      <c r="D146" s="22">
        <v>60.27</v>
      </c>
      <c r="E146" s="22">
        <v>0</v>
      </c>
      <c r="F146" s="22">
        <f t="shared" si="8"/>
        <v>231</v>
      </c>
      <c r="G146" s="22">
        <f t="shared" si="9"/>
        <v>0</v>
      </c>
      <c r="H146" s="33"/>
      <c r="I146" s="34"/>
      <c r="J146" s="3"/>
    </row>
    <row r="147" spans="2:10" x14ac:dyDescent="0.2">
      <c r="B147" s="11"/>
      <c r="C147" s="12">
        <v>107873.94</v>
      </c>
      <c r="D147" s="10">
        <v>34.630000000000003</v>
      </c>
      <c r="E147" s="10">
        <v>5.08</v>
      </c>
      <c r="F147" s="10">
        <f t="shared" si="8"/>
        <v>337</v>
      </c>
      <c r="G147" s="10">
        <f t="shared" si="9"/>
        <v>18</v>
      </c>
      <c r="H147" s="25"/>
      <c r="I147" s="26"/>
      <c r="J147" s="3"/>
    </row>
    <row r="148" spans="2:10" x14ac:dyDescent="0.2">
      <c r="B148" s="11"/>
      <c r="C148" s="12">
        <v>107900</v>
      </c>
      <c r="D148" s="10">
        <v>43.88</v>
      </c>
      <c r="E148" s="10">
        <v>0</v>
      </c>
      <c r="F148" s="10">
        <f t="shared" si="8"/>
        <v>38</v>
      </c>
      <c r="G148" s="10">
        <f t="shared" si="9"/>
        <v>2</v>
      </c>
      <c r="H148" s="25"/>
      <c r="I148" s="26"/>
      <c r="J148" s="3"/>
    </row>
    <row r="149" spans="2:10" x14ac:dyDescent="0.2">
      <c r="B149" s="11"/>
      <c r="C149" s="12">
        <v>107953.72</v>
      </c>
      <c r="D149" s="10">
        <v>44.14</v>
      </c>
      <c r="E149" s="10">
        <v>2.63</v>
      </c>
      <c r="F149" s="10">
        <f t="shared" si="8"/>
        <v>88</v>
      </c>
      <c r="G149" s="10">
        <f t="shared" si="9"/>
        <v>3</v>
      </c>
      <c r="H149" s="25"/>
      <c r="I149" s="26"/>
      <c r="J149" s="3"/>
    </row>
    <row r="150" spans="2:10" x14ac:dyDescent="0.2">
      <c r="B150" s="11"/>
      <c r="C150" s="12">
        <v>108000</v>
      </c>
      <c r="D150" s="10">
        <v>112.87</v>
      </c>
      <c r="E150" s="10">
        <v>4.66</v>
      </c>
      <c r="F150" s="10">
        <f t="shared" si="8"/>
        <v>135</v>
      </c>
      <c r="G150" s="10">
        <f t="shared" si="9"/>
        <v>6</v>
      </c>
      <c r="H150" s="25"/>
      <c r="I150" s="26"/>
      <c r="J150" s="3"/>
    </row>
    <row r="151" spans="2:10" x14ac:dyDescent="0.2">
      <c r="B151" s="11"/>
      <c r="C151" s="12">
        <v>108100</v>
      </c>
      <c r="D151" s="10">
        <v>153.83000000000001</v>
      </c>
      <c r="E151" s="10">
        <v>16.64</v>
      </c>
      <c r="F151" s="10">
        <f t="shared" si="8"/>
        <v>494</v>
      </c>
      <c r="G151" s="10">
        <f t="shared" si="9"/>
        <v>39</v>
      </c>
      <c r="H151" s="25"/>
      <c r="I151" s="26"/>
      <c r="J151" s="3"/>
    </row>
    <row r="152" spans="2:10" ht="13.5" thickBot="1" x14ac:dyDescent="0.25">
      <c r="B152" s="13"/>
      <c r="C152" s="14">
        <v>108200</v>
      </c>
      <c r="D152" s="15">
        <v>227.03</v>
      </c>
      <c r="E152" s="15">
        <v>16.13</v>
      </c>
      <c r="F152" s="15">
        <f t="shared" si="8"/>
        <v>705</v>
      </c>
      <c r="G152" s="15">
        <f t="shared" si="9"/>
        <v>61</v>
      </c>
      <c r="H152" s="27">
        <f>SUM(F146:F152)</f>
        <v>2028</v>
      </c>
      <c r="I152" s="28">
        <f>SUM(G146:G152)</f>
        <v>129</v>
      </c>
      <c r="J152" s="3"/>
    </row>
    <row r="153" spans="2:10" ht="13.5" thickTop="1" x14ac:dyDescent="0.2">
      <c r="B153" s="20">
        <f>B146+1</f>
        <v>286</v>
      </c>
      <c r="C153" s="21">
        <v>108300</v>
      </c>
      <c r="D153" s="22">
        <v>375.01</v>
      </c>
      <c r="E153" s="22">
        <v>20.399999999999999</v>
      </c>
      <c r="F153" s="22">
        <f t="shared" si="8"/>
        <v>1115</v>
      </c>
      <c r="G153" s="22">
        <f t="shared" si="9"/>
        <v>68</v>
      </c>
      <c r="H153" s="33"/>
      <c r="I153" s="34"/>
      <c r="J153" s="3"/>
    </row>
    <row r="154" spans="2:10" x14ac:dyDescent="0.2">
      <c r="B154" s="11"/>
      <c r="C154" s="12">
        <v>108400</v>
      </c>
      <c r="D154" s="10">
        <v>74.16</v>
      </c>
      <c r="E154" s="10">
        <v>14.21</v>
      </c>
      <c r="F154" s="10">
        <f t="shared" si="8"/>
        <v>832</v>
      </c>
      <c r="G154" s="10">
        <f t="shared" si="9"/>
        <v>64</v>
      </c>
      <c r="H154" s="25"/>
      <c r="I154" s="26"/>
      <c r="J154" s="3"/>
    </row>
    <row r="155" spans="2:10" x14ac:dyDescent="0.2">
      <c r="B155" s="11"/>
      <c r="C155" s="12">
        <v>108500</v>
      </c>
      <c r="D155" s="10">
        <v>127.62</v>
      </c>
      <c r="E155" s="10">
        <v>14.93</v>
      </c>
      <c r="F155" s="10">
        <f t="shared" si="8"/>
        <v>374</v>
      </c>
      <c r="G155" s="10">
        <f t="shared" si="9"/>
        <v>54</v>
      </c>
      <c r="H155" s="25"/>
      <c r="I155" s="26"/>
      <c r="J155" s="3"/>
    </row>
    <row r="156" spans="2:10" x14ac:dyDescent="0.2">
      <c r="B156" s="11"/>
      <c r="C156" s="12">
        <v>108600</v>
      </c>
      <c r="D156" s="10">
        <v>73.05</v>
      </c>
      <c r="E156" s="10">
        <v>13.47</v>
      </c>
      <c r="F156" s="10">
        <f t="shared" si="8"/>
        <v>372</v>
      </c>
      <c r="G156" s="10">
        <f t="shared" si="9"/>
        <v>53</v>
      </c>
      <c r="H156" s="25"/>
      <c r="I156" s="26"/>
      <c r="J156" s="3"/>
    </row>
    <row r="157" spans="2:10" x14ac:dyDescent="0.2">
      <c r="B157" s="11"/>
      <c r="C157" s="12">
        <v>108663.26</v>
      </c>
      <c r="D157" s="10">
        <v>61.52</v>
      </c>
      <c r="E157" s="10">
        <v>0.09</v>
      </c>
      <c r="F157" s="10">
        <f t="shared" si="8"/>
        <v>158</v>
      </c>
      <c r="G157" s="10">
        <f t="shared" si="9"/>
        <v>16</v>
      </c>
      <c r="H157" s="25"/>
      <c r="I157" s="26"/>
      <c r="J157" s="3"/>
    </row>
    <row r="158" spans="2:10" x14ac:dyDescent="0.2">
      <c r="B158" s="11"/>
      <c r="C158" s="12">
        <v>108700</v>
      </c>
      <c r="D158" s="10">
        <v>70.37</v>
      </c>
      <c r="E158" s="10">
        <v>0.03</v>
      </c>
      <c r="F158" s="10">
        <f t="shared" si="8"/>
        <v>90</v>
      </c>
      <c r="G158" s="10">
        <f t="shared" si="9"/>
        <v>0</v>
      </c>
      <c r="H158" s="25"/>
      <c r="I158" s="26"/>
      <c r="J158" s="3"/>
    </row>
    <row r="159" spans="2:10" x14ac:dyDescent="0.2">
      <c r="B159" s="11"/>
      <c r="C159" s="12">
        <v>108800</v>
      </c>
      <c r="D159" s="10">
        <v>120.7</v>
      </c>
      <c r="E159" s="10">
        <v>0</v>
      </c>
      <c r="F159" s="10">
        <f t="shared" si="8"/>
        <v>354</v>
      </c>
      <c r="G159" s="10">
        <f t="shared" si="9"/>
        <v>0</v>
      </c>
      <c r="H159" s="25"/>
      <c r="I159" s="26"/>
      <c r="J159" s="3"/>
    </row>
    <row r="160" spans="2:10" ht="13.5" thickBot="1" x14ac:dyDescent="0.25">
      <c r="B160" s="13"/>
      <c r="C160" s="14">
        <v>108900</v>
      </c>
      <c r="D160" s="15">
        <v>171.22</v>
      </c>
      <c r="E160" s="15">
        <v>0</v>
      </c>
      <c r="F160" s="15">
        <f t="shared" si="8"/>
        <v>541</v>
      </c>
      <c r="G160" s="15">
        <f t="shared" si="9"/>
        <v>0</v>
      </c>
      <c r="H160" s="27">
        <f>SUM(F153:F160)</f>
        <v>3836</v>
      </c>
      <c r="I160" s="28">
        <f>SUM(G153:G160)</f>
        <v>255</v>
      </c>
      <c r="J160" s="3"/>
    </row>
    <row r="161" spans="2:10" ht="13.5" thickTop="1" x14ac:dyDescent="0.2">
      <c r="B161" s="20">
        <f>B153+1</f>
        <v>287</v>
      </c>
      <c r="C161" s="21">
        <v>109000</v>
      </c>
      <c r="D161" s="22">
        <v>157.11000000000001</v>
      </c>
      <c r="E161" s="22">
        <v>0</v>
      </c>
      <c r="F161" s="22">
        <f t="shared" si="8"/>
        <v>608</v>
      </c>
      <c r="G161" s="22">
        <f t="shared" si="9"/>
        <v>0</v>
      </c>
      <c r="H161" s="33"/>
      <c r="I161" s="34"/>
      <c r="J161" s="3"/>
    </row>
    <row r="162" spans="2:10" x14ac:dyDescent="0.2">
      <c r="B162" s="11"/>
      <c r="C162" s="12">
        <v>109016.81</v>
      </c>
      <c r="D162" s="10">
        <v>106.18</v>
      </c>
      <c r="E162" s="10">
        <v>0</v>
      </c>
      <c r="F162" s="10">
        <f t="shared" si="8"/>
        <v>82</v>
      </c>
      <c r="G162" s="10">
        <f t="shared" si="9"/>
        <v>0</v>
      </c>
      <c r="H162" s="25"/>
      <c r="I162" s="26"/>
      <c r="J162" s="3"/>
    </row>
    <row r="163" spans="2:10" x14ac:dyDescent="0.2">
      <c r="B163" s="11"/>
      <c r="C163" s="12">
        <v>109045.5</v>
      </c>
      <c r="D163" s="10">
        <v>62.76</v>
      </c>
      <c r="E163" s="10">
        <v>0</v>
      </c>
      <c r="F163" s="10">
        <f t="shared" si="8"/>
        <v>90</v>
      </c>
      <c r="G163" s="10">
        <f t="shared" si="9"/>
        <v>0</v>
      </c>
      <c r="H163" s="25"/>
      <c r="I163" s="26"/>
      <c r="J163" s="3"/>
    </row>
    <row r="164" spans="2:10" x14ac:dyDescent="0.2">
      <c r="B164" s="11"/>
      <c r="C164" s="12">
        <v>109100</v>
      </c>
      <c r="D164" s="10">
        <v>55.14</v>
      </c>
      <c r="E164" s="10">
        <v>0</v>
      </c>
      <c r="F164" s="10">
        <f t="shared" si="8"/>
        <v>119</v>
      </c>
      <c r="G164" s="10">
        <f t="shared" si="9"/>
        <v>0</v>
      </c>
      <c r="H164" s="25"/>
      <c r="I164" s="26"/>
      <c r="J164" s="3"/>
    </row>
    <row r="165" spans="2:10" x14ac:dyDescent="0.2">
      <c r="B165" s="11"/>
      <c r="C165" s="12">
        <v>109200</v>
      </c>
      <c r="D165" s="10">
        <v>52.63</v>
      </c>
      <c r="E165" s="10">
        <v>0</v>
      </c>
      <c r="F165" s="10">
        <f t="shared" si="8"/>
        <v>200</v>
      </c>
      <c r="G165" s="10">
        <f t="shared" si="9"/>
        <v>0</v>
      </c>
      <c r="H165" s="25"/>
      <c r="I165" s="26"/>
      <c r="J165" s="3"/>
    </row>
    <row r="166" spans="2:10" ht="13.5" thickBot="1" x14ac:dyDescent="0.25">
      <c r="B166" s="13"/>
      <c r="C166" s="14">
        <v>109300</v>
      </c>
      <c r="D166" s="15">
        <v>55.34</v>
      </c>
      <c r="E166" s="15">
        <v>0</v>
      </c>
      <c r="F166" s="15">
        <f t="shared" si="8"/>
        <v>200</v>
      </c>
      <c r="G166" s="15">
        <f t="shared" si="9"/>
        <v>0</v>
      </c>
      <c r="H166" s="27">
        <f>SUM(F161:F166)</f>
        <v>1299</v>
      </c>
      <c r="I166" s="28">
        <f>SUM(G161:G166)</f>
        <v>0</v>
      </c>
      <c r="J166" s="3"/>
    </row>
    <row r="167" spans="2:10" ht="13.5" thickTop="1" x14ac:dyDescent="0.2">
      <c r="B167" s="20">
        <f>B161+1</f>
        <v>288</v>
      </c>
      <c r="C167" s="21">
        <v>109400</v>
      </c>
      <c r="D167" s="22">
        <v>77.27</v>
      </c>
      <c r="E167" s="22">
        <v>0.11</v>
      </c>
      <c r="F167" s="22">
        <f t="shared" si="8"/>
        <v>246</v>
      </c>
      <c r="G167" s="22">
        <f t="shared" si="9"/>
        <v>0</v>
      </c>
      <c r="H167" s="33"/>
      <c r="I167" s="34"/>
      <c r="J167" s="3"/>
    </row>
    <row r="168" spans="2:10" x14ac:dyDescent="0.2">
      <c r="B168" s="11"/>
      <c r="C168" s="12">
        <v>109500</v>
      </c>
      <c r="D168" s="10">
        <v>61.95</v>
      </c>
      <c r="E168" s="10">
        <v>0</v>
      </c>
      <c r="F168" s="10">
        <f t="shared" si="8"/>
        <v>258</v>
      </c>
      <c r="G168" s="10">
        <f t="shared" si="9"/>
        <v>0</v>
      </c>
      <c r="H168" s="25"/>
      <c r="I168" s="26"/>
      <c r="J168" s="3"/>
    </row>
    <row r="169" spans="2:10" x14ac:dyDescent="0.2">
      <c r="B169" s="11"/>
      <c r="C169" s="12">
        <v>109600</v>
      </c>
      <c r="D169" s="10">
        <v>78.8</v>
      </c>
      <c r="E169" s="10">
        <v>0.03</v>
      </c>
      <c r="F169" s="10">
        <f t="shared" si="8"/>
        <v>261</v>
      </c>
      <c r="G169" s="10">
        <f t="shared" si="9"/>
        <v>0</v>
      </c>
      <c r="H169" s="25"/>
      <c r="I169" s="26"/>
      <c r="J169" s="3"/>
    </row>
    <row r="170" spans="2:10" x14ac:dyDescent="0.2">
      <c r="B170" s="11"/>
      <c r="C170" s="12">
        <v>109700</v>
      </c>
      <c r="D170" s="10">
        <v>35.19</v>
      </c>
      <c r="E170" s="10">
        <v>0.44</v>
      </c>
      <c r="F170" s="10">
        <f t="shared" si="8"/>
        <v>211</v>
      </c>
      <c r="G170" s="10">
        <f t="shared" si="9"/>
        <v>1</v>
      </c>
      <c r="H170" s="25"/>
      <c r="I170" s="26"/>
      <c r="J170" s="3"/>
    </row>
    <row r="171" spans="2:10" ht="13.5" thickBot="1" x14ac:dyDescent="0.25">
      <c r="B171" s="13"/>
      <c r="C171" s="14">
        <v>109724.61</v>
      </c>
      <c r="D171" s="15">
        <v>26.54</v>
      </c>
      <c r="E171" s="15">
        <v>1.24</v>
      </c>
      <c r="F171" s="15">
        <f t="shared" si="8"/>
        <v>28</v>
      </c>
      <c r="G171" s="15">
        <f t="shared" si="9"/>
        <v>1</v>
      </c>
      <c r="H171" s="27">
        <f>SUM(F167:F171)</f>
        <v>1004</v>
      </c>
      <c r="I171" s="28">
        <f>SUM(G167:G171)</f>
        <v>2</v>
      </c>
      <c r="J171" s="3" t="s">
        <v>23</v>
      </c>
    </row>
    <row r="172" spans="2:10" ht="13.5" thickTop="1" x14ac:dyDescent="0.2">
      <c r="B172" s="23"/>
      <c r="C172" s="24"/>
      <c r="D172" s="4"/>
      <c r="E172" s="4"/>
      <c r="F172" s="4"/>
      <c r="G172" s="4"/>
      <c r="H172" s="44"/>
      <c r="I172" s="44"/>
      <c r="J172" s="3"/>
    </row>
    <row r="173" spans="2:10" x14ac:dyDescent="0.2">
      <c r="B173" s="43"/>
      <c r="C173" s="24"/>
      <c r="D173" s="4"/>
      <c r="E173" s="4"/>
      <c r="F173" s="4"/>
      <c r="G173" s="4"/>
      <c r="H173" s="44"/>
      <c r="I173" s="44"/>
      <c r="J173" s="3"/>
    </row>
    <row r="174" spans="2:10" ht="13.5" thickBot="1" x14ac:dyDescent="0.25"/>
    <row r="175" spans="2:10" ht="16.5" thickTop="1" x14ac:dyDescent="0.25">
      <c r="F175" s="97" t="s">
        <v>12</v>
      </c>
      <c r="G175" s="98"/>
      <c r="H175" s="37">
        <f>SUM(H9:H171)</f>
        <v>30965</v>
      </c>
      <c r="I175" s="38">
        <f>SUM(I9:I171)</f>
        <v>6806</v>
      </c>
    </row>
    <row r="176" spans="2:10" x14ac:dyDescent="0.2">
      <c r="F176" s="39"/>
      <c r="G176" s="9"/>
      <c r="H176" s="35" t="s">
        <v>8</v>
      </c>
      <c r="I176" s="36" t="s">
        <v>9</v>
      </c>
    </row>
    <row r="177" spans="2:10" ht="13.5" thickBot="1" x14ac:dyDescent="0.25">
      <c r="F177" s="40"/>
      <c r="G177" s="41"/>
      <c r="H177" s="41" t="s">
        <v>11</v>
      </c>
      <c r="I177" s="42" t="s">
        <v>11</v>
      </c>
    </row>
    <row r="178" spans="2:10" ht="13.5" thickTop="1" x14ac:dyDescent="0.2"/>
    <row r="181" spans="2:10" ht="13.5" thickBot="1" x14ac:dyDescent="0.25"/>
    <row r="182" spans="2:10" ht="13.5" thickTop="1" x14ac:dyDescent="0.2">
      <c r="B182" s="101" t="s">
        <v>25</v>
      </c>
      <c r="C182" s="102"/>
      <c r="D182" s="102"/>
      <c r="E182" s="102"/>
      <c r="F182" s="102"/>
      <c r="G182" s="102"/>
      <c r="H182" s="102"/>
      <c r="I182" s="103"/>
    </row>
    <row r="183" spans="2:10" x14ac:dyDescent="0.2">
      <c r="B183" s="5" t="s">
        <v>5</v>
      </c>
      <c r="C183" s="6" t="s">
        <v>7</v>
      </c>
      <c r="D183" s="99" t="s">
        <v>3</v>
      </c>
      <c r="E183" s="99"/>
      <c r="F183" s="99" t="s">
        <v>6</v>
      </c>
      <c r="G183" s="99"/>
      <c r="H183" s="99" t="s">
        <v>10</v>
      </c>
      <c r="I183" s="100"/>
    </row>
    <row r="184" spans="2:10" x14ac:dyDescent="0.2">
      <c r="B184" s="7"/>
      <c r="C184" s="8"/>
      <c r="D184" s="9" t="s">
        <v>0</v>
      </c>
      <c r="E184" s="10" t="s">
        <v>1</v>
      </c>
      <c r="F184" s="9" t="s">
        <v>0</v>
      </c>
      <c r="G184" s="10" t="s">
        <v>1</v>
      </c>
      <c r="H184" s="9" t="s">
        <v>8</v>
      </c>
      <c r="I184" s="29" t="s">
        <v>9</v>
      </c>
    </row>
    <row r="185" spans="2:10" ht="13.5" thickBot="1" x14ac:dyDescent="0.25">
      <c r="B185" s="16"/>
      <c r="C185" s="17"/>
      <c r="D185" s="18" t="s">
        <v>2</v>
      </c>
      <c r="E185" s="19" t="s">
        <v>2</v>
      </c>
      <c r="F185" s="18" t="s">
        <v>4</v>
      </c>
      <c r="G185" s="18" t="s">
        <v>4</v>
      </c>
      <c r="H185" s="18" t="s">
        <v>4</v>
      </c>
      <c r="I185" s="30" t="s">
        <v>4</v>
      </c>
    </row>
    <row r="186" spans="2:10" ht="13.5" thickTop="1" x14ac:dyDescent="0.2">
      <c r="B186" s="20">
        <f>B167+1</f>
        <v>289</v>
      </c>
      <c r="C186" s="21">
        <v>8.11</v>
      </c>
      <c r="D186" s="22">
        <v>11.91</v>
      </c>
      <c r="E186" s="22">
        <v>7.41</v>
      </c>
      <c r="F186" s="22"/>
      <c r="G186" s="22"/>
      <c r="H186" s="33"/>
      <c r="I186" s="34"/>
      <c r="J186" s="3" t="s">
        <v>24</v>
      </c>
    </row>
    <row r="187" spans="2:10" x14ac:dyDescent="0.2">
      <c r="B187" s="11"/>
      <c r="C187" s="12">
        <v>100</v>
      </c>
      <c r="D187" s="10">
        <v>10.33</v>
      </c>
      <c r="E187" s="10">
        <v>0</v>
      </c>
      <c r="F187" s="10">
        <f t="shared" ref="F187:F191" si="10">ROUND(((((D186+D187)/2)*(C187-C186))/27),0)</f>
        <v>38</v>
      </c>
      <c r="G187" s="10">
        <f t="shared" ref="G187:G191" si="11">ROUND((((E187+E186)/2)*(C187-C186)/27),0)</f>
        <v>13</v>
      </c>
      <c r="H187" s="25"/>
      <c r="I187" s="26"/>
    </row>
    <row r="188" spans="2:10" x14ac:dyDescent="0.2">
      <c r="B188" s="11"/>
      <c r="C188" s="12">
        <v>200</v>
      </c>
      <c r="D188" s="10">
        <v>8.6</v>
      </c>
      <c r="E188" s="10">
        <v>0.36</v>
      </c>
      <c r="F188" s="10">
        <f t="shared" si="10"/>
        <v>35</v>
      </c>
      <c r="G188" s="10">
        <f t="shared" si="11"/>
        <v>1</v>
      </c>
      <c r="H188" s="25"/>
      <c r="I188" s="26"/>
    </row>
    <row r="189" spans="2:10" x14ac:dyDescent="0.2">
      <c r="B189" s="11"/>
      <c r="C189" s="12">
        <v>300</v>
      </c>
      <c r="D189" s="10">
        <v>29.65</v>
      </c>
      <c r="E189" s="10">
        <v>0.33</v>
      </c>
      <c r="F189" s="10">
        <f t="shared" si="10"/>
        <v>71</v>
      </c>
      <c r="G189" s="10">
        <f t="shared" si="11"/>
        <v>1</v>
      </c>
      <c r="H189" s="25"/>
      <c r="I189" s="26"/>
    </row>
    <row r="190" spans="2:10" ht="13.5" thickBot="1" x14ac:dyDescent="0.25">
      <c r="B190" s="13"/>
      <c r="C190" s="14">
        <v>323.72000000000003</v>
      </c>
      <c r="D190" s="15">
        <v>23.22</v>
      </c>
      <c r="E190" s="15">
        <v>0</v>
      </c>
      <c r="F190" s="15">
        <f t="shared" si="10"/>
        <v>23</v>
      </c>
      <c r="G190" s="15">
        <f t="shared" si="11"/>
        <v>0</v>
      </c>
      <c r="H190" s="27">
        <f>SUM(F186:F190)</f>
        <v>167</v>
      </c>
      <c r="I190" s="28">
        <f>SUM(G186:G190)</f>
        <v>15</v>
      </c>
    </row>
    <row r="191" spans="2:10" ht="14.25" thickTop="1" thickBot="1" x14ac:dyDescent="0.25">
      <c r="B191" s="55">
        <f>B186+1</f>
        <v>290</v>
      </c>
      <c r="C191" s="56">
        <v>400</v>
      </c>
      <c r="D191" s="57">
        <v>77.52</v>
      </c>
      <c r="E191" s="57">
        <v>0</v>
      </c>
      <c r="F191" s="57">
        <f t="shared" si="10"/>
        <v>142</v>
      </c>
      <c r="G191" s="57">
        <f t="shared" si="11"/>
        <v>0</v>
      </c>
      <c r="H191" s="58">
        <f>SUM(F191)</f>
        <v>142</v>
      </c>
      <c r="I191" s="59">
        <f>SUM(G191)</f>
        <v>0</v>
      </c>
      <c r="J191" s="3" t="s">
        <v>23</v>
      </c>
    </row>
    <row r="192" spans="2:10" ht="13.5" thickTop="1" x14ac:dyDescent="0.2">
      <c r="B192" s="23"/>
      <c r="C192" s="24"/>
      <c r="D192" s="4"/>
      <c r="E192" s="4"/>
      <c r="F192" s="4"/>
      <c r="G192" s="4"/>
      <c r="H192" s="44"/>
      <c r="I192" s="44"/>
    </row>
    <row r="193" spans="2:10" x14ac:dyDescent="0.2">
      <c r="B193" s="23"/>
      <c r="C193" s="24"/>
      <c r="D193" s="4"/>
      <c r="E193" s="4"/>
      <c r="F193" s="4"/>
      <c r="G193" s="4"/>
      <c r="H193" s="44"/>
      <c r="I193" s="44"/>
    </row>
    <row r="194" spans="2:10" ht="13.5" thickBot="1" x14ac:dyDescent="0.25">
      <c r="B194" s="23"/>
      <c r="C194" s="24"/>
      <c r="D194" s="4"/>
      <c r="E194" s="4"/>
      <c r="F194" s="4"/>
      <c r="G194" s="4"/>
      <c r="H194" s="44"/>
      <c r="I194" s="44"/>
    </row>
    <row r="195" spans="2:10" ht="16.5" thickTop="1" x14ac:dyDescent="0.25">
      <c r="F195" s="97" t="s">
        <v>12</v>
      </c>
      <c r="G195" s="98"/>
      <c r="H195" s="37">
        <f>SUM(H186:H191)</f>
        <v>309</v>
      </c>
      <c r="I195" s="38">
        <f>SUM(I186:I191)</f>
        <v>15</v>
      </c>
    </row>
    <row r="196" spans="2:10" x14ac:dyDescent="0.2">
      <c r="F196" s="39"/>
      <c r="G196" s="9"/>
      <c r="H196" s="35" t="s">
        <v>8</v>
      </c>
      <c r="I196" s="36" t="s">
        <v>9</v>
      </c>
    </row>
    <row r="197" spans="2:10" ht="13.5" thickBot="1" x14ac:dyDescent="0.25">
      <c r="F197" s="40"/>
      <c r="G197" s="41"/>
      <c r="H197" s="41" t="s">
        <v>11</v>
      </c>
      <c r="I197" s="42" t="s">
        <v>11</v>
      </c>
    </row>
    <row r="198" spans="2:10" ht="13.5" thickTop="1" x14ac:dyDescent="0.2">
      <c r="F198" s="45"/>
      <c r="G198" s="45"/>
      <c r="H198" s="45"/>
      <c r="I198" s="45"/>
    </row>
    <row r="199" spans="2:10" x14ac:dyDescent="0.2">
      <c r="F199" s="45"/>
      <c r="G199" s="45"/>
      <c r="H199" s="45"/>
      <c r="I199" s="45"/>
    </row>
    <row r="200" spans="2:10" x14ac:dyDescent="0.2">
      <c r="F200" s="45"/>
      <c r="G200" s="45"/>
      <c r="H200" s="45"/>
      <c r="I200" s="45"/>
    </row>
    <row r="201" spans="2:10" ht="13.5" thickBot="1" x14ac:dyDescent="0.25">
      <c r="F201" s="45"/>
      <c r="G201" s="45"/>
      <c r="H201" s="45"/>
      <c r="I201" s="45"/>
    </row>
    <row r="202" spans="2:10" ht="13.5" thickTop="1" x14ac:dyDescent="0.2">
      <c r="B202" s="101" t="s">
        <v>26</v>
      </c>
      <c r="C202" s="102"/>
      <c r="D202" s="102"/>
      <c r="E202" s="102"/>
      <c r="F202" s="102"/>
      <c r="G202" s="102"/>
      <c r="H202" s="102"/>
      <c r="I202" s="103"/>
    </row>
    <row r="203" spans="2:10" x14ac:dyDescent="0.2">
      <c r="B203" s="5" t="s">
        <v>5</v>
      </c>
      <c r="C203" s="6" t="s">
        <v>7</v>
      </c>
      <c r="D203" s="99" t="s">
        <v>3</v>
      </c>
      <c r="E203" s="99"/>
      <c r="F203" s="99" t="s">
        <v>6</v>
      </c>
      <c r="G203" s="99"/>
      <c r="H203" s="99" t="s">
        <v>10</v>
      </c>
      <c r="I203" s="100"/>
    </row>
    <row r="204" spans="2:10" x14ac:dyDescent="0.2">
      <c r="B204" s="7"/>
      <c r="C204" s="8"/>
      <c r="D204" s="9" t="s">
        <v>0</v>
      </c>
      <c r="E204" s="10" t="s">
        <v>1</v>
      </c>
      <c r="F204" s="9" t="s">
        <v>0</v>
      </c>
      <c r="G204" s="10" t="s">
        <v>1</v>
      </c>
      <c r="H204" s="9" t="s">
        <v>8</v>
      </c>
      <c r="I204" s="29" t="s">
        <v>9</v>
      </c>
    </row>
    <row r="205" spans="2:10" ht="13.5" thickBot="1" x14ac:dyDescent="0.25">
      <c r="B205" s="16"/>
      <c r="C205" s="17"/>
      <c r="D205" s="18" t="s">
        <v>2</v>
      </c>
      <c r="E205" s="19" t="s">
        <v>2</v>
      </c>
      <c r="F205" s="18" t="s">
        <v>4</v>
      </c>
      <c r="G205" s="18" t="s">
        <v>4</v>
      </c>
      <c r="H205" s="18" t="s">
        <v>4</v>
      </c>
      <c r="I205" s="30" t="s">
        <v>4</v>
      </c>
    </row>
    <row r="206" spans="2:10" ht="13.5" thickTop="1" x14ac:dyDescent="0.2">
      <c r="B206" s="20">
        <f>B191+1</f>
        <v>291</v>
      </c>
      <c r="C206" s="21">
        <v>800</v>
      </c>
      <c r="D206" s="22">
        <v>44.61</v>
      </c>
      <c r="E206" s="22">
        <v>0</v>
      </c>
      <c r="F206" s="22"/>
      <c r="G206" s="22"/>
      <c r="H206" s="33"/>
      <c r="I206" s="34"/>
      <c r="J206" s="3" t="s">
        <v>24</v>
      </c>
    </row>
    <row r="207" spans="2:10" x14ac:dyDescent="0.2">
      <c r="B207" s="11"/>
      <c r="C207" s="12">
        <v>900</v>
      </c>
      <c r="D207" s="10">
        <v>61.73</v>
      </c>
      <c r="E207" s="10">
        <v>0</v>
      </c>
      <c r="F207" s="10">
        <f t="shared" ref="F207:F214" si="12">ROUND(((((D206+D207)/2)*(C207-C206))/27),0)</f>
        <v>197</v>
      </c>
      <c r="G207" s="10">
        <f t="shared" ref="G207:G214" si="13">ROUND((((E207+E206)/2)*(C207-C206)/27),0)</f>
        <v>0</v>
      </c>
      <c r="H207" s="25"/>
      <c r="I207" s="26"/>
    </row>
    <row r="208" spans="2:10" x14ac:dyDescent="0.2">
      <c r="B208" s="11"/>
      <c r="C208" s="12">
        <v>1000</v>
      </c>
      <c r="D208" s="10">
        <v>30.41</v>
      </c>
      <c r="E208" s="10">
        <v>11.46</v>
      </c>
      <c r="F208" s="10">
        <f t="shared" si="12"/>
        <v>171</v>
      </c>
      <c r="G208" s="10">
        <f t="shared" si="13"/>
        <v>21</v>
      </c>
      <c r="H208" s="25"/>
      <c r="I208" s="26"/>
    </row>
    <row r="209" spans="2:10" x14ac:dyDescent="0.2">
      <c r="B209" s="11"/>
      <c r="C209" s="12">
        <v>1100</v>
      </c>
      <c r="D209" s="10">
        <v>19.87</v>
      </c>
      <c r="E209" s="10">
        <v>4.46</v>
      </c>
      <c r="F209" s="10">
        <f t="shared" si="12"/>
        <v>93</v>
      </c>
      <c r="G209" s="10">
        <f t="shared" si="13"/>
        <v>29</v>
      </c>
      <c r="H209" s="25"/>
      <c r="I209" s="26"/>
    </row>
    <row r="210" spans="2:10" x14ac:dyDescent="0.2">
      <c r="B210" s="11"/>
      <c r="C210" s="12">
        <v>1200</v>
      </c>
      <c r="D210" s="10">
        <v>16.399999999999999</v>
      </c>
      <c r="E210" s="10">
        <v>1.18</v>
      </c>
      <c r="F210" s="10">
        <f t="shared" si="12"/>
        <v>67</v>
      </c>
      <c r="G210" s="10">
        <f t="shared" si="13"/>
        <v>10</v>
      </c>
      <c r="H210" s="25"/>
      <c r="I210" s="26"/>
    </row>
    <row r="211" spans="2:10" ht="13.5" thickBot="1" x14ac:dyDescent="0.25">
      <c r="B211" s="13"/>
      <c r="C211" s="14">
        <v>1300</v>
      </c>
      <c r="D211" s="15">
        <v>8.5500000000000007</v>
      </c>
      <c r="E211" s="15">
        <v>0.08</v>
      </c>
      <c r="F211" s="15">
        <f t="shared" si="12"/>
        <v>46</v>
      </c>
      <c r="G211" s="15">
        <f t="shared" si="13"/>
        <v>2</v>
      </c>
      <c r="H211" s="27">
        <f>SUM(F206:F211)</f>
        <v>574</v>
      </c>
      <c r="I211" s="28">
        <f>SUM(G206:G211)</f>
        <v>62</v>
      </c>
    </row>
    <row r="212" spans="2:10" ht="13.5" thickTop="1" x14ac:dyDescent="0.2">
      <c r="B212" s="20">
        <f>B206+1</f>
        <v>292</v>
      </c>
      <c r="C212" s="21">
        <v>1400</v>
      </c>
      <c r="D212" s="22">
        <v>30.42</v>
      </c>
      <c r="E212" s="22">
        <v>0</v>
      </c>
      <c r="F212" s="22">
        <f t="shared" si="12"/>
        <v>72</v>
      </c>
      <c r="G212" s="22">
        <f t="shared" si="13"/>
        <v>0</v>
      </c>
      <c r="H212" s="33"/>
      <c r="I212" s="34"/>
    </row>
    <row r="213" spans="2:10" x14ac:dyDescent="0.2">
      <c r="B213" s="11"/>
      <c r="C213" s="12">
        <v>1500</v>
      </c>
      <c r="D213" s="10">
        <v>44.21</v>
      </c>
      <c r="E213" s="10">
        <v>0</v>
      </c>
      <c r="F213" s="10">
        <f t="shared" si="12"/>
        <v>138</v>
      </c>
      <c r="G213" s="10">
        <f t="shared" si="13"/>
        <v>0</v>
      </c>
      <c r="H213" s="25"/>
      <c r="I213" s="26"/>
    </row>
    <row r="214" spans="2:10" x14ac:dyDescent="0.2">
      <c r="B214" s="11"/>
      <c r="C214" s="12">
        <v>1600</v>
      </c>
      <c r="D214" s="10">
        <v>32.369999999999997</v>
      </c>
      <c r="E214" s="10">
        <v>0</v>
      </c>
      <c r="F214" s="10">
        <f t="shared" si="12"/>
        <v>142</v>
      </c>
      <c r="G214" s="10">
        <f t="shared" si="13"/>
        <v>0</v>
      </c>
      <c r="H214" s="25"/>
      <c r="I214" s="26"/>
      <c r="J214" s="3"/>
    </row>
    <row r="215" spans="2:10" x14ac:dyDescent="0.2">
      <c r="B215" s="11"/>
      <c r="C215" s="12">
        <v>1700</v>
      </c>
      <c r="D215" s="10">
        <v>7</v>
      </c>
      <c r="E215" s="10">
        <v>1.1000000000000001</v>
      </c>
      <c r="F215" s="10">
        <f t="shared" ref="F215:F218" si="14">ROUND(((((D214+D215)/2)*(C215-C214))/27),0)</f>
        <v>73</v>
      </c>
      <c r="G215" s="10">
        <f t="shared" ref="G215:G218" si="15">ROUND((((E215+E214)/2)*(C215-C214)/27),0)</f>
        <v>2</v>
      </c>
      <c r="H215" s="25"/>
      <c r="I215" s="26"/>
      <c r="J215" s="3"/>
    </row>
    <row r="216" spans="2:10" x14ac:dyDescent="0.2">
      <c r="B216" s="11"/>
      <c r="C216" s="12">
        <v>1800</v>
      </c>
      <c r="D216" s="10">
        <v>1.26</v>
      </c>
      <c r="E216" s="10">
        <v>5.83</v>
      </c>
      <c r="F216" s="10">
        <f t="shared" si="14"/>
        <v>15</v>
      </c>
      <c r="G216" s="10">
        <f t="shared" si="15"/>
        <v>13</v>
      </c>
      <c r="H216" s="25"/>
      <c r="I216" s="26"/>
      <c r="J216" s="3"/>
    </row>
    <row r="217" spans="2:10" x14ac:dyDescent="0.2">
      <c r="B217" s="11"/>
      <c r="C217" s="12">
        <v>1900</v>
      </c>
      <c r="D217" s="10">
        <v>29.42</v>
      </c>
      <c r="E217" s="10">
        <v>0.06</v>
      </c>
      <c r="F217" s="10">
        <f t="shared" si="14"/>
        <v>57</v>
      </c>
      <c r="G217" s="10">
        <f t="shared" si="15"/>
        <v>11</v>
      </c>
      <c r="H217" s="25"/>
      <c r="I217" s="26"/>
      <c r="J217" s="3"/>
    </row>
    <row r="218" spans="2:10" ht="13.5" thickBot="1" x14ac:dyDescent="0.25">
      <c r="B218" s="13"/>
      <c r="C218" s="14">
        <v>1910.58</v>
      </c>
      <c r="D218" s="15">
        <v>3.96</v>
      </c>
      <c r="E218" s="15">
        <v>0</v>
      </c>
      <c r="F218" s="15">
        <f t="shared" si="14"/>
        <v>7</v>
      </c>
      <c r="G218" s="15">
        <f t="shared" si="15"/>
        <v>0</v>
      </c>
      <c r="H218" s="27">
        <f>SUM(F212:F218)</f>
        <v>504</v>
      </c>
      <c r="I218" s="28">
        <f>SUM(G212:G218)</f>
        <v>26</v>
      </c>
      <c r="J218" s="3" t="s">
        <v>23</v>
      </c>
    </row>
    <row r="219" spans="2:10" ht="13.5" thickTop="1" x14ac:dyDescent="0.2">
      <c r="B219" s="23"/>
      <c r="C219" s="24"/>
      <c r="D219" s="4"/>
      <c r="E219" s="4"/>
      <c r="F219" s="4"/>
      <c r="G219" s="4"/>
      <c r="H219" s="44"/>
      <c r="I219" s="44"/>
    </row>
    <row r="220" spans="2:10" x14ac:dyDescent="0.2">
      <c r="B220" s="23"/>
      <c r="C220" s="24"/>
      <c r="D220" s="4"/>
      <c r="E220" s="4"/>
      <c r="F220" s="4"/>
      <c r="G220" s="4"/>
      <c r="H220" s="44"/>
      <c r="I220" s="44"/>
    </row>
    <row r="221" spans="2:10" ht="13.5" thickBot="1" x14ac:dyDescent="0.25">
      <c r="B221" s="23"/>
      <c r="C221" s="24"/>
      <c r="D221" s="4"/>
      <c r="E221" s="4"/>
      <c r="F221" s="4"/>
      <c r="G221" s="4"/>
      <c r="H221" s="44"/>
      <c r="I221" s="44"/>
    </row>
    <row r="222" spans="2:10" ht="16.5" thickTop="1" x14ac:dyDescent="0.25">
      <c r="F222" s="97" t="s">
        <v>12</v>
      </c>
      <c r="G222" s="98"/>
      <c r="H222" s="37">
        <f>SUM(H206:H218)</f>
        <v>1078</v>
      </c>
      <c r="I222" s="38">
        <f>SUM(I206:I218)</f>
        <v>88</v>
      </c>
    </row>
    <row r="223" spans="2:10" x14ac:dyDescent="0.2">
      <c r="F223" s="39"/>
      <c r="G223" s="9"/>
      <c r="H223" s="35" t="s">
        <v>8</v>
      </c>
      <c r="I223" s="36" t="s">
        <v>9</v>
      </c>
    </row>
    <row r="224" spans="2:10" ht="13.5" thickBot="1" x14ac:dyDescent="0.25">
      <c r="F224" s="40"/>
      <c r="G224" s="41"/>
      <c r="H224" s="41" t="s">
        <v>11</v>
      </c>
      <c r="I224" s="42" t="s">
        <v>11</v>
      </c>
    </row>
    <row r="225" spans="6:9" ht="13.5" thickTop="1" x14ac:dyDescent="0.2">
      <c r="F225" s="45"/>
      <c r="G225" s="45"/>
      <c r="H225" s="45"/>
      <c r="I225" s="45"/>
    </row>
    <row r="228" spans="6:9" ht="13.5" thickBot="1" x14ac:dyDescent="0.25"/>
    <row r="229" spans="6:9" ht="16.5" thickTop="1" x14ac:dyDescent="0.25">
      <c r="F229" s="97" t="s">
        <v>13</v>
      </c>
      <c r="G229" s="98"/>
      <c r="H229" s="37">
        <f>H175+H195+H222</f>
        <v>32352</v>
      </c>
      <c r="I229" s="38">
        <f>I175+I195+I222</f>
        <v>6909</v>
      </c>
    </row>
    <row r="230" spans="6:9" x14ac:dyDescent="0.2">
      <c r="F230" s="39"/>
      <c r="G230" s="9"/>
      <c r="H230" s="35" t="s">
        <v>8</v>
      </c>
      <c r="I230" s="36" t="s">
        <v>9</v>
      </c>
    </row>
    <row r="231" spans="6:9" ht="13.5" thickBot="1" x14ac:dyDescent="0.25">
      <c r="F231" s="40"/>
      <c r="G231" s="41"/>
      <c r="H231" s="41" t="s">
        <v>11</v>
      </c>
      <c r="I231" s="42" t="s">
        <v>11</v>
      </c>
    </row>
    <row r="232" spans="6:9" ht="13.5" thickTop="1" x14ac:dyDescent="0.2"/>
  </sheetData>
  <mergeCells count="27">
    <mergeCell ref="B131:I131"/>
    <mergeCell ref="D132:E132"/>
    <mergeCell ref="F132:G132"/>
    <mergeCell ref="H132:I132"/>
    <mergeCell ref="B1:C2"/>
    <mergeCell ref="B3:C3"/>
    <mergeCell ref="D1:G3"/>
    <mergeCell ref="B68:I68"/>
    <mergeCell ref="D69:E69"/>
    <mergeCell ref="F69:G69"/>
    <mergeCell ref="H69:I69"/>
    <mergeCell ref="F229:G229"/>
    <mergeCell ref="D6:E6"/>
    <mergeCell ref="F6:G6"/>
    <mergeCell ref="H6:I6"/>
    <mergeCell ref="B5:I5"/>
    <mergeCell ref="F175:G175"/>
    <mergeCell ref="B182:I182"/>
    <mergeCell ref="D183:E183"/>
    <mergeCell ref="F183:G183"/>
    <mergeCell ref="H183:I183"/>
    <mergeCell ref="F195:G195"/>
    <mergeCell ref="B202:I202"/>
    <mergeCell ref="D203:E203"/>
    <mergeCell ref="F203:G203"/>
    <mergeCell ref="H203:I203"/>
    <mergeCell ref="F222:G222"/>
  </mergeCells>
  <printOptions gridLines="1"/>
  <pageMargins left="0.25" right="0.25" top="0.75" bottom="0.75" header="0.3" footer="0.3"/>
  <pageSetup scale="81" fitToHeight="0" orientation="portrait" r:id="rId1"/>
  <headerFooter alignWithMargins="0"/>
  <rowBreaks count="1" manualBreakCount="1">
    <brk id="17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0C0B-688E-4A59-80E6-7C9C003750A3}">
  <sheetPr>
    <pageSetUpPr fitToPage="1"/>
  </sheetPr>
  <dimension ref="A1:J232"/>
  <sheetViews>
    <sheetView view="pageBreakPreview" topLeftCell="A26" zoomScaleNormal="100" zoomScaleSheetLayoutView="100" workbookViewId="0">
      <selection activeCell="H175" sqref="H175"/>
    </sheetView>
  </sheetViews>
  <sheetFormatPr defaultRowHeight="12.75" x14ac:dyDescent="0.2"/>
  <cols>
    <col min="3" max="3" width="12.7109375" customWidth="1"/>
    <col min="4" max="4" width="9.140625" style="1"/>
    <col min="5" max="5" width="9.140625" style="2"/>
    <col min="6" max="7" width="9.5703125" style="1" bestFit="1" customWidth="1"/>
    <col min="10" max="10" width="39.5703125" customWidth="1"/>
    <col min="11" max="11" width="13.42578125" customWidth="1"/>
  </cols>
  <sheetData>
    <row r="1" spans="1:10" ht="17.25" customHeight="1" thickTop="1" thickBot="1" x14ac:dyDescent="0.25">
      <c r="A1" s="69"/>
      <c r="B1" s="107" t="s">
        <v>27</v>
      </c>
      <c r="C1" s="108"/>
      <c r="D1" s="111" t="s">
        <v>29</v>
      </c>
      <c r="E1" s="112"/>
      <c r="F1" s="112"/>
      <c r="G1" s="113"/>
      <c r="H1" s="84" t="s">
        <v>30</v>
      </c>
      <c r="I1" s="92" t="s">
        <v>19</v>
      </c>
      <c r="J1" s="72"/>
    </row>
    <row r="2" spans="1:10" ht="17.25" customHeight="1" thickTop="1" thickBot="1" x14ac:dyDescent="0.25">
      <c r="A2" s="69"/>
      <c r="B2" s="107"/>
      <c r="C2" s="108"/>
      <c r="D2" s="114"/>
      <c r="E2" s="115"/>
      <c r="F2" s="115"/>
      <c r="G2" s="116"/>
      <c r="H2" s="74" t="s">
        <v>31</v>
      </c>
      <c r="I2" s="93" t="s">
        <v>35</v>
      </c>
    </row>
    <row r="3" spans="1:10" ht="17.25" customHeight="1" thickTop="1" thickBot="1" x14ac:dyDescent="0.25">
      <c r="A3" s="83"/>
      <c r="B3" s="109" t="s">
        <v>28</v>
      </c>
      <c r="C3" s="110"/>
      <c r="D3" s="117"/>
      <c r="E3" s="118"/>
      <c r="F3" s="118"/>
      <c r="G3" s="119"/>
      <c r="H3" s="85" t="s">
        <v>32</v>
      </c>
      <c r="I3" s="94">
        <v>45873</v>
      </c>
    </row>
    <row r="4" spans="1:10" ht="9.75" customHeight="1" thickTop="1" thickBot="1" x14ac:dyDescent="0.25">
      <c r="A4" s="83"/>
      <c r="B4" s="88"/>
      <c r="C4" s="88"/>
      <c r="D4" s="86"/>
      <c r="E4" s="86"/>
      <c r="F4" s="86"/>
      <c r="G4" s="86"/>
      <c r="H4" s="89"/>
      <c r="I4" s="90"/>
    </row>
    <row r="5" spans="1:10" ht="13.5" thickTop="1" x14ac:dyDescent="0.2">
      <c r="A5" s="3"/>
      <c r="B5" s="101" t="s">
        <v>20</v>
      </c>
      <c r="C5" s="102"/>
      <c r="D5" s="102"/>
      <c r="E5" s="102"/>
      <c r="F5" s="102"/>
      <c r="G5" s="102"/>
      <c r="H5" s="102"/>
      <c r="I5" s="103"/>
      <c r="J5" s="3"/>
    </row>
    <row r="6" spans="1:10" x14ac:dyDescent="0.2">
      <c r="A6" s="3"/>
      <c r="B6" s="5" t="s">
        <v>5</v>
      </c>
      <c r="C6" s="6" t="s">
        <v>7</v>
      </c>
      <c r="D6" s="99" t="s">
        <v>3</v>
      </c>
      <c r="E6" s="99"/>
      <c r="F6" s="99" t="s">
        <v>6</v>
      </c>
      <c r="G6" s="99"/>
      <c r="H6" s="99" t="s">
        <v>10</v>
      </c>
      <c r="I6" s="100"/>
      <c r="J6" s="3"/>
    </row>
    <row r="7" spans="1:10" x14ac:dyDescent="0.2">
      <c r="A7" s="3"/>
      <c r="B7" s="7"/>
      <c r="C7" s="8"/>
      <c r="D7" s="9" t="s">
        <v>0</v>
      </c>
      <c r="E7" s="10" t="s">
        <v>1</v>
      </c>
      <c r="F7" s="9" t="s">
        <v>0</v>
      </c>
      <c r="G7" s="10" t="s">
        <v>1</v>
      </c>
      <c r="H7" s="9" t="s">
        <v>8</v>
      </c>
      <c r="I7" s="29" t="s">
        <v>9</v>
      </c>
      <c r="J7" s="3"/>
    </row>
    <row r="8" spans="1:10" ht="13.5" thickBot="1" x14ac:dyDescent="0.25">
      <c r="A8" s="3"/>
      <c r="B8" s="71"/>
      <c r="C8" s="80"/>
      <c r="D8" s="41" t="s">
        <v>2</v>
      </c>
      <c r="E8" s="15" t="s">
        <v>2</v>
      </c>
      <c r="F8" s="41" t="s">
        <v>4</v>
      </c>
      <c r="G8" s="41" t="s">
        <v>4</v>
      </c>
      <c r="H8" s="41" t="s">
        <v>4</v>
      </c>
      <c r="I8" s="42" t="s">
        <v>4</v>
      </c>
      <c r="J8" s="3"/>
    </row>
    <row r="9" spans="1:10" ht="13.5" thickTop="1" x14ac:dyDescent="0.2">
      <c r="A9" s="3"/>
      <c r="B9" s="20">
        <v>264</v>
      </c>
      <c r="C9" s="21">
        <v>95065.78</v>
      </c>
      <c r="D9" s="22"/>
      <c r="E9" s="22"/>
      <c r="F9" s="22"/>
      <c r="G9" s="22"/>
      <c r="H9" s="31"/>
      <c r="I9" s="32"/>
      <c r="J9" s="3"/>
    </row>
    <row r="10" spans="1:10" x14ac:dyDescent="0.2">
      <c r="A10" s="3"/>
      <c r="B10" s="11"/>
      <c r="C10" s="60">
        <v>95065.78</v>
      </c>
      <c r="D10" s="66">
        <v>103</v>
      </c>
      <c r="E10" s="66">
        <v>134</v>
      </c>
      <c r="F10" s="61">
        <f>ROUND(((((D9+D10)/2)*(C10-C9))/27),0)</f>
        <v>0</v>
      </c>
      <c r="G10" s="61">
        <f t="shared" ref="G10" si="0">ROUND((((E10+E9)/2)*(C10-C9)/27),0)</f>
        <v>0</v>
      </c>
      <c r="H10" s="25"/>
      <c r="I10" s="26"/>
      <c r="J10" s="3" t="s">
        <v>24</v>
      </c>
    </row>
    <row r="11" spans="1:10" x14ac:dyDescent="0.2">
      <c r="A11" s="3"/>
      <c r="B11" s="11"/>
      <c r="C11" s="60">
        <v>95100</v>
      </c>
      <c r="D11" s="66">
        <v>85</v>
      </c>
      <c r="E11" s="66">
        <v>101</v>
      </c>
      <c r="F11" s="61">
        <f>ROUND(((((D10+D11)/2)*(C11-C10))/27),0)</f>
        <v>119</v>
      </c>
      <c r="G11" s="61">
        <f t="shared" ref="G11:G78" si="1">ROUND((((E11+E10)/2)*(C11-C10)/27),0)</f>
        <v>149</v>
      </c>
      <c r="H11" s="25"/>
      <c r="I11" s="26"/>
      <c r="J11" s="3"/>
    </row>
    <row r="12" spans="1:10" x14ac:dyDescent="0.2">
      <c r="A12" s="3"/>
      <c r="B12" s="11"/>
      <c r="C12" s="60">
        <v>95125</v>
      </c>
      <c r="D12" s="66">
        <v>43</v>
      </c>
      <c r="E12" s="66">
        <v>51</v>
      </c>
      <c r="F12" s="61">
        <f>ROUND(((((D11+D12)/2)*(C12-C11))/27),0)</f>
        <v>59</v>
      </c>
      <c r="G12" s="61">
        <f t="shared" si="1"/>
        <v>70</v>
      </c>
      <c r="H12" s="25"/>
      <c r="I12" s="26"/>
      <c r="J12" s="3"/>
    </row>
    <row r="13" spans="1:10" x14ac:dyDescent="0.2">
      <c r="A13" s="3"/>
      <c r="B13" s="11"/>
      <c r="C13" s="12">
        <v>95125</v>
      </c>
      <c r="D13" s="10">
        <v>0</v>
      </c>
      <c r="E13" s="10">
        <v>0</v>
      </c>
      <c r="F13" s="10">
        <f t="shared" ref="F13:F78" si="2">ROUND(((((D12+D13)/2)*(C13-C12))/27),0)</f>
        <v>0</v>
      </c>
      <c r="G13" s="10">
        <f t="shared" si="1"/>
        <v>0</v>
      </c>
      <c r="H13" s="25"/>
      <c r="I13" s="26"/>
      <c r="J13" s="3"/>
    </row>
    <row r="14" spans="1:10" ht="13.5" thickBot="1" x14ac:dyDescent="0.25">
      <c r="A14" s="3"/>
      <c r="B14" s="13"/>
      <c r="C14" s="14">
        <v>95300</v>
      </c>
      <c r="D14" s="15">
        <v>0</v>
      </c>
      <c r="E14" s="15">
        <v>0</v>
      </c>
      <c r="F14" s="15">
        <f t="shared" si="2"/>
        <v>0</v>
      </c>
      <c r="G14" s="15">
        <f t="shared" si="1"/>
        <v>0</v>
      </c>
      <c r="H14" s="25">
        <f>SUM(F9:F14)</f>
        <v>178</v>
      </c>
      <c r="I14" s="26">
        <f>SUM(G9:G14)</f>
        <v>219</v>
      </c>
      <c r="J14" s="3"/>
    </row>
    <row r="15" spans="1:10" ht="13.5" thickTop="1" x14ac:dyDescent="0.2">
      <c r="A15" s="3"/>
      <c r="B15" s="20">
        <f>B9+1</f>
        <v>265</v>
      </c>
      <c r="C15" s="21">
        <v>95475</v>
      </c>
      <c r="D15" s="22">
        <v>0</v>
      </c>
      <c r="E15" s="22">
        <v>0</v>
      </c>
      <c r="F15" s="22">
        <f t="shared" si="2"/>
        <v>0</v>
      </c>
      <c r="G15" s="22">
        <f t="shared" si="1"/>
        <v>0</v>
      </c>
      <c r="H15" s="33"/>
      <c r="I15" s="34"/>
      <c r="J15" s="3"/>
    </row>
    <row r="16" spans="1:10" x14ac:dyDescent="0.2">
      <c r="A16" s="3"/>
      <c r="B16" s="11"/>
      <c r="C16" s="60">
        <v>95475</v>
      </c>
      <c r="D16" s="66">
        <v>85.5</v>
      </c>
      <c r="E16" s="66">
        <v>97</v>
      </c>
      <c r="F16" s="61">
        <f t="shared" si="2"/>
        <v>0</v>
      </c>
      <c r="G16" s="61">
        <f t="shared" si="1"/>
        <v>0</v>
      </c>
      <c r="H16" s="25"/>
      <c r="I16" s="26"/>
      <c r="J16" s="3"/>
    </row>
    <row r="17" spans="1:10" x14ac:dyDescent="0.2">
      <c r="A17" s="3"/>
      <c r="B17" s="11"/>
      <c r="C17" s="60">
        <v>95500</v>
      </c>
      <c r="D17" s="66">
        <v>171</v>
      </c>
      <c r="E17" s="66">
        <v>193</v>
      </c>
      <c r="F17" s="61">
        <f t="shared" si="2"/>
        <v>119</v>
      </c>
      <c r="G17" s="61">
        <f t="shared" si="1"/>
        <v>134</v>
      </c>
      <c r="H17" s="25"/>
      <c r="I17" s="26"/>
      <c r="J17" s="3"/>
    </row>
    <row r="18" spans="1:10" x14ac:dyDescent="0.2">
      <c r="A18" s="3"/>
      <c r="B18" s="11"/>
      <c r="C18" s="60">
        <v>95600</v>
      </c>
      <c r="D18" s="66">
        <v>167</v>
      </c>
      <c r="E18" s="66">
        <v>219</v>
      </c>
      <c r="F18" s="61">
        <f t="shared" si="2"/>
        <v>626</v>
      </c>
      <c r="G18" s="61">
        <f t="shared" si="1"/>
        <v>763</v>
      </c>
      <c r="H18" s="25"/>
      <c r="I18" s="26"/>
      <c r="J18" s="3"/>
    </row>
    <row r="19" spans="1:10" x14ac:dyDescent="0.2">
      <c r="A19" s="3"/>
      <c r="B19" s="11"/>
      <c r="C19" s="60">
        <v>95700</v>
      </c>
      <c r="D19" s="66">
        <v>238</v>
      </c>
      <c r="E19" s="66">
        <v>301</v>
      </c>
      <c r="F19" s="61">
        <f t="shared" si="2"/>
        <v>750</v>
      </c>
      <c r="G19" s="61">
        <f t="shared" si="1"/>
        <v>963</v>
      </c>
      <c r="H19" s="25"/>
      <c r="I19" s="26"/>
      <c r="J19" s="3"/>
    </row>
    <row r="20" spans="1:10" ht="13.5" thickBot="1" x14ac:dyDescent="0.25">
      <c r="A20" s="3"/>
      <c r="B20" s="13"/>
      <c r="C20" s="62">
        <v>95800</v>
      </c>
      <c r="D20" s="67">
        <v>207</v>
      </c>
      <c r="E20" s="67">
        <v>312</v>
      </c>
      <c r="F20" s="63">
        <f t="shared" si="2"/>
        <v>824</v>
      </c>
      <c r="G20" s="63">
        <f t="shared" si="1"/>
        <v>1135</v>
      </c>
      <c r="H20" s="27"/>
      <c r="I20" s="28"/>
      <c r="J20" s="3"/>
    </row>
    <row r="21" spans="1:10" ht="13.5" thickTop="1" x14ac:dyDescent="0.2">
      <c r="A21" s="3"/>
      <c r="B21" s="20">
        <f>B15+1</f>
        <v>266</v>
      </c>
      <c r="C21" s="64">
        <v>95825</v>
      </c>
      <c r="D21" s="68">
        <v>104</v>
      </c>
      <c r="E21" s="68">
        <v>156</v>
      </c>
      <c r="F21" s="65">
        <f t="shared" si="2"/>
        <v>144</v>
      </c>
      <c r="G21" s="65">
        <f t="shared" si="1"/>
        <v>217</v>
      </c>
      <c r="H21" s="33"/>
      <c r="I21" s="34"/>
      <c r="J21" s="3"/>
    </row>
    <row r="22" spans="1:10" x14ac:dyDescent="0.2">
      <c r="A22" s="3"/>
      <c r="B22" s="11"/>
      <c r="C22" s="12">
        <v>95825</v>
      </c>
      <c r="D22" s="10">
        <v>0</v>
      </c>
      <c r="E22" s="10">
        <v>0</v>
      </c>
      <c r="F22" s="10">
        <f t="shared" si="2"/>
        <v>0</v>
      </c>
      <c r="G22" s="10">
        <v>0</v>
      </c>
      <c r="H22" s="25"/>
      <c r="I22" s="26"/>
      <c r="J22" s="3"/>
    </row>
    <row r="23" spans="1:10" x14ac:dyDescent="0.2">
      <c r="A23" s="3"/>
      <c r="B23" s="11"/>
      <c r="C23" s="12">
        <v>96100</v>
      </c>
      <c r="D23" s="10">
        <v>0</v>
      </c>
      <c r="E23" s="10">
        <v>0</v>
      </c>
      <c r="F23" s="10">
        <f t="shared" si="2"/>
        <v>0</v>
      </c>
      <c r="G23" s="10">
        <f t="shared" si="1"/>
        <v>0</v>
      </c>
      <c r="H23" s="25"/>
      <c r="I23" s="26"/>
      <c r="J23" s="3"/>
    </row>
    <row r="24" spans="1:10" x14ac:dyDescent="0.2">
      <c r="A24" s="3"/>
      <c r="B24" s="11"/>
      <c r="C24" s="12">
        <v>96218.68</v>
      </c>
      <c r="D24" s="10">
        <v>0</v>
      </c>
      <c r="E24" s="10">
        <v>0</v>
      </c>
      <c r="F24" s="10">
        <f t="shared" si="2"/>
        <v>0</v>
      </c>
      <c r="G24" s="10">
        <f t="shared" si="1"/>
        <v>0</v>
      </c>
      <c r="H24" s="25"/>
      <c r="I24" s="26"/>
      <c r="J24" s="3" t="s">
        <v>21</v>
      </c>
    </row>
    <row r="25" spans="1:10" ht="13.5" thickBot="1" x14ac:dyDescent="0.25">
      <c r="A25" s="3"/>
      <c r="B25" s="13"/>
      <c r="C25" s="14">
        <v>96877.69</v>
      </c>
      <c r="D25" s="15">
        <v>0</v>
      </c>
      <c r="E25" s="15">
        <v>0</v>
      </c>
      <c r="F25" s="15"/>
      <c r="G25" s="15"/>
      <c r="H25" s="27">
        <f>SUM(F15:F25)</f>
        <v>2463</v>
      </c>
      <c r="I25" s="28">
        <f>SUM(G15:G25)</f>
        <v>3212</v>
      </c>
      <c r="J25" s="3" t="s">
        <v>22</v>
      </c>
    </row>
    <row r="26" spans="1:10" ht="13.5" thickTop="1" x14ac:dyDescent="0.2">
      <c r="A26" s="3"/>
      <c r="B26" s="20">
        <f>B21+1</f>
        <v>267</v>
      </c>
      <c r="C26" s="21">
        <v>96900</v>
      </c>
      <c r="D26" s="22">
        <v>0</v>
      </c>
      <c r="E26" s="22">
        <v>0</v>
      </c>
      <c r="F26" s="22">
        <f t="shared" si="2"/>
        <v>0</v>
      </c>
      <c r="G26" s="22">
        <f t="shared" si="1"/>
        <v>0</v>
      </c>
      <c r="H26" s="33"/>
      <c r="I26" s="34"/>
      <c r="J26" s="3"/>
    </row>
    <row r="27" spans="1:10" x14ac:dyDescent="0.2">
      <c r="A27" s="3"/>
      <c r="B27" s="11"/>
      <c r="C27" s="12">
        <v>97000</v>
      </c>
      <c r="D27" s="10">
        <v>0</v>
      </c>
      <c r="E27" s="10">
        <v>0</v>
      </c>
      <c r="F27" s="10">
        <f t="shared" si="2"/>
        <v>0</v>
      </c>
      <c r="G27" s="10">
        <f t="shared" si="1"/>
        <v>0</v>
      </c>
      <c r="H27" s="25"/>
      <c r="I27" s="26"/>
      <c r="J27" s="3"/>
    </row>
    <row r="28" spans="1:10" x14ac:dyDescent="0.2">
      <c r="A28" s="3"/>
      <c r="B28" s="11"/>
      <c r="C28" s="12">
        <v>97100</v>
      </c>
      <c r="D28" s="10">
        <v>0</v>
      </c>
      <c r="E28" s="10">
        <v>0</v>
      </c>
      <c r="F28" s="10">
        <f t="shared" si="2"/>
        <v>0</v>
      </c>
      <c r="G28" s="10">
        <f t="shared" si="1"/>
        <v>0</v>
      </c>
      <c r="H28" s="25"/>
      <c r="I28" s="26"/>
      <c r="J28" s="3"/>
    </row>
    <row r="29" spans="1:10" x14ac:dyDescent="0.2">
      <c r="A29" s="3"/>
      <c r="B29" s="11"/>
      <c r="C29" s="12">
        <v>97200</v>
      </c>
      <c r="D29" s="10">
        <v>0</v>
      </c>
      <c r="E29" s="10">
        <v>0</v>
      </c>
      <c r="F29" s="10">
        <f t="shared" si="2"/>
        <v>0</v>
      </c>
      <c r="G29" s="10">
        <f t="shared" si="1"/>
        <v>0</v>
      </c>
      <c r="H29" s="25"/>
      <c r="I29" s="26"/>
      <c r="J29" s="3"/>
    </row>
    <row r="30" spans="1:10" ht="13.5" thickBot="1" x14ac:dyDescent="0.25">
      <c r="A30" s="3"/>
      <c r="B30" s="13"/>
      <c r="C30" s="14">
        <v>97300</v>
      </c>
      <c r="D30" s="15">
        <v>0</v>
      </c>
      <c r="E30" s="15">
        <v>0</v>
      </c>
      <c r="F30" s="15">
        <f t="shared" si="2"/>
        <v>0</v>
      </c>
      <c r="G30" s="15">
        <f t="shared" si="1"/>
        <v>0</v>
      </c>
      <c r="H30" s="27">
        <f>SUM(F26:F30)</f>
        <v>0</v>
      </c>
      <c r="I30" s="28">
        <f>SUM(G26:G30)</f>
        <v>0</v>
      </c>
      <c r="J30" s="3"/>
    </row>
    <row r="31" spans="1:10" ht="13.5" thickTop="1" x14ac:dyDescent="0.2">
      <c r="A31" s="3"/>
      <c r="B31" s="20">
        <f>B26+1</f>
        <v>268</v>
      </c>
      <c r="C31" s="21">
        <v>97400</v>
      </c>
      <c r="D31" s="22">
        <v>0</v>
      </c>
      <c r="E31" s="22">
        <v>0</v>
      </c>
      <c r="F31" s="22">
        <f t="shared" si="2"/>
        <v>0</v>
      </c>
      <c r="G31" s="22">
        <f t="shared" si="1"/>
        <v>0</v>
      </c>
      <c r="H31" s="33"/>
      <c r="I31" s="34"/>
      <c r="J31" s="3"/>
    </row>
    <row r="32" spans="1:10" x14ac:dyDescent="0.2">
      <c r="A32" s="3"/>
      <c r="B32" s="11"/>
      <c r="C32" s="12">
        <v>97500</v>
      </c>
      <c r="D32" s="10">
        <v>0</v>
      </c>
      <c r="E32" s="10">
        <v>0</v>
      </c>
      <c r="F32" s="10">
        <f t="shared" si="2"/>
        <v>0</v>
      </c>
      <c r="G32" s="10">
        <f t="shared" si="1"/>
        <v>0</v>
      </c>
      <c r="H32" s="25"/>
      <c r="I32" s="26"/>
      <c r="J32" s="3"/>
    </row>
    <row r="33" spans="1:10" x14ac:dyDescent="0.2">
      <c r="A33" s="3"/>
      <c r="B33" s="11"/>
      <c r="C33" s="12">
        <v>97600</v>
      </c>
      <c r="D33" s="10">
        <v>0</v>
      </c>
      <c r="E33" s="10">
        <v>0</v>
      </c>
      <c r="F33" s="10">
        <f t="shared" si="2"/>
        <v>0</v>
      </c>
      <c r="G33" s="10">
        <f t="shared" si="1"/>
        <v>0</v>
      </c>
      <c r="H33" s="25"/>
      <c r="I33" s="26"/>
      <c r="J33" s="3"/>
    </row>
    <row r="34" spans="1:10" x14ac:dyDescent="0.2">
      <c r="A34" s="3"/>
      <c r="B34" s="11"/>
      <c r="C34" s="12">
        <v>97700</v>
      </c>
      <c r="D34" s="10">
        <v>0</v>
      </c>
      <c r="E34" s="10">
        <v>0</v>
      </c>
      <c r="F34" s="10">
        <f t="shared" si="2"/>
        <v>0</v>
      </c>
      <c r="G34" s="10">
        <f t="shared" si="1"/>
        <v>0</v>
      </c>
      <c r="H34" s="25"/>
      <c r="I34" s="26"/>
      <c r="J34" s="3"/>
    </row>
    <row r="35" spans="1:10" x14ac:dyDescent="0.2">
      <c r="A35" s="3"/>
      <c r="B35" s="11"/>
      <c r="C35" s="12">
        <v>97800</v>
      </c>
      <c r="D35" s="10">
        <v>0</v>
      </c>
      <c r="E35" s="10">
        <v>0</v>
      </c>
      <c r="F35" s="10">
        <f t="shared" si="2"/>
        <v>0</v>
      </c>
      <c r="G35" s="10">
        <f t="shared" si="1"/>
        <v>0</v>
      </c>
      <c r="H35" s="25"/>
      <c r="I35" s="26"/>
      <c r="J35" s="3"/>
    </row>
    <row r="36" spans="1:10" ht="13.5" thickBot="1" x14ac:dyDescent="0.25">
      <c r="A36" s="3"/>
      <c r="B36" s="13"/>
      <c r="C36" s="14">
        <v>97894.15</v>
      </c>
      <c r="D36" s="15">
        <v>0</v>
      </c>
      <c r="E36" s="15">
        <v>0</v>
      </c>
      <c r="F36" s="15">
        <f t="shared" si="2"/>
        <v>0</v>
      </c>
      <c r="G36" s="15">
        <f t="shared" si="1"/>
        <v>0</v>
      </c>
      <c r="H36" s="27">
        <f>SUM(F31:F36)</f>
        <v>0</v>
      </c>
      <c r="I36" s="28">
        <f>SUM(G31:G36)</f>
        <v>0</v>
      </c>
      <c r="J36" s="3" t="s">
        <v>21</v>
      </c>
    </row>
    <row r="37" spans="1:10" ht="13.5" thickTop="1" x14ac:dyDescent="0.2">
      <c r="A37" s="3"/>
      <c r="B37" s="20">
        <f>B31+1</f>
        <v>269</v>
      </c>
      <c r="C37" s="21">
        <v>98106.79</v>
      </c>
      <c r="D37" s="22">
        <v>0</v>
      </c>
      <c r="E37" s="22">
        <v>0</v>
      </c>
      <c r="F37" s="22">
        <f t="shared" si="2"/>
        <v>0</v>
      </c>
      <c r="G37" s="22">
        <f t="shared" si="1"/>
        <v>0</v>
      </c>
      <c r="H37" s="33"/>
      <c r="I37" s="34"/>
      <c r="J37" s="3" t="s">
        <v>22</v>
      </c>
    </row>
    <row r="38" spans="1:10" x14ac:dyDescent="0.2">
      <c r="A38" s="3"/>
      <c r="B38" s="11"/>
      <c r="C38" s="12">
        <v>98200</v>
      </c>
      <c r="D38" s="10">
        <v>0</v>
      </c>
      <c r="E38" s="10">
        <v>0</v>
      </c>
      <c r="F38" s="10">
        <f t="shared" si="2"/>
        <v>0</v>
      </c>
      <c r="G38" s="10">
        <f t="shared" si="1"/>
        <v>0</v>
      </c>
      <c r="H38" s="25"/>
      <c r="I38" s="26"/>
      <c r="J38" s="3"/>
    </row>
    <row r="39" spans="1:10" x14ac:dyDescent="0.2">
      <c r="A39" s="3"/>
      <c r="B39" s="11"/>
      <c r="C39" s="12">
        <v>98300</v>
      </c>
      <c r="D39" s="10">
        <v>0</v>
      </c>
      <c r="E39" s="10">
        <v>0</v>
      </c>
      <c r="F39" s="10">
        <f t="shared" si="2"/>
        <v>0</v>
      </c>
      <c r="G39" s="10">
        <f t="shared" si="1"/>
        <v>0</v>
      </c>
      <c r="H39" s="25"/>
      <c r="I39" s="26"/>
      <c r="J39" s="3"/>
    </row>
    <row r="40" spans="1:10" x14ac:dyDescent="0.2">
      <c r="A40" s="3"/>
      <c r="B40" s="11"/>
      <c r="C40" s="12">
        <v>98400</v>
      </c>
      <c r="D40" s="10">
        <v>0</v>
      </c>
      <c r="E40" s="10">
        <v>0</v>
      </c>
      <c r="F40" s="10">
        <f t="shared" si="2"/>
        <v>0</v>
      </c>
      <c r="G40" s="10">
        <f t="shared" si="1"/>
        <v>0</v>
      </c>
      <c r="H40" s="25"/>
      <c r="I40" s="26"/>
      <c r="J40" s="3"/>
    </row>
    <row r="41" spans="1:10" ht="13.5" thickBot="1" x14ac:dyDescent="0.25">
      <c r="A41" s="3"/>
      <c r="B41" s="13"/>
      <c r="C41" s="14">
        <v>98500</v>
      </c>
      <c r="D41" s="15">
        <v>0</v>
      </c>
      <c r="E41" s="15">
        <v>0</v>
      </c>
      <c r="F41" s="15">
        <f t="shared" si="2"/>
        <v>0</v>
      </c>
      <c r="G41" s="15">
        <f t="shared" si="1"/>
        <v>0</v>
      </c>
      <c r="H41" s="27">
        <f>SUM(F37:F41)</f>
        <v>0</v>
      </c>
      <c r="I41" s="28">
        <f>SUM(G37:G41)</f>
        <v>0</v>
      </c>
      <c r="J41" s="3"/>
    </row>
    <row r="42" spans="1:10" ht="13.5" thickTop="1" x14ac:dyDescent="0.2">
      <c r="A42" s="3"/>
      <c r="B42" s="20">
        <f>B37+1</f>
        <v>270</v>
      </c>
      <c r="C42" s="21">
        <v>98600</v>
      </c>
      <c r="D42" s="22">
        <v>0</v>
      </c>
      <c r="E42" s="22">
        <v>0</v>
      </c>
      <c r="F42" s="22">
        <f t="shared" si="2"/>
        <v>0</v>
      </c>
      <c r="G42" s="22">
        <f t="shared" si="1"/>
        <v>0</v>
      </c>
      <c r="H42" s="33"/>
      <c r="I42" s="34"/>
      <c r="J42" s="3"/>
    </row>
    <row r="43" spans="1:10" x14ac:dyDescent="0.2">
      <c r="A43" s="3"/>
      <c r="B43" s="11"/>
      <c r="C43" s="12">
        <v>98700</v>
      </c>
      <c r="D43" s="10">
        <v>0</v>
      </c>
      <c r="E43" s="10">
        <v>0</v>
      </c>
      <c r="F43" s="10">
        <f t="shared" si="2"/>
        <v>0</v>
      </c>
      <c r="G43" s="10">
        <f t="shared" si="1"/>
        <v>0</v>
      </c>
      <c r="H43" s="25"/>
      <c r="I43" s="26"/>
      <c r="J43" s="3"/>
    </row>
    <row r="44" spans="1:10" x14ac:dyDescent="0.2">
      <c r="A44" s="3"/>
      <c r="B44" s="11"/>
      <c r="C44" s="12">
        <v>98800</v>
      </c>
      <c r="D44" s="10">
        <v>0</v>
      </c>
      <c r="E44" s="10">
        <v>0</v>
      </c>
      <c r="F44" s="10">
        <f t="shared" si="2"/>
        <v>0</v>
      </c>
      <c r="G44" s="10">
        <f t="shared" si="1"/>
        <v>0</v>
      </c>
      <c r="H44" s="25"/>
      <c r="I44" s="26"/>
      <c r="J44" s="3"/>
    </row>
    <row r="45" spans="1:10" x14ac:dyDescent="0.2">
      <c r="A45" s="3"/>
      <c r="B45" s="11"/>
      <c r="C45" s="12">
        <v>98900</v>
      </c>
      <c r="D45" s="10">
        <v>0</v>
      </c>
      <c r="E45" s="10">
        <v>0</v>
      </c>
      <c r="F45" s="10">
        <f t="shared" si="2"/>
        <v>0</v>
      </c>
      <c r="G45" s="10">
        <f t="shared" si="1"/>
        <v>0</v>
      </c>
      <c r="H45" s="25"/>
      <c r="I45" s="26"/>
      <c r="J45" s="3"/>
    </row>
    <row r="46" spans="1:10" x14ac:dyDescent="0.2">
      <c r="A46" s="3"/>
      <c r="B46" s="11"/>
      <c r="C46" s="12">
        <v>99000</v>
      </c>
      <c r="D46" s="10">
        <v>0</v>
      </c>
      <c r="E46" s="10">
        <v>0</v>
      </c>
      <c r="F46" s="10">
        <f t="shared" si="2"/>
        <v>0</v>
      </c>
      <c r="G46" s="10">
        <f t="shared" si="1"/>
        <v>0</v>
      </c>
      <c r="H46" s="25"/>
      <c r="I46" s="26"/>
      <c r="J46" s="3"/>
    </row>
    <row r="47" spans="1:10" ht="13.5" thickBot="1" x14ac:dyDescent="0.25">
      <c r="A47" s="3"/>
      <c r="B47" s="13"/>
      <c r="C47" s="14">
        <v>99100</v>
      </c>
      <c r="D47" s="15">
        <v>0</v>
      </c>
      <c r="E47" s="15">
        <v>0</v>
      </c>
      <c r="F47" s="15">
        <f t="shared" si="2"/>
        <v>0</v>
      </c>
      <c r="G47" s="15">
        <f t="shared" si="1"/>
        <v>0</v>
      </c>
      <c r="H47" s="27">
        <f>SUM(F42:F47)</f>
        <v>0</v>
      </c>
      <c r="I47" s="28">
        <f>SUM(G42:G47)</f>
        <v>0</v>
      </c>
      <c r="J47" s="3"/>
    </row>
    <row r="48" spans="1:10" ht="13.5" thickTop="1" x14ac:dyDescent="0.2">
      <c r="A48" s="3"/>
      <c r="B48" s="20">
        <f>B42+1</f>
        <v>271</v>
      </c>
      <c r="C48" s="21">
        <v>99200</v>
      </c>
      <c r="D48" s="22">
        <v>0</v>
      </c>
      <c r="E48" s="22">
        <v>0</v>
      </c>
      <c r="F48" s="22">
        <f t="shared" si="2"/>
        <v>0</v>
      </c>
      <c r="G48" s="22">
        <f t="shared" si="1"/>
        <v>0</v>
      </c>
      <c r="H48" s="33"/>
      <c r="I48" s="34"/>
      <c r="J48" s="3"/>
    </row>
    <row r="49" spans="1:10" x14ac:dyDescent="0.2">
      <c r="A49" s="3"/>
      <c r="B49" s="11"/>
      <c r="C49" s="12">
        <v>99300</v>
      </c>
      <c r="D49" s="10">
        <v>0</v>
      </c>
      <c r="E49" s="10">
        <v>0</v>
      </c>
      <c r="F49" s="10">
        <f t="shared" si="2"/>
        <v>0</v>
      </c>
      <c r="G49" s="10">
        <f t="shared" si="1"/>
        <v>0</v>
      </c>
      <c r="H49" s="25"/>
      <c r="I49" s="26"/>
      <c r="J49" s="3"/>
    </row>
    <row r="50" spans="1:10" x14ac:dyDescent="0.2">
      <c r="A50" s="3"/>
      <c r="B50" s="11"/>
      <c r="C50" s="12">
        <v>99400</v>
      </c>
      <c r="D50" s="10">
        <v>0</v>
      </c>
      <c r="E50" s="10">
        <v>0</v>
      </c>
      <c r="F50" s="10">
        <f t="shared" si="2"/>
        <v>0</v>
      </c>
      <c r="G50" s="10">
        <f t="shared" si="1"/>
        <v>0</v>
      </c>
      <c r="H50" s="25"/>
      <c r="I50" s="26"/>
      <c r="J50" s="3"/>
    </row>
    <row r="51" spans="1:10" x14ac:dyDescent="0.2">
      <c r="A51" s="3"/>
      <c r="B51" s="11"/>
      <c r="C51" s="12">
        <v>99500</v>
      </c>
      <c r="D51" s="10">
        <v>0</v>
      </c>
      <c r="E51" s="10">
        <v>0</v>
      </c>
      <c r="F51" s="10">
        <f t="shared" si="2"/>
        <v>0</v>
      </c>
      <c r="G51" s="10">
        <f t="shared" si="1"/>
        <v>0</v>
      </c>
      <c r="H51" s="25"/>
      <c r="I51" s="26"/>
      <c r="J51" s="3"/>
    </row>
    <row r="52" spans="1:10" x14ac:dyDescent="0.2">
      <c r="A52" s="3"/>
      <c r="B52" s="11"/>
      <c r="C52" s="12">
        <v>99508.21</v>
      </c>
      <c r="D52" s="10">
        <v>0</v>
      </c>
      <c r="E52" s="10">
        <v>0</v>
      </c>
      <c r="F52" s="10">
        <f t="shared" si="2"/>
        <v>0</v>
      </c>
      <c r="G52" s="10">
        <f t="shared" si="1"/>
        <v>0</v>
      </c>
      <c r="H52" s="25"/>
      <c r="I52" s="26"/>
      <c r="J52" s="3"/>
    </row>
    <row r="53" spans="1:10" ht="13.5" thickBot="1" x14ac:dyDescent="0.25">
      <c r="A53" s="3"/>
      <c r="B53" s="13"/>
      <c r="C53" s="14">
        <v>99600</v>
      </c>
      <c r="D53" s="15">
        <v>0</v>
      </c>
      <c r="E53" s="15">
        <v>0</v>
      </c>
      <c r="F53" s="15">
        <f t="shared" si="2"/>
        <v>0</v>
      </c>
      <c r="G53" s="15">
        <f t="shared" si="1"/>
        <v>0</v>
      </c>
      <c r="H53" s="27">
        <f>SUM(F48:F53)</f>
        <v>0</v>
      </c>
      <c r="I53" s="28">
        <f>SUM(G48:G53)</f>
        <v>0</v>
      </c>
      <c r="J53" s="3"/>
    </row>
    <row r="54" spans="1:10" ht="13.5" thickTop="1" x14ac:dyDescent="0.2">
      <c r="A54" s="3"/>
      <c r="B54" s="20">
        <f>B48+1</f>
        <v>272</v>
      </c>
      <c r="C54" s="21">
        <v>99665.56</v>
      </c>
      <c r="D54" s="22">
        <v>0</v>
      </c>
      <c r="E54" s="22">
        <v>0</v>
      </c>
      <c r="F54" s="22">
        <f t="shared" si="2"/>
        <v>0</v>
      </c>
      <c r="G54" s="22">
        <f t="shared" si="1"/>
        <v>0</v>
      </c>
      <c r="H54" s="33"/>
      <c r="I54" s="34"/>
      <c r="J54" s="3"/>
    </row>
    <row r="55" spans="1:10" x14ac:dyDescent="0.2">
      <c r="B55" s="11"/>
      <c r="C55" s="12">
        <v>99700</v>
      </c>
      <c r="D55" s="10">
        <v>0</v>
      </c>
      <c r="E55" s="10">
        <v>0</v>
      </c>
      <c r="F55" s="10">
        <f t="shared" si="2"/>
        <v>0</v>
      </c>
      <c r="G55" s="10">
        <f t="shared" si="1"/>
        <v>0</v>
      </c>
      <c r="H55" s="25"/>
      <c r="I55" s="26"/>
      <c r="J55" s="3"/>
    </row>
    <row r="56" spans="1:10" x14ac:dyDescent="0.2">
      <c r="B56" s="11"/>
      <c r="C56" s="12">
        <v>99800</v>
      </c>
      <c r="D56" s="10">
        <v>0</v>
      </c>
      <c r="E56" s="10">
        <v>0</v>
      </c>
      <c r="F56" s="10">
        <f t="shared" si="2"/>
        <v>0</v>
      </c>
      <c r="G56" s="10">
        <f t="shared" si="1"/>
        <v>0</v>
      </c>
      <c r="H56" s="25"/>
      <c r="I56" s="26"/>
      <c r="J56" s="3"/>
    </row>
    <row r="57" spans="1:10" x14ac:dyDescent="0.2">
      <c r="B57" s="11"/>
      <c r="C57" s="12">
        <v>99900</v>
      </c>
      <c r="D57" s="10">
        <v>0</v>
      </c>
      <c r="E57" s="10">
        <v>0</v>
      </c>
      <c r="F57" s="10">
        <f t="shared" si="2"/>
        <v>0</v>
      </c>
      <c r="G57" s="10">
        <f t="shared" si="1"/>
        <v>0</v>
      </c>
      <c r="H57" s="25"/>
      <c r="I57" s="26"/>
      <c r="J57" s="3"/>
    </row>
    <row r="58" spans="1:10" x14ac:dyDescent="0.2">
      <c r="B58" s="11"/>
      <c r="C58" s="12">
        <v>100000</v>
      </c>
      <c r="D58" s="10">
        <v>0</v>
      </c>
      <c r="E58" s="10">
        <v>0</v>
      </c>
      <c r="F58" s="10">
        <f t="shared" si="2"/>
        <v>0</v>
      </c>
      <c r="G58" s="10">
        <f t="shared" si="1"/>
        <v>0</v>
      </c>
      <c r="H58" s="25"/>
      <c r="I58" s="26"/>
      <c r="J58" s="3"/>
    </row>
    <row r="59" spans="1:10" ht="13.5" thickBot="1" x14ac:dyDescent="0.25">
      <c r="B59" s="13"/>
      <c r="C59" s="14">
        <v>100275</v>
      </c>
      <c r="D59" s="15">
        <v>0</v>
      </c>
      <c r="E59" s="15">
        <v>0</v>
      </c>
      <c r="F59" s="15">
        <f t="shared" si="2"/>
        <v>0</v>
      </c>
      <c r="G59" s="15">
        <f t="shared" si="1"/>
        <v>0</v>
      </c>
      <c r="H59" s="27">
        <f>SUM(F54:F59)</f>
        <v>0</v>
      </c>
      <c r="I59" s="28">
        <f>SUM(G54:G59)</f>
        <v>0</v>
      </c>
      <c r="J59" s="3"/>
    </row>
    <row r="60" spans="1:10" ht="13.5" thickTop="1" x14ac:dyDescent="0.2">
      <c r="B60" s="20">
        <f>B54+1</f>
        <v>273</v>
      </c>
      <c r="C60" s="64">
        <v>100275</v>
      </c>
      <c r="D60" s="68">
        <v>26</v>
      </c>
      <c r="E60" s="68">
        <v>59</v>
      </c>
      <c r="F60" s="65">
        <f t="shared" si="2"/>
        <v>0</v>
      </c>
      <c r="G60" s="65">
        <f t="shared" si="1"/>
        <v>0</v>
      </c>
      <c r="H60" s="33"/>
      <c r="I60" s="34"/>
      <c r="J60" s="3"/>
    </row>
    <row r="61" spans="1:10" x14ac:dyDescent="0.2">
      <c r="B61" s="11"/>
      <c r="C61" s="60">
        <v>100300</v>
      </c>
      <c r="D61" s="66">
        <v>52</v>
      </c>
      <c r="E61" s="66">
        <v>118</v>
      </c>
      <c r="F61" s="61">
        <f t="shared" si="2"/>
        <v>36</v>
      </c>
      <c r="G61" s="61">
        <f t="shared" si="1"/>
        <v>82</v>
      </c>
      <c r="H61" s="25"/>
      <c r="I61" s="26"/>
      <c r="J61" s="3"/>
    </row>
    <row r="62" spans="1:10" x14ac:dyDescent="0.2">
      <c r="B62" s="11"/>
      <c r="C62" s="60">
        <v>100400</v>
      </c>
      <c r="D62" s="66">
        <v>32</v>
      </c>
      <c r="E62" s="66">
        <v>66</v>
      </c>
      <c r="F62" s="61">
        <f t="shared" si="2"/>
        <v>156</v>
      </c>
      <c r="G62" s="61">
        <f t="shared" si="1"/>
        <v>341</v>
      </c>
      <c r="H62" s="25"/>
      <c r="I62" s="26"/>
      <c r="J62" s="3"/>
    </row>
    <row r="63" spans="1:10" ht="13.5" thickBot="1" x14ac:dyDescent="0.25">
      <c r="B63" s="13"/>
      <c r="C63" s="62">
        <v>100483.46</v>
      </c>
      <c r="D63" s="67">
        <v>23</v>
      </c>
      <c r="E63" s="67">
        <v>28</v>
      </c>
      <c r="F63" s="63">
        <f t="shared" si="2"/>
        <v>85</v>
      </c>
      <c r="G63" s="63">
        <f t="shared" si="1"/>
        <v>145</v>
      </c>
      <c r="H63" s="27">
        <f>SUM(F60:F63)</f>
        <v>277</v>
      </c>
      <c r="I63" s="28">
        <f>SUM(G60:G63)</f>
        <v>568</v>
      </c>
      <c r="J63" s="3" t="s">
        <v>21</v>
      </c>
    </row>
    <row r="64" spans="1:10" ht="13.5" thickTop="1" x14ac:dyDescent="0.2">
      <c r="B64" s="20">
        <f>B60+1</f>
        <v>274</v>
      </c>
      <c r="C64" s="21">
        <v>100483.46</v>
      </c>
      <c r="D64" s="22">
        <v>0</v>
      </c>
      <c r="E64" s="22">
        <v>0</v>
      </c>
      <c r="F64" s="22"/>
      <c r="G64" s="22"/>
      <c r="H64" s="33"/>
      <c r="I64" s="34"/>
      <c r="J64" s="3" t="s">
        <v>22</v>
      </c>
    </row>
    <row r="65" spans="1:10" ht="13.5" thickBot="1" x14ac:dyDescent="0.25">
      <c r="B65" s="11"/>
      <c r="C65" s="12">
        <v>100800</v>
      </c>
      <c r="D65" s="10">
        <v>0</v>
      </c>
      <c r="E65" s="10">
        <v>0</v>
      </c>
      <c r="F65" s="10">
        <f t="shared" si="2"/>
        <v>0</v>
      </c>
      <c r="G65" s="10">
        <f t="shared" si="1"/>
        <v>0</v>
      </c>
      <c r="H65" s="25"/>
      <c r="I65" s="26"/>
      <c r="J65" s="3"/>
    </row>
    <row r="66" spans="1:10" ht="13.5" thickTop="1" x14ac:dyDescent="0.2">
      <c r="A66" s="3"/>
      <c r="B66" s="101" t="s">
        <v>20</v>
      </c>
      <c r="C66" s="102"/>
      <c r="D66" s="102"/>
      <c r="E66" s="102"/>
      <c r="F66" s="102"/>
      <c r="G66" s="102"/>
      <c r="H66" s="102"/>
      <c r="I66" s="103"/>
      <c r="J66" s="3"/>
    </row>
    <row r="67" spans="1:10" x14ac:dyDescent="0.2">
      <c r="A67" s="3"/>
      <c r="B67" s="5" t="s">
        <v>5</v>
      </c>
      <c r="C67" s="6" t="s">
        <v>7</v>
      </c>
      <c r="D67" s="99" t="s">
        <v>3</v>
      </c>
      <c r="E67" s="99"/>
      <c r="F67" s="99" t="s">
        <v>6</v>
      </c>
      <c r="G67" s="99"/>
      <c r="H67" s="99" t="s">
        <v>10</v>
      </c>
      <c r="I67" s="100"/>
      <c r="J67" s="3"/>
    </row>
    <row r="68" spans="1:10" x14ac:dyDescent="0.2">
      <c r="A68" s="3"/>
      <c r="B68" s="7"/>
      <c r="C68" s="8"/>
      <c r="D68" s="9" t="s">
        <v>0</v>
      </c>
      <c r="E68" s="10" t="s">
        <v>1</v>
      </c>
      <c r="F68" s="9" t="s">
        <v>0</v>
      </c>
      <c r="G68" s="10" t="s">
        <v>1</v>
      </c>
      <c r="H68" s="9" t="s">
        <v>8</v>
      </c>
      <c r="I68" s="29" t="s">
        <v>9</v>
      </c>
      <c r="J68" s="3"/>
    </row>
    <row r="69" spans="1:10" ht="13.5" thickBot="1" x14ac:dyDescent="0.25">
      <c r="A69" s="3"/>
      <c r="B69" s="71"/>
      <c r="C69" s="80"/>
      <c r="D69" s="41" t="s">
        <v>2</v>
      </c>
      <c r="E69" s="15" t="s">
        <v>2</v>
      </c>
      <c r="F69" s="41" t="s">
        <v>4</v>
      </c>
      <c r="G69" s="41" t="s">
        <v>4</v>
      </c>
      <c r="H69" s="41" t="s">
        <v>4</v>
      </c>
      <c r="I69" s="42" t="s">
        <v>4</v>
      </c>
      <c r="J69" s="3"/>
    </row>
    <row r="70" spans="1:10" ht="13.5" thickTop="1" x14ac:dyDescent="0.2">
      <c r="B70" s="11">
        <v>274</v>
      </c>
      <c r="C70" s="12">
        <v>100900</v>
      </c>
      <c r="D70" s="10">
        <v>0</v>
      </c>
      <c r="E70" s="10">
        <v>0</v>
      </c>
      <c r="F70" s="10">
        <f>ROUND(((((D65+D70)/2)*(C70-C65))/27),0)</f>
        <v>0</v>
      </c>
      <c r="G70" s="10">
        <f>ROUND((((E70+E65)/2)*(C70-C65)/27),0)</f>
        <v>0</v>
      </c>
      <c r="H70" s="25"/>
      <c r="I70" s="26"/>
      <c r="J70" s="3"/>
    </row>
    <row r="71" spans="1:10" x14ac:dyDescent="0.2">
      <c r="B71" s="11"/>
      <c r="C71" s="12">
        <v>101000</v>
      </c>
      <c r="D71" s="10">
        <v>0</v>
      </c>
      <c r="E71" s="10">
        <v>0</v>
      </c>
      <c r="F71" s="10">
        <f>ROUND(((((D70+D71)/2)*(C71-C70))/27),0)</f>
        <v>0</v>
      </c>
      <c r="G71" s="10">
        <f>ROUND((((E71+E70)/2)*(C71-C70)/27),0)</f>
        <v>0</v>
      </c>
      <c r="H71" s="25"/>
      <c r="I71" s="26"/>
      <c r="J71" s="3"/>
    </row>
    <row r="72" spans="1:10" x14ac:dyDescent="0.2">
      <c r="B72" s="75"/>
      <c r="C72" s="76">
        <v>101100</v>
      </c>
      <c r="D72" s="77">
        <v>0</v>
      </c>
      <c r="E72" s="77">
        <v>0</v>
      </c>
      <c r="F72" s="77">
        <f>ROUND(((((D71+D72)/2)*(C72-C71))/27),0)</f>
        <v>0</v>
      </c>
      <c r="G72" s="77">
        <f>ROUND((((E72+E71)/2)*(C72-C71)/27),0)</f>
        <v>0</v>
      </c>
      <c r="H72" s="78"/>
      <c r="I72" s="79"/>
      <c r="J72" s="3"/>
    </row>
    <row r="73" spans="1:10" ht="13.5" thickBot="1" x14ac:dyDescent="0.25">
      <c r="B73" s="13"/>
      <c r="C73" s="14">
        <v>101200</v>
      </c>
      <c r="D73" s="15">
        <v>0</v>
      </c>
      <c r="E73" s="15">
        <v>0</v>
      </c>
      <c r="F73" s="15">
        <f t="shared" si="2"/>
        <v>0</v>
      </c>
      <c r="G73" s="15">
        <f t="shared" si="1"/>
        <v>0</v>
      </c>
      <c r="H73" s="27">
        <f>SUM(F64:F73)</f>
        <v>0</v>
      </c>
      <c r="I73" s="28">
        <f>SUM(G64:G73)</f>
        <v>0</v>
      </c>
      <c r="J73" s="3"/>
    </row>
    <row r="74" spans="1:10" ht="13.5" thickTop="1" x14ac:dyDescent="0.2">
      <c r="B74" s="20">
        <f>B64+1</f>
        <v>275</v>
      </c>
      <c r="C74" s="21">
        <v>101300</v>
      </c>
      <c r="D74" s="22">
        <v>0</v>
      </c>
      <c r="E74" s="22">
        <v>0</v>
      </c>
      <c r="F74" s="22">
        <f t="shared" si="2"/>
        <v>0</v>
      </c>
      <c r="G74" s="22">
        <f t="shared" si="1"/>
        <v>0</v>
      </c>
      <c r="H74" s="33"/>
      <c r="I74" s="34"/>
      <c r="J74" s="3"/>
    </row>
    <row r="75" spans="1:10" x14ac:dyDescent="0.2">
      <c r="B75" s="11"/>
      <c r="C75" s="12">
        <v>101400</v>
      </c>
      <c r="D75" s="10">
        <v>0</v>
      </c>
      <c r="E75" s="10">
        <v>0</v>
      </c>
      <c r="F75" s="10">
        <f t="shared" si="2"/>
        <v>0</v>
      </c>
      <c r="G75" s="10">
        <f t="shared" si="1"/>
        <v>0</v>
      </c>
      <c r="H75" s="25"/>
      <c r="I75" s="26"/>
      <c r="J75" s="3"/>
    </row>
    <row r="76" spans="1:10" x14ac:dyDescent="0.2">
      <c r="B76" s="11"/>
      <c r="C76" s="12">
        <v>101500</v>
      </c>
      <c r="D76" s="10">
        <v>0</v>
      </c>
      <c r="E76" s="10">
        <v>0</v>
      </c>
      <c r="F76" s="10">
        <f>ROUND(((((D75+D76)/2)*(C76-C75))/27),0)</f>
        <v>0</v>
      </c>
      <c r="G76" s="10">
        <f>ROUND((((E76+E75)/2)*(C76-C75)/27),0)</f>
        <v>0</v>
      </c>
      <c r="H76" s="25"/>
      <c r="I76" s="26"/>
      <c r="J76" s="3"/>
    </row>
    <row r="77" spans="1:10" ht="13.5" thickBot="1" x14ac:dyDescent="0.25">
      <c r="B77" s="13"/>
      <c r="C77" s="14">
        <v>101600</v>
      </c>
      <c r="D77" s="15">
        <v>0</v>
      </c>
      <c r="E77" s="15">
        <v>0</v>
      </c>
      <c r="F77" s="15">
        <f t="shared" si="2"/>
        <v>0</v>
      </c>
      <c r="G77" s="15">
        <f t="shared" si="1"/>
        <v>0</v>
      </c>
      <c r="H77" s="27">
        <f>SUM(F74:F77)</f>
        <v>0</v>
      </c>
      <c r="I77" s="28">
        <f>SUM(G74:G77)</f>
        <v>0</v>
      </c>
      <c r="J77" s="3"/>
    </row>
    <row r="78" spans="1:10" ht="13.5" thickTop="1" x14ac:dyDescent="0.2">
      <c r="B78" s="20">
        <f>B74+1</f>
        <v>276</v>
      </c>
      <c r="C78" s="21">
        <v>101700</v>
      </c>
      <c r="D78" s="22">
        <v>0</v>
      </c>
      <c r="E78" s="22">
        <v>0</v>
      </c>
      <c r="F78" s="22">
        <f t="shared" si="2"/>
        <v>0</v>
      </c>
      <c r="G78" s="22">
        <f t="shared" si="1"/>
        <v>0</v>
      </c>
      <c r="H78" s="33"/>
      <c r="I78" s="34"/>
      <c r="J78" s="3"/>
    </row>
    <row r="79" spans="1:10" x14ac:dyDescent="0.2">
      <c r="B79" s="11"/>
      <c r="C79" s="12">
        <v>101800</v>
      </c>
      <c r="D79" s="10">
        <v>0</v>
      </c>
      <c r="E79" s="10">
        <v>0</v>
      </c>
      <c r="F79" s="10">
        <f t="shared" ref="F79:F146" si="3">ROUND(((((D78+D79)/2)*(C79-C78))/27),0)</f>
        <v>0</v>
      </c>
      <c r="G79" s="10">
        <f t="shared" ref="G79:G146" si="4">ROUND((((E79+E78)/2)*(C79-C78)/27),0)</f>
        <v>0</v>
      </c>
      <c r="H79" s="25"/>
      <c r="I79" s="26"/>
      <c r="J79" s="3"/>
    </row>
    <row r="80" spans="1:10" x14ac:dyDescent="0.2">
      <c r="B80" s="11"/>
      <c r="C80" s="12">
        <v>101900</v>
      </c>
      <c r="D80" s="10">
        <v>0</v>
      </c>
      <c r="E80" s="10">
        <v>0</v>
      </c>
      <c r="F80" s="10">
        <f t="shared" si="3"/>
        <v>0</v>
      </c>
      <c r="G80" s="10">
        <f t="shared" si="4"/>
        <v>0</v>
      </c>
      <c r="H80" s="25"/>
      <c r="I80" s="26"/>
      <c r="J80" s="3"/>
    </row>
    <row r="81" spans="2:10" x14ac:dyDescent="0.2">
      <c r="B81" s="11"/>
      <c r="C81" s="12">
        <v>102000</v>
      </c>
      <c r="D81" s="10">
        <v>0</v>
      </c>
      <c r="E81" s="10">
        <v>0</v>
      </c>
      <c r="F81" s="10">
        <f t="shared" si="3"/>
        <v>0</v>
      </c>
      <c r="G81" s="10">
        <f t="shared" si="4"/>
        <v>0</v>
      </c>
      <c r="H81" s="25"/>
      <c r="I81" s="26"/>
      <c r="J81" s="3"/>
    </row>
    <row r="82" spans="2:10" ht="13.5" thickBot="1" x14ac:dyDescent="0.25">
      <c r="B82" s="13"/>
      <c r="C82" s="14">
        <v>102100</v>
      </c>
      <c r="D82" s="15">
        <v>0</v>
      </c>
      <c r="E82" s="15">
        <v>0</v>
      </c>
      <c r="F82" s="15">
        <f t="shared" si="3"/>
        <v>0</v>
      </c>
      <c r="G82" s="15">
        <f t="shared" si="4"/>
        <v>0</v>
      </c>
      <c r="H82" s="27">
        <f>SUM(F78:F82)</f>
        <v>0</v>
      </c>
      <c r="I82" s="28">
        <f>SUM(G78:G82)</f>
        <v>0</v>
      </c>
      <c r="J82" s="3"/>
    </row>
    <row r="83" spans="2:10" ht="13.5" thickTop="1" x14ac:dyDescent="0.2">
      <c r="B83" s="20">
        <f>B78+1</f>
        <v>277</v>
      </c>
      <c r="C83" s="21">
        <v>102175</v>
      </c>
      <c r="D83" s="22">
        <v>0</v>
      </c>
      <c r="E83" s="22">
        <v>0</v>
      </c>
      <c r="F83" s="22">
        <f t="shared" si="3"/>
        <v>0</v>
      </c>
      <c r="G83" s="22">
        <f t="shared" si="4"/>
        <v>0</v>
      </c>
      <c r="H83" s="33"/>
      <c r="I83" s="34"/>
      <c r="J83" s="3"/>
    </row>
    <row r="84" spans="2:10" x14ac:dyDescent="0.2">
      <c r="B84" s="11"/>
      <c r="C84" s="12">
        <v>102195.36</v>
      </c>
      <c r="D84" s="10">
        <v>0</v>
      </c>
      <c r="E84" s="10">
        <v>0</v>
      </c>
      <c r="F84" s="10">
        <f t="shared" si="3"/>
        <v>0</v>
      </c>
      <c r="G84" s="10">
        <f t="shared" si="4"/>
        <v>0</v>
      </c>
      <c r="H84" s="25"/>
      <c r="I84" s="26"/>
      <c r="J84" s="3"/>
    </row>
    <row r="85" spans="2:10" x14ac:dyDescent="0.2">
      <c r="B85" s="11"/>
      <c r="C85" s="12">
        <v>102200</v>
      </c>
      <c r="D85" s="10">
        <v>0</v>
      </c>
      <c r="E85" s="10">
        <v>0</v>
      </c>
      <c r="F85" s="10">
        <f t="shared" si="3"/>
        <v>0</v>
      </c>
      <c r="G85" s="10">
        <f t="shared" si="4"/>
        <v>0</v>
      </c>
      <c r="H85" s="25"/>
      <c r="I85" s="26"/>
      <c r="J85" s="3"/>
    </row>
    <row r="86" spans="2:10" x14ac:dyDescent="0.2">
      <c r="B86" s="11"/>
      <c r="C86" s="12">
        <v>102300</v>
      </c>
      <c r="D86" s="10">
        <v>0</v>
      </c>
      <c r="E86" s="10">
        <v>0</v>
      </c>
      <c r="F86" s="10">
        <f t="shared" si="3"/>
        <v>0</v>
      </c>
      <c r="G86" s="10">
        <f t="shared" si="4"/>
        <v>0</v>
      </c>
      <c r="H86" s="25"/>
      <c r="I86" s="26"/>
      <c r="J86" s="3"/>
    </row>
    <row r="87" spans="2:10" x14ac:dyDescent="0.2">
      <c r="B87" s="11"/>
      <c r="C87" s="12">
        <v>102400</v>
      </c>
      <c r="D87" s="10">
        <v>0</v>
      </c>
      <c r="E87" s="10">
        <v>0</v>
      </c>
      <c r="F87" s="10">
        <f t="shared" si="3"/>
        <v>0</v>
      </c>
      <c r="G87" s="10">
        <f t="shared" si="4"/>
        <v>0</v>
      </c>
      <c r="H87" s="25"/>
      <c r="I87" s="26"/>
      <c r="J87" s="3"/>
    </row>
    <row r="88" spans="2:10" ht="13.5" thickBot="1" x14ac:dyDescent="0.25">
      <c r="B88" s="13"/>
      <c r="C88" s="14">
        <v>102500</v>
      </c>
      <c r="D88" s="15">
        <v>0</v>
      </c>
      <c r="E88" s="15">
        <v>0</v>
      </c>
      <c r="F88" s="15">
        <f t="shared" si="3"/>
        <v>0</v>
      </c>
      <c r="G88" s="15">
        <f t="shared" si="4"/>
        <v>0</v>
      </c>
      <c r="H88" s="27">
        <f>SUM(F83:F88)</f>
        <v>0</v>
      </c>
      <c r="I88" s="28">
        <f>SUM(G83:G88)</f>
        <v>0</v>
      </c>
      <c r="J88" s="3"/>
    </row>
    <row r="89" spans="2:10" ht="13.5" thickTop="1" x14ac:dyDescent="0.2">
      <c r="B89" s="20">
        <f>B83+1</f>
        <v>278</v>
      </c>
      <c r="C89" s="21">
        <v>102600</v>
      </c>
      <c r="D89" s="22">
        <v>0</v>
      </c>
      <c r="E89" s="22">
        <v>0</v>
      </c>
      <c r="F89" s="22">
        <f t="shared" si="3"/>
        <v>0</v>
      </c>
      <c r="G89" s="22">
        <f t="shared" si="4"/>
        <v>0</v>
      </c>
      <c r="H89" s="33"/>
      <c r="I89" s="34"/>
      <c r="J89" s="3"/>
    </row>
    <row r="90" spans="2:10" x14ac:dyDescent="0.2">
      <c r="B90" s="11"/>
      <c r="C90" s="12">
        <v>102700</v>
      </c>
      <c r="D90" s="10">
        <v>0</v>
      </c>
      <c r="E90" s="10">
        <v>0</v>
      </c>
      <c r="F90" s="10">
        <f t="shared" si="3"/>
        <v>0</v>
      </c>
      <c r="G90" s="10">
        <f t="shared" si="4"/>
        <v>0</v>
      </c>
      <c r="H90" s="25"/>
      <c r="I90" s="26"/>
      <c r="J90" s="3"/>
    </row>
    <row r="91" spans="2:10" x14ac:dyDescent="0.2">
      <c r="B91" s="11"/>
      <c r="C91" s="12">
        <v>102800</v>
      </c>
      <c r="D91" s="10">
        <v>0</v>
      </c>
      <c r="E91" s="10">
        <v>0</v>
      </c>
      <c r="F91" s="10">
        <f t="shared" si="3"/>
        <v>0</v>
      </c>
      <c r="G91" s="10">
        <f t="shared" si="4"/>
        <v>0</v>
      </c>
      <c r="H91" s="25"/>
      <c r="I91" s="26"/>
      <c r="J91" s="3"/>
    </row>
    <row r="92" spans="2:10" x14ac:dyDescent="0.2">
      <c r="B92" s="11"/>
      <c r="C92" s="12">
        <v>102900</v>
      </c>
      <c r="D92" s="10">
        <v>0</v>
      </c>
      <c r="E92" s="10">
        <v>0</v>
      </c>
      <c r="F92" s="10">
        <f t="shared" si="3"/>
        <v>0</v>
      </c>
      <c r="G92" s="10">
        <f t="shared" si="4"/>
        <v>0</v>
      </c>
      <c r="H92" s="25"/>
      <c r="I92" s="26"/>
      <c r="J92" s="3"/>
    </row>
    <row r="93" spans="2:10" x14ac:dyDescent="0.2">
      <c r="B93" s="11"/>
      <c r="C93" s="12">
        <v>103000</v>
      </c>
      <c r="D93" s="10">
        <v>0</v>
      </c>
      <c r="E93" s="10">
        <v>0</v>
      </c>
      <c r="F93" s="10">
        <f t="shared" si="3"/>
        <v>0</v>
      </c>
      <c r="G93" s="10">
        <f t="shared" si="4"/>
        <v>0</v>
      </c>
      <c r="H93" s="25"/>
      <c r="I93" s="26"/>
      <c r="J93" s="3"/>
    </row>
    <row r="94" spans="2:10" x14ac:dyDescent="0.2">
      <c r="B94" s="11"/>
      <c r="C94" s="12">
        <v>103090.93</v>
      </c>
      <c r="D94" s="10">
        <v>0</v>
      </c>
      <c r="E94" s="10">
        <v>0</v>
      </c>
      <c r="F94" s="10">
        <f t="shared" si="3"/>
        <v>0</v>
      </c>
      <c r="G94" s="10">
        <f t="shared" si="4"/>
        <v>0</v>
      </c>
      <c r="H94" s="25"/>
      <c r="I94" s="26"/>
      <c r="J94" s="3"/>
    </row>
    <row r="95" spans="2:10" ht="13.5" thickBot="1" x14ac:dyDescent="0.25">
      <c r="B95" s="13"/>
      <c r="C95" s="14">
        <v>103100</v>
      </c>
      <c r="D95" s="15">
        <v>0</v>
      </c>
      <c r="E95" s="15">
        <v>0</v>
      </c>
      <c r="F95" s="15">
        <f t="shared" si="3"/>
        <v>0</v>
      </c>
      <c r="G95" s="15">
        <f t="shared" si="4"/>
        <v>0</v>
      </c>
      <c r="H95" s="27">
        <f>SUM(F89:F95)</f>
        <v>0</v>
      </c>
      <c r="I95" s="28">
        <f>SUM(G89:G95)</f>
        <v>0</v>
      </c>
      <c r="J95" s="3"/>
    </row>
    <row r="96" spans="2:10" ht="13.5" thickTop="1" x14ac:dyDescent="0.2">
      <c r="B96" s="20">
        <f>B89+1</f>
        <v>279</v>
      </c>
      <c r="C96" s="21">
        <v>103200</v>
      </c>
      <c r="D96" s="22">
        <v>0</v>
      </c>
      <c r="E96" s="22">
        <v>0</v>
      </c>
      <c r="F96" s="22">
        <f t="shared" si="3"/>
        <v>0</v>
      </c>
      <c r="G96" s="22">
        <f t="shared" si="4"/>
        <v>0</v>
      </c>
      <c r="H96" s="33"/>
      <c r="I96" s="34"/>
      <c r="J96" s="3"/>
    </row>
    <row r="97" spans="2:10" x14ac:dyDescent="0.2">
      <c r="B97" s="11"/>
      <c r="C97" s="12">
        <v>103300</v>
      </c>
      <c r="D97" s="10">
        <v>0</v>
      </c>
      <c r="E97" s="10">
        <v>0</v>
      </c>
      <c r="F97" s="10">
        <f t="shared" si="3"/>
        <v>0</v>
      </c>
      <c r="G97" s="10">
        <f t="shared" si="4"/>
        <v>0</v>
      </c>
      <c r="H97" s="25"/>
      <c r="I97" s="26"/>
      <c r="J97" s="3"/>
    </row>
    <row r="98" spans="2:10" x14ac:dyDescent="0.2">
      <c r="B98" s="11"/>
      <c r="C98" s="12">
        <v>103400</v>
      </c>
      <c r="D98" s="10">
        <v>0</v>
      </c>
      <c r="E98" s="10">
        <v>0</v>
      </c>
      <c r="F98" s="10">
        <f t="shared" si="3"/>
        <v>0</v>
      </c>
      <c r="G98" s="10">
        <f t="shared" si="4"/>
        <v>0</v>
      </c>
      <c r="H98" s="25"/>
      <c r="I98" s="26"/>
      <c r="J98" s="3"/>
    </row>
    <row r="99" spans="2:10" x14ac:dyDescent="0.2">
      <c r="B99" s="11"/>
      <c r="C99" s="12">
        <v>103424.57</v>
      </c>
      <c r="D99" s="10">
        <v>0</v>
      </c>
      <c r="E99" s="10">
        <v>0</v>
      </c>
      <c r="F99" s="10">
        <f t="shared" si="3"/>
        <v>0</v>
      </c>
      <c r="G99" s="10">
        <f t="shared" si="4"/>
        <v>0</v>
      </c>
      <c r="H99" s="25"/>
      <c r="I99" s="26"/>
      <c r="J99" s="3"/>
    </row>
    <row r="100" spans="2:10" x14ac:dyDescent="0.2">
      <c r="B100" s="11"/>
      <c r="C100" s="12">
        <v>103500</v>
      </c>
      <c r="D100" s="10">
        <v>0</v>
      </c>
      <c r="E100" s="10">
        <v>0</v>
      </c>
      <c r="F100" s="10">
        <f t="shared" si="3"/>
        <v>0</v>
      </c>
      <c r="G100" s="10">
        <f t="shared" si="4"/>
        <v>0</v>
      </c>
      <c r="H100" s="25"/>
      <c r="I100" s="26"/>
      <c r="J100" s="3"/>
    </row>
    <row r="101" spans="2:10" x14ac:dyDescent="0.2">
      <c r="B101" s="11"/>
      <c r="C101" s="12">
        <v>103600</v>
      </c>
      <c r="D101" s="10">
        <v>0</v>
      </c>
      <c r="E101" s="10">
        <v>0</v>
      </c>
      <c r="F101" s="10">
        <f t="shared" si="3"/>
        <v>0</v>
      </c>
      <c r="G101" s="10">
        <f t="shared" si="4"/>
        <v>0</v>
      </c>
      <c r="H101" s="25"/>
      <c r="I101" s="26"/>
      <c r="J101" s="3"/>
    </row>
    <row r="102" spans="2:10" x14ac:dyDescent="0.2">
      <c r="B102" s="11"/>
      <c r="C102" s="12">
        <v>103700</v>
      </c>
      <c r="D102" s="10">
        <v>0</v>
      </c>
      <c r="E102" s="10">
        <v>0</v>
      </c>
      <c r="F102" s="10">
        <f t="shared" si="3"/>
        <v>0</v>
      </c>
      <c r="G102" s="10">
        <f t="shared" si="4"/>
        <v>0</v>
      </c>
      <c r="H102" s="25"/>
      <c r="I102" s="26"/>
      <c r="J102" s="3"/>
    </row>
    <row r="103" spans="2:10" ht="13.5" thickBot="1" x14ac:dyDescent="0.25">
      <c r="B103" s="13"/>
      <c r="C103" s="14">
        <v>103800</v>
      </c>
      <c r="D103" s="15">
        <v>0</v>
      </c>
      <c r="E103" s="15">
        <v>0</v>
      </c>
      <c r="F103" s="15">
        <f t="shared" si="3"/>
        <v>0</v>
      </c>
      <c r="G103" s="15">
        <f t="shared" si="4"/>
        <v>0</v>
      </c>
      <c r="H103" s="27">
        <f>SUM(F96:F103)</f>
        <v>0</v>
      </c>
      <c r="I103" s="28">
        <f>SUM(G96:G103)</f>
        <v>0</v>
      </c>
      <c r="J103" s="3"/>
    </row>
    <row r="104" spans="2:10" ht="13.5" thickTop="1" x14ac:dyDescent="0.2">
      <c r="B104" s="20">
        <f>B96+1</f>
        <v>280</v>
      </c>
      <c r="C104" s="21">
        <v>103900</v>
      </c>
      <c r="D104" s="22">
        <v>0</v>
      </c>
      <c r="E104" s="22">
        <v>0</v>
      </c>
      <c r="F104" s="22">
        <f t="shared" si="3"/>
        <v>0</v>
      </c>
      <c r="G104" s="22">
        <f t="shared" si="4"/>
        <v>0</v>
      </c>
      <c r="H104" s="33"/>
      <c r="I104" s="34"/>
      <c r="J104" s="3"/>
    </row>
    <row r="105" spans="2:10" x14ac:dyDescent="0.2">
      <c r="B105" s="11"/>
      <c r="C105" s="12">
        <v>104000</v>
      </c>
      <c r="D105" s="10">
        <v>0</v>
      </c>
      <c r="E105" s="10">
        <v>0</v>
      </c>
      <c r="F105" s="10">
        <f t="shared" si="3"/>
        <v>0</v>
      </c>
      <c r="G105" s="10">
        <f t="shared" si="4"/>
        <v>0</v>
      </c>
      <c r="H105" s="25"/>
      <c r="I105" s="26"/>
      <c r="J105" s="3"/>
    </row>
    <row r="106" spans="2:10" x14ac:dyDescent="0.2">
      <c r="B106" s="11"/>
      <c r="C106" s="12">
        <v>104100</v>
      </c>
      <c r="D106" s="10">
        <v>0</v>
      </c>
      <c r="E106" s="10">
        <v>0</v>
      </c>
      <c r="F106" s="10">
        <f t="shared" si="3"/>
        <v>0</v>
      </c>
      <c r="G106" s="10">
        <f t="shared" si="4"/>
        <v>0</v>
      </c>
      <c r="H106" s="25"/>
      <c r="I106" s="26"/>
      <c r="J106" s="3"/>
    </row>
    <row r="107" spans="2:10" x14ac:dyDescent="0.2">
      <c r="B107" s="11"/>
      <c r="C107" s="12">
        <v>104200</v>
      </c>
      <c r="D107" s="10">
        <v>0</v>
      </c>
      <c r="E107" s="10">
        <v>0</v>
      </c>
      <c r="F107" s="10">
        <f t="shared" si="3"/>
        <v>0</v>
      </c>
      <c r="G107" s="10">
        <f t="shared" si="4"/>
        <v>0</v>
      </c>
      <c r="H107" s="25"/>
      <c r="I107" s="26"/>
      <c r="J107" s="3"/>
    </row>
    <row r="108" spans="2:10" x14ac:dyDescent="0.2">
      <c r="B108" s="11"/>
      <c r="C108" s="12">
        <v>104300</v>
      </c>
      <c r="D108" s="10">
        <v>0</v>
      </c>
      <c r="E108" s="10">
        <v>0</v>
      </c>
      <c r="F108" s="10">
        <f t="shared" si="3"/>
        <v>0</v>
      </c>
      <c r="G108" s="10">
        <f t="shared" si="4"/>
        <v>0</v>
      </c>
      <c r="H108" s="25"/>
      <c r="I108" s="26"/>
      <c r="J108" s="3"/>
    </row>
    <row r="109" spans="2:10" x14ac:dyDescent="0.2">
      <c r="B109" s="11"/>
      <c r="C109" s="12">
        <v>104428.33</v>
      </c>
      <c r="D109" s="10">
        <v>0</v>
      </c>
      <c r="E109" s="10">
        <v>0</v>
      </c>
      <c r="F109" s="10">
        <f t="shared" si="3"/>
        <v>0</v>
      </c>
      <c r="G109" s="10">
        <f t="shared" si="4"/>
        <v>0</v>
      </c>
      <c r="H109" s="25"/>
      <c r="I109" s="26"/>
      <c r="J109" s="3" t="s">
        <v>21</v>
      </c>
    </row>
    <row r="110" spans="2:10" ht="13.5" thickBot="1" x14ac:dyDescent="0.25">
      <c r="B110" s="13"/>
      <c r="C110" s="14">
        <v>104690.67</v>
      </c>
      <c r="D110" s="15">
        <v>0</v>
      </c>
      <c r="E110" s="15">
        <v>0</v>
      </c>
      <c r="F110" s="15"/>
      <c r="G110" s="15"/>
      <c r="H110" s="27">
        <f>SUM(F104:F110)</f>
        <v>0</v>
      </c>
      <c r="I110" s="28">
        <f>SUM(G104:G110)</f>
        <v>0</v>
      </c>
      <c r="J110" s="3" t="s">
        <v>22</v>
      </c>
    </row>
    <row r="111" spans="2:10" ht="13.5" thickTop="1" x14ac:dyDescent="0.2">
      <c r="B111" s="20">
        <f>B104+1</f>
        <v>281</v>
      </c>
      <c r="C111" s="21">
        <v>104800</v>
      </c>
      <c r="D111" s="22">
        <v>0</v>
      </c>
      <c r="E111" s="22">
        <v>0</v>
      </c>
      <c r="F111" s="22">
        <f t="shared" si="3"/>
        <v>0</v>
      </c>
      <c r="G111" s="22">
        <f t="shared" si="4"/>
        <v>0</v>
      </c>
      <c r="H111" s="33"/>
      <c r="I111" s="34"/>
      <c r="J111" s="3"/>
    </row>
    <row r="112" spans="2:10" x14ac:dyDescent="0.2">
      <c r="B112" s="11"/>
      <c r="C112" s="12">
        <v>104900</v>
      </c>
      <c r="D112" s="10">
        <v>0</v>
      </c>
      <c r="E112" s="10">
        <v>0</v>
      </c>
      <c r="F112" s="10">
        <f t="shared" si="3"/>
        <v>0</v>
      </c>
      <c r="G112" s="10">
        <f t="shared" si="4"/>
        <v>0</v>
      </c>
      <c r="H112" s="25"/>
      <c r="I112" s="26"/>
      <c r="J112" s="3"/>
    </row>
    <row r="113" spans="2:10" x14ac:dyDescent="0.2">
      <c r="B113" s="11"/>
      <c r="C113" s="12">
        <v>105000</v>
      </c>
      <c r="D113" s="10">
        <v>0</v>
      </c>
      <c r="E113" s="10">
        <v>0</v>
      </c>
      <c r="F113" s="10">
        <f t="shared" si="3"/>
        <v>0</v>
      </c>
      <c r="G113" s="10">
        <f t="shared" si="4"/>
        <v>0</v>
      </c>
      <c r="H113" s="25"/>
      <c r="I113" s="26"/>
      <c r="J113" s="3"/>
    </row>
    <row r="114" spans="2:10" x14ac:dyDescent="0.2">
      <c r="B114" s="11"/>
      <c r="C114" s="12">
        <v>105100</v>
      </c>
      <c r="D114" s="10">
        <v>0</v>
      </c>
      <c r="E114" s="10">
        <v>0</v>
      </c>
      <c r="F114" s="10">
        <f t="shared" si="3"/>
        <v>0</v>
      </c>
      <c r="G114" s="10">
        <f t="shared" si="4"/>
        <v>0</v>
      </c>
      <c r="H114" s="25"/>
      <c r="I114" s="26"/>
      <c r="J114" s="3"/>
    </row>
    <row r="115" spans="2:10" x14ac:dyDescent="0.2">
      <c r="B115" s="11"/>
      <c r="C115" s="12">
        <v>105154.95</v>
      </c>
      <c r="D115" s="10">
        <v>0</v>
      </c>
      <c r="E115" s="10">
        <v>0</v>
      </c>
      <c r="F115" s="10">
        <f t="shared" si="3"/>
        <v>0</v>
      </c>
      <c r="G115" s="10">
        <f t="shared" si="4"/>
        <v>0</v>
      </c>
      <c r="H115" s="25"/>
      <c r="I115" s="26"/>
      <c r="J115" s="3"/>
    </row>
    <row r="116" spans="2:10" x14ac:dyDescent="0.2">
      <c r="B116" s="11"/>
      <c r="C116" s="12">
        <v>105200</v>
      </c>
      <c r="D116" s="10">
        <v>0</v>
      </c>
      <c r="E116" s="10">
        <v>0</v>
      </c>
      <c r="F116" s="10">
        <f t="shared" si="3"/>
        <v>0</v>
      </c>
      <c r="G116" s="10">
        <f t="shared" si="4"/>
        <v>0</v>
      </c>
      <c r="H116" s="25"/>
      <c r="I116" s="26"/>
      <c r="J116" s="3"/>
    </row>
    <row r="117" spans="2:10" x14ac:dyDescent="0.2">
      <c r="B117" s="11"/>
      <c r="C117" s="12">
        <v>105300</v>
      </c>
      <c r="D117" s="10">
        <v>0</v>
      </c>
      <c r="E117" s="10">
        <v>0</v>
      </c>
      <c r="F117" s="10">
        <f t="shared" si="3"/>
        <v>0</v>
      </c>
      <c r="G117" s="10">
        <f t="shared" si="4"/>
        <v>0</v>
      </c>
      <c r="H117" s="25"/>
      <c r="I117" s="26"/>
      <c r="J117" s="3"/>
    </row>
    <row r="118" spans="2:10" ht="13.5" thickBot="1" x14ac:dyDescent="0.25">
      <c r="B118" s="13"/>
      <c r="C118" s="14">
        <v>105400</v>
      </c>
      <c r="D118" s="15">
        <v>0</v>
      </c>
      <c r="E118" s="15">
        <v>0</v>
      </c>
      <c r="F118" s="15">
        <f t="shared" si="3"/>
        <v>0</v>
      </c>
      <c r="G118" s="15">
        <f t="shared" si="4"/>
        <v>0</v>
      </c>
      <c r="H118" s="27">
        <f>SUM(F111:F118)</f>
        <v>0</v>
      </c>
      <c r="I118" s="28">
        <f>SUM(G111:G118)</f>
        <v>0</v>
      </c>
      <c r="J118" s="3"/>
    </row>
    <row r="119" spans="2:10" ht="13.5" thickTop="1" x14ac:dyDescent="0.2">
      <c r="B119" s="20">
        <f>B111+1</f>
        <v>282</v>
      </c>
      <c r="C119" s="21">
        <v>105500</v>
      </c>
      <c r="D119" s="22">
        <v>0</v>
      </c>
      <c r="E119" s="22">
        <v>0</v>
      </c>
      <c r="F119" s="22">
        <f t="shared" si="3"/>
        <v>0</v>
      </c>
      <c r="G119" s="22">
        <f t="shared" si="4"/>
        <v>0</v>
      </c>
      <c r="H119" s="33"/>
      <c r="I119" s="34"/>
      <c r="J119" s="3"/>
    </row>
    <row r="120" spans="2:10" x14ac:dyDescent="0.2">
      <c r="B120" s="11"/>
      <c r="C120" s="12">
        <v>105572.37</v>
      </c>
      <c r="D120" s="10">
        <v>0</v>
      </c>
      <c r="E120" s="10">
        <v>0</v>
      </c>
      <c r="F120" s="10">
        <f t="shared" si="3"/>
        <v>0</v>
      </c>
      <c r="G120" s="10">
        <f t="shared" si="4"/>
        <v>0</v>
      </c>
      <c r="H120" s="25"/>
      <c r="I120" s="26"/>
      <c r="J120" s="3"/>
    </row>
    <row r="121" spans="2:10" x14ac:dyDescent="0.2">
      <c r="B121" s="11"/>
      <c r="C121" s="12">
        <v>105600</v>
      </c>
      <c r="D121" s="10">
        <v>0</v>
      </c>
      <c r="E121" s="10">
        <v>0</v>
      </c>
      <c r="F121" s="10">
        <f t="shared" si="3"/>
        <v>0</v>
      </c>
      <c r="G121" s="10">
        <f t="shared" si="4"/>
        <v>0</v>
      </c>
      <c r="H121" s="25"/>
      <c r="I121" s="26"/>
      <c r="J121" s="3"/>
    </row>
    <row r="122" spans="2:10" x14ac:dyDescent="0.2">
      <c r="B122" s="11"/>
      <c r="C122" s="12">
        <v>105700</v>
      </c>
      <c r="D122" s="10">
        <v>0</v>
      </c>
      <c r="E122" s="10">
        <v>0</v>
      </c>
      <c r="F122" s="10">
        <f t="shared" si="3"/>
        <v>0</v>
      </c>
      <c r="G122" s="10">
        <f t="shared" si="4"/>
        <v>0</v>
      </c>
      <c r="H122" s="25"/>
      <c r="I122" s="26"/>
      <c r="J122" s="3"/>
    </row>
    <row r="123" spans="2:10" x14ac:dyDescent="0.2">
      <c r="B123" s="11"/>
      <c r="C123" s="12">
        <v>105800</v>
      </c>
      <c r="D123" s="10">
        <v>0</v>
      </c>
      <c r="E123" s="10">
        <v>0</v>
      </c>
      <c r="F123" s="10">
        <f t="shared" si="3"/>
        <v>0</v>
      </c>
      <c r="G123" s="10">
        <f t="shared" si="4"/>
        <v>0</v>
      </c>
      <c r="H123" s="25"/>
      <c r="I123" s="26"/>
      <c r="J123" s="3"/>
    </row>
    <row r="124" spans="2:10" x14ac:dyDescent="0.2">
      <c r="B124" s="11"/>
      <c r="C124" s="12">
        <v>105900</v>
      </c>
      <c r="D124" s="10">
        <v>0</v>
      </c>
      <c r="E124" s="10">
        <v>0</v>
      </c>
      <c r="F124" s="10">
        <f t="shared" si="3"/>
        <v>0</v>
      </c>
      <c r="G124" s="10">
        <f t="shared" si="4"/>
        <v>0</v>
      </c>
      <c r="H124" s="25"/>
      <c r="I124" s="26"/>
      <c r="J124" s="3"/>
    </row>
    <row r="125" spans="2:10" x14ac:dyDescent="0.2">
      <c r="B125" s="11"/>
      <c r="C125" s="12">
        <v>106000</v>
      </c>
      <c r="D125" s="10">
        <v>0</v>
      </c>
      <c r="E125" s="10">
        <v>0</v>
      </c>
      <c r="F125" s="10">
        <f t="shared" si="3"/>
        <v>0</v>
      </c>
      <c r="G125" s="10">
        <f t="shared" si="4"/>
        <v>0</v>
      </c>
      <c r="H125" s="25"/>
      <c r="I125" s="26"/>
      <c r="J125" s="3"/>
    </row>
    <row r="126" spans="2:10" ht="13.5" thickBot="1" x14ac:dyDescent="0.25">
      <c r="B126" s="13"/>
      <c r="C126" s="14">
        <v>106100</v>
      </c>
      <c r="D126" s="15">
        <v>0</v>
      </c>
      <c r="E126" s="15">
        <v>0</v>
      </c>
      <c r="F126" s="15">
        <f t="shared" si="3"/>
        <v>0</v>
      </c>
      <c r="G126" s="15">
        <f t="shared" si="4"/>
        <v>0</v>
      </c>
      <c r="H126" s="27">
        <f>SUM(F119:F126)</f>
        <v>0</v>
      </c>
      <c r="I126" s="28">
        <f>SUM(G119:G126)</f>
        <v>0</v>
      </c>
      <c r="J126" s="3"/>
    </row>
    <row r="127" spans="2:10" ht="13.5" thickTop="1" x14ac:dyDescent="0.2">
      <c r="B127" s="20">
        <f>B119+1</f>
        <v>283</v>
      </c>
      <c r="C127" s="21">
        <v>106200</v>
      </c>
      <c r="D127" s="22">
        <v>0</v>
      </c>
      <c r="E127" s="22">
        <v>0</v>
      </c>
      <c r="F127" s="22">
        <f t="shared" si="3"/>
        <v>0</v>
      </c>
      <c r="G127" s="22">
        <f t="shared" si="4"/>
        <v>0</v>
      </c>
      <c r="H127" s="33"/>
      <c r="I127" s="34"/>
      <c r="J127" s="3"/>
    </row>
    <row r="128" spans="2:10" ht="13.5" thickBot="1" x14ac:dyDescent="0.25">
      <c r="B128" s="11"/>
      <c r="C128" s="12">
        <v>106300</v>
      </c>
      <c r="D128" s="10">
        <v>0</v>
      </c>
      <c r="E128" s="10">
        <v>0</v>
      </c>
      <c r="F128" s="10">
        <f t="shared" si="3"/>
        <v>0</v>
      </c>
      <c r="G128" s="10">
        <f t="shared" si="4"/>
        <v>0</v>
      </c>
      <c r="H128" s="25"/>
      <c r="I128" s="26"/>
      <c r="J128" s="3"/>
    </row>
    <row r="129" spans="1:10" ht="13.5" thickTop="1" x14ac:dyDescent="0.2">
      <c r="A129" s="3"/>
      <c r="B129" s="101" t="s">
        <v>20</v>
      </c>
      <c r="C129" s="102"/>
      <c r="D129" s="102"/>
      <c r="E129" s="102"/>
      <c r="F129" s="102"/>
      <c r="G129" s="102"/>
      <c r="H129" s="102"/>
      <c r="I129" s="103"/>
      <c r="J129" s="3"/>
    </row>
    <row r="130" spans="1:10" x14ac:dyDescent="0.2">
      <c r="A130" s="3"/>
      <c r="B130" s="5" t="s">
        <v>5</v>
      </c>
      <c r="C130" s="6" t="s">
        <v>7</v>
      </c>
      <c r="D130" s="99" t="s">
        <v>3</v>
      </c>
      <c r="E130" s="99"/>
      <c r="F130" s="99" t="s">
        <v>6</v>
      </c>
      <c r="G130" s="99"/>
      <c r="H130" s="99" t="s">
        <v>10</v>
      </c>
      <c r="I130" s="100"/>
      <c r="J130" s="3"/>
    </row>
    <row r="131" spans="1:10" x14ac:dyDescent="0.2">
      <c r="A131" s="3"/>
      <c r="B131" s="7"/>
      <c r="C131" s="8"/>
      <c r="D131" s="9" t="s">
        <v>0</v>
      </c>
      <c r="E131" s="10" t="s">
        <v>1</v>
      </c>
      <c r="F131" s="9" t="s">
        <v>0</v>
      </c>
      <c r="G131" s="10" t="s">
        <v>1</v>
      </c>
      <c r="H131" s="9" t="s">
        <v>8</v>
      </c>
      <c r="I131" s="29" t="s">
        <v>9</v>
      </c>
      <c r="J131" s="3"/>
    </row>
    <row r="132" spans="1:10" ht="13.5" thickBot="1" x14ac:dyDescent="0.25">
      <c r="A132" s="3"/>
      <c r="B132" s="71"/>
      <c r="C132" s="80"/>
      <c r="D132" s="41" t="s">
        <v>2</v>
      </c>
      <c r="E132" s="15" t="s">
        <v>2</v>
      </c>
      <c r="F132" s="41" t="s">
        <v>4</v>
      </c>
      <c r="G132" s="41" t="s">
        <v>4</v>
      </c>
      <c r="H132" s="41" t="s">
        <v>4</v>
      </c>
      <c r="I132" s="42" t="s">
        <v>4</v>
      </c>
      <c r="J132" s="3"/>
    </row>
    <row r="133" spans="1:10" ht="13.5" thickTop="1" x14ac:dyDescent="0.2">
      <c r="B133" s="11">
        <v>283</v>
      </c>
      <c r="C133" s="12">
        <v>106400</v>
      </c>
      <c r="D133" s="10">
        <v>0</v>
      </c>
      <c r="E133" s="10">
        <v>0</v>
      </c>
      <c r="F133" s="10">
        <f>ROUND(((((D128+D133)/2)*(C133-C128))/27),0)</f>
        <v>0</v>
      </c>
      <c r="G133" s="10">
        <f>ROUND((((E133+E128)/2)*(C133-C128)/27),0)</f>
        <v>0</v>
      </c>
      <c r="H133" s="25"/>
      <c r="I133" s="26"/>
      <c r="J133" s="3"/>
    </row>
    <row r="134" spans="1:10" x14ac:dyDescent="0.2">
      <c r="B134" s="11"/>
      <c r="C134" s="12">
        <v>106500</v>
      </c>
      <c r="D134" s="10">
        <v>0</v>
      </c>
      <c r="E134" s="10">
        <v>0</v>
      </c>
      <c r="F134" s="10">
        <f>ROUND(((((D133+D134)/2)*(C134-C133))/27),0)</f>
        <v>0</v>
      </c>
      <c r="G134" s="10">
        <f>ROUND((((E134+E133)/2)*(C134-C133)/27),0)</f>
        <v>0</v>
      </c>
      <c r="H134" s="25"/>
      <c r="I134" s="26"/>
      <c r="J134" s="3"/>
    </row>
    <row r="135" spans="1:10" x14ac:dyDescent="0.2">
      <c r="B135" s="11"/>
      <c r="C135" s="12">
        <v>106600</v>
      </c>
      <c r="D135" s="10">
        <v>0</v>
      </c>
      <c r="E135" s="10">
        <v>0</v>
      </c>
      <c r="F135" s="10">
        <f>ROUND(((((D134+D135)/2)*(C135-C134))/27),0)</f>
        <v>0</v>
      </c>
      <c r="G135" s="10">
        <f>ROUND((((E135+E134)/2)*(C135-C134)/27),0)</f>
        <v>0</v>
      </c>
      <c r="H135" s="25"/>
      <c r="I135" s="26"/>
      <c r="J135" s="3"/>
    </row>
    <row r="136" spans="1:10" x14ac:dyDescent="0.2">
      <c r="B136" s="11"/>
      <c r="C136" s="12">
        <v>106700</v>
      </c>
      <c r="D136" s="10">
        <v>0</v>
      </c>
      <c r="E136" s="10">
        <v>0</v>
      </c>
      <c r="F136" s="10">
        <f t="shared" si="3"/>
        <v>0</v>
      </c>
      <c r="G136" s="10">
        <f t="shared" si="4"/>
        <v>0</v>
      </c>
      <c r="H136" s="25"/>
      <c r="I136" s="26"/>
      <c r="J136" s="3"/>
    </row>
    <row r="137" spans="1:10" x14ac:dyDescent="0.2">
      <c r="B137" s="11"/>
      <c r="C137" s="12">
        <v>106800</v>
      </c>
      <c r="D137" s="10">
        <v>0</v>
      </c>
      <c r="E137" s="10">
        <v>0</v>
      </c>
      <c r="F137" s="10">
        <f t="shared" si="3"/>
        <v>0</v>
      </c>
      <c r="G137" s="10">
        <f t="shared" si="4"/>
        <v>0</v>
      </c>
      <c r="H137" s="25"/>
      <c r="I137" s="26"/>
      <c r="J137" s="3"/>
    </row>
    <row r="138" spans="1:10" ht="13.5" thickBot="1" x14ac:dyDescent="0.25">
      <c r="B138" s="13"/>
      <c r="C138" s="14">
        <v>106900</v>
      </c>
      <c r="D138" s="15">
        <v>0</v>
      </c>
      <c r="E138" s="15">
        <v>0</v>
      </c>
      <c r="F138" s="15">
        <f t="shared" si="3"/>
        <v>0</v>
      </c>
      <c r="G138" s="15">
        <f t="shared" si="4"/>
        <v>0</v>
      </c>
      <c r="H138" s="27">
        <f>SUM(F127:F138)</f>
        <v>0</v>
      </c>
      <c r="I138" s="28">
        <f>SUM(G127:G138)</f>
        <v>0</v>
      </c>
      <c r="J138" s="3"/>
    </row>
    <row r="139" spans="1:10" ht="13.5" thickTop="1" x14ac:dyDescent="0.2">
      <c r="B139" s="20">
        <f>B127+1</f>
        <v>284</v>
      </c>
      <c r="C139" s="21">
        <v>107000</v>
      </c>
      <c r="D139" s="22">
        <v>0</v>
      </c>
      <c r="E139" s="22">
        <v>0</v>
      </c>
      <c r="F139" s="22">
        <f t="shared" si="3"/>
        <v>0</v>
      </c>
      <c r="G139" s="22">
        <f t="shared" si="4"/>
        <v>0</v>
      </c>
      <c r="H139" s="33"/>
      <c r="I139" s="34"/>
      <c r="J139" s="3"/>
    </row>
    <row r="140" spans="1:10" x14ac:dyDescent="0.2">
      <c r="B140" s="11"/>
      <c r="C140" s="12">
        <v>107100</v>
      </c>
      <c r="D140" s="10">
        <v>0</v>
      </c>
      <c r="E140" s="10">
        <v>0</v>
      </c>
      <c r="F140" s="10">
        <f t="shared" si="3"/>
        <v>0</v>
      </c>
      <c r="G140" s="10">
        <f t="shared" si="4"/>
        <v>0</v>
      </c>
      <c r="H140" s="25"/>
      <c r="I140" s="26"/>
      <c r="J140" s="3"/>
    </row>
    <row r="141" spans="1:10" x14ac:dyDescent="0.2">
      <c r="B141" s="11"/>
      <c r="C141" s="12">
        <v>107200</v>
      </c>
      <c r="D141" s="10">
        <v>0</v>
      </c>
      <c r="E141" s="10">
        <v>0</v>
      </c>
      <c r="F141" s="10">
        <f t="shared" si="3"/>
        <v>0</v>
      </c>
      <c r="G141" s="10">
        <f t="shared" si="4"/>
        <v>0</v>
      </c>
      <c r="H141" s="25"/>
      <c r="I141" s="26"/>
      <c r="J141" s="3"/>
    </row>
    <row r="142" spans="1:10" x14ac:dyDescent="0.2">
      <c r="B142" s="11"/>
      <c r="C142" s="12">
        <v>107300</v>
      </c>
      <c r="D142" s="10">
        <v>0</v>
      </c>
      <c r="E142" s="10">
        <v>0</v>
      </c>
      <c r="F142" s="10">
        <f t="shared" si="3"/>
        <v>0</v>
      </c>
      <c r="G142" s="10">
        <f t="shared" si="4"/>
        <v>0</v>
      </c>
      <c r="H142" s="25"/>
      <c r="I142" s="26"/>
      <c r="J142" s="3"/>
    </row>
    <row r="143" spans="1:10" x14ac:dyDescent="0.2">
      <c r="B143" s="11"/>
      <c r="C143" s="12">
        <v>107547.05</v>
      </c>
      <c r="D143" s="10">
        <v>0</v>
      </c>
      <c r="E143" s="10">
        <v>0</v>
      </c>
      <c r="F143" s="10">
        <f>ROUND(((((D142+D143)/2)*(C143-C142))/27),0)</f>
        <v>0</v>
      </c>
      <c r="G143" s="10">
        <f>ROUND((((E143+E142)/2)*(C143-C142)/27),0)</f>
        <v>0</v>
      </c>
      <c r="H143" s="25"/>
      <c r="I143" s="26"/>
      <c r="J143" s="3" t="s">
        <v>21</v>
      </c>
    </row>
    <row r="144" spans="1:10" x14ac:dyDescent="0.2">
      <c r="B144" s="11"/>
      <c r="C144" s="60">
        <v>107547.05</v>
      </c>
      <c r="D144" s="66">
        <v>220</v>
      </c>
      <c r="E144" s="66">
        <v>280</v>
      </c>
      <c r="F144" s="61">
        <f t="shared" si="3"/>
        <v>0</v>
      </c>
      <c r="G144" s="61">
        <f t="shared" si="4"/>
        <v>0</v>
      </c>
      <c r="H144" s="25"/>
      <c r="I144" s="26"/>
      <c r="J144" s="3" t="s">
        <v>22</v>
      </c>
    </row>
    <row r="145" spans="2:10" ht="13.5" thickBot="1" x14ac:dyDescent="0.25">
      <c r="B145" s="13"/>
      <c r="C145" s="62">
        <v>107572</v>
      </c>
      <c r="D145" s="67">
        <v>110</v>
      </c>
      <c r="E145" s="67">
        <v>140</v>
      </c>
      <c r="F145" s="63">
        <f t="shared" si="3"/>
        <v>152</v>
      </c>
      <c r="G145" s="63">
        <f t="shared" si="4"/>
        <v>194</v>
      </c>
      <c r="H145" s="27">
        <f>SUM(F139:F145)</f>
        <v>152</v>
      </c>
      <c r="I145" s="28">
        <f>SUM(G139:G145)</f>
        <v>194</v>
      </c>
      <c r="J145" s="3"/>
    </row>
    <row r="146" spans="2:10" ht="13.5" thickTop="1" x14ac:dyDescent="0.2">
      <c r="B146" s="20">
        <f>B139+1</f>
        <v>285</v>
      </c>
      <c r="C146" s="21">
        <v>107572</v>
      </c>
      <c r="D146" s="22">
        <v>0</v>
      </c>
      <c r="E146" s="22">
        <v>0</v>
      </c>
      <c r="F146" s="22">
        <f t="shared" si="3"/>
        <v>0</v>
      </c>
      <c r="G146" s="22">
        <f t="shared" si="4"/>
        <v>0</v>
      </c>
      <c r="H146" s="33"/>
      <c r="I146" s="34"/>
      <c r="J146" s="3"/>
    </row>
    <row r="147" spans="2:10" x14ac:dyDescent="0.2">
      <c r="B147" s="11"/>
      <c r="C147" s="12">
        <v>107873.94</v>
      </c>
      <c r="D147" s="10">
        <v>0</v>
      </c>
      <c r="E147" s="10">
        <v>0</v>
      </c>
      <c r="F147" s="10">
        <f t="shared" ref="F147:F171" si="5">ROUND(((((D146+D147)/2)*(C147-C146))/27),0)</f>
        <v>0</v>
      </c>
      <c r="G147" s="10">
        <f t="shared" ref="G147:G171" si="6">ROUND((((E147+E146)/2)*(C147-C146)/27),0)</f>
        <v>0</v>
      </c>
      <c r="H147" s="25"/>
      <c r="I147" s="26"/>
      <c r="J147" s="3"/>
    </row>
    <row r="148" spans="2:10" x14ac:dyDescent="0.2">
      <c r="B148" s="11"/>
      <c r="C148" s="12">
        <v>107900</v>
      </c>
      <c r="D148" s="10">
        <v>0</v>
      </c>
      <c r="E148" s="10">
        <v>0</v>
      </c>
      <c r="F148" s="10">
        <f t="shared" si="5"/>
        <v>0</v>
      </c>
      <c r="G148" s="10">
        <f t="shared" si="6"/>
        <v>0</v>
      </c>
      <c r="H148" s="25"/>
      <c r="I148" s="26"/>
      <c r="J148" s="3"/>
    </row>
    <row r="149" spans="2:10" x14ac:dyDescent="0.2">
      <c r="B149" s="11"/>
      <c r="C149" s="12">
        <v>107953.72</v>
      </c>
      <c r="D149" s="10">
        <v>0</v>
      </c>
      <c r="E149" s="10">
        <v>0</v>
      </c>
      <c r="F149" s="10">
        <f t="shared" si="5"/>
        <v>0</v>
      </c>
      <c r="G149" s="10">
        <f t="shared" si="6"/>
        <v>0</v>
      </c>
      <c r="H149" s="25"/>
      <c r="I149" s="26"/>
      <c r="J149" s="3"/>
    </row>
    <row r="150" spans="2:10" x14ac:dyDescent="0.2">
      <c r="B150" s="11"/>
      <c r="C150" s="12">
        <v>108000</v>
      </c>
      <c r="D150" s="10">
        <v>0</v>
      </c>
      <c r="E150" s="10">
        <v>0</v>
      </c>
      <c r="F150" s="10">
        <f t="shared" si="5"/>
        <v>0</v>
      </c>
      <c r="G150" s="10">
        <f t="shared" si="6"/>
        <v>0</v>
      </c>
      <c r="H150" s="25"/>
      <c r="I150" s="26"/>
      <c r="J150" s="3"/>
    </row>
    <row r="151" spans="2:10" x14ac:dyDescent="0.2">
      <c r="B151" s="11"/>
      <c r="C151" s="12">
        <v>108100</v>
      </c>
      <c r="D151" s="10">
        <v>0</v>
      </c>
      <c r="E151" s="10">
        <v>0</v>
      </c>
      <c r="F151" s="10">
        <f t="shared" si="5"/>
        <v>0</v>
      </c>
      <c r="G151" s="10">
        <f t="shared" si="6"/>
        <v>0</v>
      </c>
      <c r="H151" s="25"/>
      <c r="I151" s="26"/>
      <c r="J151" s="3"/>
    </row>
    <row r="152" spans="2:10" ht="13.5" thickBot="1" x14ac:dyDescent="0.25">
      <c r="B152" s="13"/>
      <c r="C152" s="14">
        <v>108200</v>
      </c>
      <c r="D152" s="15">
        <v>0</v>
      </c>
      <c r="E152" s="15">
        <v>0</v>
      </c>
      <c r="F152" s="15">
        <f t="shared" si="5"/>
        <v>0</v>
      </c>
      <c r="G152" s="15">
        <f t="shared" si="6"/>
        <v>0</v>
      </c>
      <c r="H152" s="27">
        <f>SUM(F146:F152)</f>
        <v>0</v>
      </c>
      <c r="I152" s="28">
        <f>SUM(G146:G152)</f>
        <v>0</v>
      </c>
      <c r="J152" s="3"/>
    </row>
    <row r="153" spans="2:10" ht="13.5" thickTop="1" x14ac:dyDescent="0.2">
      <c r="B153" s="20">
        <f>B146+1</f>
        <v>286</v>
      </c>
      <c r="C153" s="21">
        <v>108300</v>
      </c>
      <c r="D153" s="22">
        <v>0</v>
      </c>
      <c r="E153" s="22">
        <v>0</v>
      </c>
      <c r="F153" s="22">
        <f t="shared" si="5"/>
        <v>0</v>
      </c>
      <c r="G153" s="22">
        <f t="shared" si="6"/>
        <v>0</v>
      </c>
      <c r="H153" s="33"/>
      <c r="I153" s="34"/>
      <c r="J153" s="3"/>
    </row>
    <row r="154" spans="2:10" x14ac:dyDescent="0.2">
      <c r="B154" s="11"/>
      <c r="C154" s="12">
        <v>108400</v>
      </c>
      <c r="D154" s="10">
        <v>0</v>
      </c>
      <c r="E154" s="10">
        <v>0</v>
      </c>
      <c r="F154" s="10">
        <f t="shared" si="5"/>
        <v>0</v>
      </c>
      <c r="G154" s="10">
        <f t="shared" si="6"/>
        <v>0</v>
      </c>
      <c r="H154" s="25"/>
      <c r="I154" s="26"/>
      <c r="J154" s="3"/>
    </row>
    <row r="155" spans="2:10" x14ac:dyDescent="0.2">
      <c r="B155" s="11"/>
      <c r="C155" s="12">
        <v>108500</v>
      </c>
      <c r="D155" s="10">
        <v>0</v>
      </c>
      <c r="E155" s="10">
        <v>0</v>
      </c>
      <c r="F155" s="10">
        <f t="shared" si="5"/>
        <v>0</v>
      </c>
      <c r="G155" s="10">
        <f t="shared" si="6"/>
        <v>0</v>
      </c>
      <c r="H155" s="25"/>
      <c r="I155" s="26"/>
      <c r="J155" s="3"/>
    </row>
    <row r="156" spans="2:10" x14ac:dyDescent="0.2">
      <c r="B156" s="11"/>
      <c r="C156" s="12">
        <v>108600</v>
      </c>
      <c r="D156" s="10">
        <v>0</v>
      </c>
      <c r="E156" s="10">
        <v>0</v>
      </c>
      <c r="F156" s="10">
        <f t="shared" si="5"/>
        <v>0</v>
      </c>
      <c r="G156" s="10">
        <f t="shared" si="6"/>
        <v>0</v>
      </c>
      <c r="H156" s="25"/>
      <c r="I156" s="26"/>
      <c r="J156" s="3"/>
    </row>
    <row r="157" spans="2:10" x14ac:dyDescent="0.2">
      <c r="B157" s="11"/>
      <c r="C157" s="12">
        <v>108663.26</v>
      </c>
      <c r="D157" s="10">
        <v>0</v>
      </c>
      <c r="E157" s="10">
        <v>0</v>
      </c>
      <c r="F157" s="10">
        <f t="shared" si="5"/>
        <v>0</v>
      </c>
      <c r="G157" s="10">
        <f t="shared" si="6"/>
        <v>0</v>
      </c>
      <c r="H157" s="25"/>
      <c r="I157" s="26"/>
      <c r="J157" s="3"/>
    </row>
    <row r="158" spans="2:10" x14ac:dyDescent="0.2">
      <c r="B158" s="11"/>
      <c r="C158" s="12">
        <v>108700</v>
      </c>
      <c r="D158" s="10">
        <v>0</v>
      </c>
      <c r="E158" s="10">
        <v>0</v>
      </c>
      <c r="F158" s="10">
        <f t="shared" si="5"/>
        <v>0</v>
      </c>
      <c r="G158" s="10">
        <f t="shared" si="6"/>
        <v>0</v>
      </c>
      <c r="H158" s="25"/>
      <c r="I158" s="26"/>
      <c r="J158" s="3"/>
    </row>
    <row r="159" spans="2:10" x14ac:dyDescent="0.2">
      <c r="B159" s="11"/>
      <c r="C159" s="12">
        <v>108800</v>
      </c>
      <c r="D159" s="10">
        <v>0</v>
      </c>
      <c r="E159" s="10">
        <v>0</v>
      </c>
      <c r="F159" s="10">
        <f t="shared" si="5"/>
        <v>0</v>
      </c>
      <c r="G159" s="10">
        <f t="shared" si="6"/>
        <v>0</v>
      </c>
      <c r="H159" s="25"/>
      <c r="I159" s="26"/>
      <c r="J159" s="3"/>
    </row>
    <row r="160" spans="2:10" ht="13.5" thickBot="1" x14ac:dyDescent="0.25">
      <c r="B160" s="13"/>
      <c r="C160" s="14">
        <v>108900</v>
      </c>
      <c r="D160" s="15">
        <v>0</v>
      </c>
      <c r="E160" s="15">
        <v>0</v>
      </c>
      <c r="F160" s="15">
        <f t="shared" si="5"/>
        <v>0</v>
      </c>
      <c r="G160" s="15">
        <f t="shared" si="6"/>
        <v>0</v>
      </c>
      <c r="H160" s="27">
        <f>SUM(F153:F160)</f>
        <v>0</v>
      </c>
      <c r="I160" s="28">
        <f>SUM(G153:G160)</f>
        <v>0</v>
      </c>
      <c r="J160" s="3"/>
    </row>
    <row r="161" spans="2:10" ht="13.5" thickTop="1" x14ac:dyDescent="0.2">
      <c r="B161" s="20">
        <f>B153+1</f>
        <v>287</v>
      </c>
      <c r="C161" s="21">
        <v>109000</v>
      </c>
      <c r="D161" s="22">
        <v>0</v>
      </c>
      <c r="E161" s="22">
        <v>0</v>
      </c>
      <c r="F161" s="22">
        <f t="shared" si="5"/>
        <v>0</v>
      </c>
      <c r="G161" s="22">
        <f t="shared" si="6"/>
        <v>0</v>
      </c>
      <c r="H161" s="33"/>
      <c r="I161" s="34"/>
      <c r="J161" s="3"/>
    </row>
    <row r="162" spans="2:10" x14ac:dyDescent="0.2">
      <c r="B162" s="11"/>
      <c r="C162" s="12">
        <v>109016.81</v>
      </c>
      <c r="D162" s="10">
        <v>0</v>
      </c>
      <c r="E162" s="10">
        <v>0</v>
      </c>
      <c r="F162" s="10">
        <f t="shared" si="5"/>
        <v>0</v>
      </c>
      <c r="G162" s="10">
        <f t="shared" si="6"/>
        <v>0</v>
      </c>
      <c r="H162" s="25"/>
      <c r="I162" s="26"/>
      <c r="J162" s="3"/>
    </row>
    <row r="163" spans="2:10" x14ac:dyDescent="0.2">
      <c r="B163" s="11"/>
      <c r="C163" s="12">
        <v>109045.5</v>
      </c>
      <c r="D163" s="10">
        <v>0</v>
      </c>
      <c r="E163" s="10">
        <v>0</v>
      </c>
      <c r="F163" s="10">
        <f t="shared" si="5"/>
        <v>0</v>
      </c>
      <c r="G163" s="10">
        <f t="shared" si="6"/>
        <v>0</v>
      </c>
      <c r="H163" s="25"/>
      <c r="I163" s="26"/>
      <c r="J163" s="3"/>
    </row>
    <row r="164" spans="2:10" x14ac:dyDescent="0.2">
      <c r="B164" s="11"/>
      <c r="C164" s="12">
        <v>109100</v>
      </c>
      <c r="D164" s="10">
        <v>0</v>
      </c>
      <c r="E164" s="10">
        <v>0</v>
      </c>
      <c r="F164" s="10">
        <f t="shared" si="5"/>
        <v>0</v>
      </c>
      <c r="G164" s="10">
        <f t="shared" si="6"/>
        <v>0</v>
      </c>
      <c r="H164" s="25"/>
      <c r="I164" s="26"/>
      <c r="J164" s="3"/>
    </row>
    <row r="165" spans="2:10" x14ac:dyDescent="0.2">
      <c r="B165" s="11"/>
      <c r="C165" s="12">
        <v>109200</v>
      </c>
      <c r="D165" s="10">
        <v>0</v>
      </c>
      <c r="E165" s="10">
        <v>0</v>
      </c>
      <c r="F165" s="10">
        <f t="shared" si="5"/>
        <v>0</v>
      </c>
      <c r="G165" s="10">
        <f t="shared" si="6"/>
        <v>0</v>
      </c>
      <c r="H165" s="25"/>
      <c r="I165" s="26"/>
      <c r="J165" s="3"/>
    </row>
    <row r="166" spans="2:10" ht="13.5" thickBot="1" x14ac:dyDescent="0.25">
      <c r="B166" s="13"/>
      <c r="C166" s="14">
        <v>109300</v>
      </c>
      <c r="D166" s="15">
        <v>0</v>
      </c>
      <c r="E166" s="15">
        <v>0</v>
      </c>
      <c r="F166" s="15">
        <f t="shared" si="5"/>
        <v>0</v>
      </c>
      <c r="G166" s="15">
        <f t="shared" si="6"/>
        <v>0</v>
      </c>
      <c r="H166" s="27">
        <f>SUM(F161:F166)</f>
        <v>0</v>
      </c>
      <c r="I166" s="28">
        <f>SUM(G161:G166)</f>
        <v>0</v>
      </c>
      <c r="J166" s="3"/>
    </row>
    <row r="167" spans="2:10" ht="13.5" thickTop="1" x14ac:dyDescent="0.2">
      <c r="B167" s="20">
        <f>B161+1</f>
        <v>288</v>
      </c>
      <c r="C167" s="21">
        <v>109400</v>
      </c>
      <c r="D167" s="22">
        <v>0</v>
      </c>
      <c r="E167" s="22">
        <v>0</v>
      </c>
      <c r="F167" s="22">
        <f t="shared" si="5"/>
        <v>0</v>
      </c>
      <c r="G167" s="22">
        <f t="shared" si="6"/>
        <v>0</v>
      </c>
      <c r="H167" s="33"/>
      <c r="I167" s="34"/>
      <c r="J167" s="3"/>
    </row>
    <row r="168" spans="2:10" x14ac:dyDescent="0.2">
      <c r="B168" s="11"/>
      <c r="C168" s="12">
        <v>109500</v>
      </c>
      <c r="D168" s="10">
        <v>0</v>
      </c>
      <c r="E168" s="10">
        <v>0</v>
      </c>
      <c r="F168" s="10">
        <f t="shared" si="5"/>
        <v>0</v>
      </c>
      <c r="G168" s="10">
        <f t="shared" si="6"/>
        <v>0</v>
      </c>
      <c r="H168" s="25"/>
      <c r="I168" s="26"/>
      <c r="J168" s="3"/>
    </row>
    <row r="169" spans="2:10" x14ac:dyDescent="0.2">
      <c r="B169" s="11"/>
      <c r="C169" s="12">
        <v>109600</v>
      </c>
      <c r="D169" s="10">
        <v>0</v>
      </c>
      <c r="E169" s="10">
        <v>0</v>
      </c>
      <c r="F169" s="10">
        <f t="shared" si="5"/>
        <v>0</v>
      </c>
      <c r="G169" s="10">
        <f t="shared" si="6"/>
        <v>0</v>
      </c>
      <c r="H169" s="25"/>
      <c r="I169" s="26"/>
      <c r="J169" s="3"/>
    </row>
    <row r="170" spans="2:10" x14ac:dyDescent="0.2">
      <c r="B170" s="11"/>
      <c r="C170" s="12">
        <v>109700</v>
      </c>
      <c r="D170" s="10">
        <v>0</v>
      </c>
      <c r="E170" s="10">
        <v>0</v>
      </c>
      <c r="F170" s="10">
        <f t="shared" si="5"/>
        <v>0</v>
      </c>
      <c r="G170" s="10">
        <f t="shared" si="6"/>
        <v>0</v>
      </c>
      <c r="H170" s="25"/>
      <c r="I170" s="26"/>
      <c r="J170" s="3"/>
    </row>
    <row r="171" spans="2:10" ht="13.5" thickBot="1" x14ac:dyDescent="0.25">
      <c r="B171" s="13"/>
      <c r="C171" s="14">
        <v>109724.61</v>
      </c>
      <c r="D171" s="15">
        <v>0</v>
      </c>
      <c r="E171" s="15">
        <v>0</v>
      </c>
      <c r="F171" s="15">
        <f t="shared" si="5"/>
        <v>0</v>
      </c>
      <c r="G171" s="15">
        <f t="shared" si="6"/>
        <v>0</v>
      </c>
      <c r="H171" s="27">
        <f>SUM(F167:F171)</f>
        <v>0</v>
      </c>
      <c r="I171" s="28">
        <f>SUM(G167:G171)</f>
        <v>0</v>
      </c>
      <c r="J171" s="3" t="s">
        <v>23</v>
      </c>
    </row>
    <row r="172" spans="2:10" ht="13.5" thickTop="1" x14ac:dyDescent="0.2">
      <c r="B172" s="23"/>
      <c r="C172" s="24"/>
      <c r="D172" s="4"/>
      <c r="E172" s="4"/>
      <c r="F172" s="4"/>
      <c r="G172" s="4"/>
      <c r="H172" s="44"/>
      <c r="I172" s="44"/>
      <c r="J172" s="3"/>
    </row>
    <row r="173" spans="2:10" x14ac:dyDescent="0.2">
      <c r="B173" s="43"/>
      <c r="C173" s="24"/>
      <c r="D173" s="4"/>
      <c r="E173" s="4"/>
      <c r="F173" s="4"/>
      <c r="G173" s="4"/>
      <c r="H173" s="44"/>
      <c r="I173" s="44"/>
      <c r="J173" s="3"/>
    </row>
    <row r="174" spans="2:10" ht="13.5" thickBot="1" x14ac:dyDescent="0.25"/>
    <row r="175" spans="2:10" ht="16.5" thickTop="1" x14ac:dyDescent="0.25">
      <c r="F175" s="97" t="s">
        <v>12</v>
      </c>
      <c r="G175" s="98"/>
      <c r="H175" s="37">
        <f>SUM(H9:H171)</f>
        <v>3070</v>
      </c>
      <c r="I175" s="38">
        <f>SUM(I9:I171)</f>
        <v>4193</v>
      </c>
    </row>
    <row r="176" spans="2:10" x14ac:dyDescent="0.2">
      <c r="F176" s="39"/>
      <c r="G176" s="9"/>
      <c r="H176" s="35" t="s">
        <v>8</v>
      </c>
      <c r="I176" s="36" t="s">
        <v>9</v>
      </c>
    </row>
    <row r="177" spans="2:10" ht="13.5" thickBot="1" x14ac:dyDescent="0.25">
      <c r="F177" s="40"/>
      <c r="G177" s="41"/>
      <c r="H177" s="41" t="s">
        <v>11</v>
      </c>
      <c r="I177" s="42" t="s">
        <v>11</v>
      </c>
    </row>
    <row r="178" spans="2:10" ht="13.5" thickTop="1" x14ac:dyDescent="0.2"/>
    <row r="181" spans="2:10" ht="13.5" thickBot="1" x14ac:dyDescent="0.25"/>
    <row r="182" spans="2:10" ht="13.5" thickTop="1" x14ac:dyDescent="0.2">
      <c r="B182" s="101" t="s">
        <v>25</v>
      </c>
      <c r="C182" s="102"/>
      <c r="D182" s="102"/>
      <c r="E182" s="102"/>
      <c r="F182" s="102"/>
      <c r="G182" s="102"/>
      <c r="H182" s="102"/>
      <c r="I182" s="103"/>
    </row>
    <row r="183" spans="2:10" x14ac:dyDescent="0.2">
      <c r="B183" s="5" t="s">
        <v>5</v>
      </c>
      <c r="C183" s="6" t="s">
        <v>7</v>
      </c>
      <c r="D183" s="99" t="s">
        <v>3</v>
      </c>
      <c r="E183" s="99"/>
      <c r="F183" s="99" t="s">
        <v>6</v>
      </c>
      <c r="G183" s="99"/>
      <c r="H183" s="99" t="s">
        <v>10</v>
      </c>
      <c r="I183" s="100"/>
    </row>
    <row r="184" spans="2:10" x14ac:dyDescent="0.2">
      <c r="B184" s="7"/>
      <c r="C184" s="8"/>
      <c r="D184" s="9" t="s">
        <v>0</v>
      </c>
      <c r="E184" s="10" t="s">
        <v>1</v>
      </c>
      <c r="F184" s="9" t="s">
        <v>0</v>
      </c>
      <c r="G184" s="10" t="s">
        <v>1</v>
      </c>
      <c r="H184" s="9" t="s">
        <v>8</v>
      </c>
      <c r="I184" s="29" t="s">
        <v>9</v>
      </c>
    </row>
    <row r="185" spans="2:10" ht="13.5" thickBot="1" x14ac:dyDescent="0.25">
      <c r="B185" s="16"/>
      <c r="C185" s="17"/>
      <c r="D185" s="18" t="s">
        <v>2</v>
      </c>
      <c r="E185" s="19" t="s">
        <v>2</v>
      </c>
      <c r="F185" s="18" t="s">
        <v>4</v>
      </c>
      <c r="G185" s="18" t="s">
        <v>4</v>
      </c>
      <c r="H185" s="18" t="s">
        <v>4</v>
      </c>
      <c r="I185" s="30" t="s">
        <v>4</v>
      </c>
    </row>
    <row r="186" spans="2:10" ht="13.5" thickTop="1" x14ac:dyDescent="0.2">
      <c r="B186" s="20">
        <f>B167+1</f>
        <v>289</v>
      </c>
      <c r="C186" s="21">
        <v>8.11</v>
      </c>
      <c r="D186" s="22">
        <v>0</v>
      </c>
      <c r="E186" s="22">
        <v>0</v>
      </c>
      <c r="F186" s="22"/>
      <c r="G186" s="22"/>
      <c r="H186" s="33"/>
      <c r="I186" s="34"/>
      <c r="J186" s="3" t="s">
        <v>24</v>
      </c>
    </row>
    <row r="187" spans="2:10" x14ac:dyDescent="0.2">
      <c r="B187" s="11"/>
      <c r="C187" s="12">
        <v>100</v>
      </c>
      <c r="D187" s="10">
        <v>0</v>
      </c>
      <c r="E187" s="10">
        <v>0</v>
      </c>
      <c r="F187" s="10">
        <f t="shared" ref="F187:F191" si="7">ROUND(((((D186+D187)/2)*(C187-C186))/27),0)</f>
        <v>0</v>
      </c>
      <c r="G187" s="10">
        <f t="shared" ref="G187:G191" si="8">ROUND((((E187+E186)/2)*(C187-C186)/27),0)</f>
        <v>0</v>
      </c>
      <c r="H187" s="25"/>
      <c r="I187" s="26"/>
    </row>
    <row r="188" spans="2:10" x14ac:dyDescent="0.2">
      <c r="B188" s="11"/>
      <c r="C188" s="12">
        <v>200</v>
      </c>
      <c r="D188" s="10">
        <v>0</v>
      </c>
      <c r="E188" s="10">
        <v>0</v>
      </c>
      <c r="F188" s="10">
        <f t="shared" si="7"/>
        <v>0</v>
      </c>
      <c r="G188" s="10">
        <f t="shared" si="8"/>
        <v>0</v>
      </c>
      <c r="H188" s="25"/>
      <c r="I188" s="26"/>
    </row>
    <row r="189" spans="2:10" x14ac:dyDescent="0.2">
      <c r="B189" s="11"/>
      <c r="C189" s="12">
        <v>300</v>
      </c>
      <c r="D189" s="10">
        <v>0</v>
      </c>
      <c r="E189" s="10">
        <v>0</v>
      </c>
      <c r="F189" s="10">
        <f t="shared" si="7"/>
        <v>0</v>
      </c>
      <c r="G189" s="10">
        <f t="shared" si="8"/>
        <v>0</v>
      </c>
      <c r="H189" s="25"/>
      <c r="I189" s="26"/>
    </row>
    <row r="190" spans="2:10" ht="13.5" thickBot="1" x14ac:dyDescent="0.25">
      <c r="B190" s="13"/>
      <c r="C190" s="14">
        <v>323.72000000000003</v>
      </c>
      <c r="D190" s="15">
        <v>0</v>
      </c>
      <c r="E190" s="15">
        <v>0</v>
      </c>
      <c r="F190" s="15">
        <f t="shared" si="7"/>
        <v>0</v>
      </c>
      <c r="G190" s="15">
        <f t="shared" si="8"/>
        <v>0</v>
      </c>
      <c r="H190" s="27">
        <f>SUM(F186:F190)</f>
        <v>0</v>
      </c>
      <c r="I190" s="28">
        <f>SUM(G186:G190)</f>
        <v>0</v>
      </c>
    </row>
    <row r="191" spans="2:10" ht="14.25" thickTop="1" thickBot="1" x14ac:dyDescent="0.25">
      <c r="B191" s="55">
        <f>B186+1</f>
        <v>290</v>
      </c>
      <c r="C191" s="56">
        <v>400</v>
      </c>
      <c r="D191" s="57">
        <v>0</v>
      </c>
      <c r="E191" s="57">
        <v>0</v>
      </c>
      <c r="F191" s="57">
        <f t="shared" si="7"/>
        <v>0</v>
      </c>
      <c r="G191" s="57">
        <f t="shared" si="8"/>
        <v>0</v>
      </c>
      <c r="H191" s="58">
        <f>SUM(F191)</f>
        <v>0</v>
      </c>
      <c r="I191" s="59">
        <f>SUM(G191)</f>
        <v>0</v>
      </c>
      <c r="J191" s="3" t="s">
        <v>23</v>
      </c>
    </row>
    <row r="192" spans="2:10" ht="13.5" thickTop="1" x14ac:dyDescent="0.2">
      <c r="B192" s="23"/>
      <c r="C192" s="24"/>
      <c r="D192" s="4"/>
      <c r="E192" s="4"/>
      <c r="F192" s="4"/>
      <c r="G192" s="4"/>
      <c r="H192" s="44"/>
      <c r="I192" s="44"/>
    </row>
    <row r="193" spans="2:10" x14ac:dyDescent="0.2">
      <c r="B193" s="23"/>
      <c r="C193" s="24"/>
      <c r="D193" s="4"/>
      <c r="E193" s="4"/>
      <c r="F193" s="4"/>
      <c r="G193" s="4"/>
      <c r="H193" s="44"/>
      <c r="I193" s="44"/>
    </row>
    <row r="194" spans="2:10" ht="13.5" thickBot="1" x14ac:dyDescent="0.25">
      <c r="B194" s="23"/>
      <c r="C194" s="24"/>
      <c r="D194" s="4"/>
      <c r="E194" s="4"/>
      <c r="F194" s="4"/>
      <c r="G194" s="4"/>
      <c r="H194" s="44"/>
      <c r="I194" s="44"/>
    </row>
    <row r="195" spans="2:10" ht="16.5" thickTop="1" x14ac:dyDescent="0.25">
      <c r="F195" s="97" t="s">
        <v>12</v>
      </c>
      <c r="G195" s="98"/>
      <c r="H195" s="37">
        <f>SUM(H186:H191)</f>
        <v>0</v>
      </c>
      <c r="I195" s="38">
        <f>SUM(I186:I191)</f>
        <v>0</v>
      </c>
    </row>
    <row r="196" spans="2:10" x14ac:dyDescent="0.2">
      <c r="F196" s="39"/>
      <c r="G196" s="9"/>
      <c r="H196" s="35" t="s">
        <v>8</v>
      </c>
      <c r="I196" s="36" t="s">
        <v>9</v>
      </c>
    </row>
    <row r="197" spans="2:10" ht="13.5" thickBot="1" x14ac:dyDescent="0.25">
      <c r="F197" s="40"/>
      <c r="G197" s="41"/>
      <c r="H197" s="41" t="s">
        <v>11</v>
      </c>
      <c r="I197" s="42" t="s">
        <v>11</v>
      </c>
    </row>
    <row r="198" spans="2:10" ht="13.5" thickTop="1" x14ac:dyDescent="0.2">
      <c r="F198" s="45"/>
      <c r="G198" s="45"/>
      <c r="H198" s="45"/>
      <c r="I198" s="45"/>
    </row>
    <row r="199" spans="2:10" x14ac:dyDescent="0.2">
      <c r="F199" s="45"/>
      <c r="G199" s="45"/>
      <c r="H199" s="45"/>
      <c r="I199" s="45"/>
    </row>
    <row r="200" spans="2:10" x14ac:dyDescent="0.2">
      <c r="F200" s="45"/>
      <c r="G200" s="45"/>
      <c r="H200" s="45"/>
      <c r="I200" s="45"/>
    </row>
    <row r="201" spans="2:10" ht="13.5" thickBot="1" x14ac:dyDescent="0.25">
      <c r="F201" s="45"/>
      <c r="G201" s="45"/>
      <c r="H201" s="45"/>
      <c r="I201" s="45"/>
    </row>
    <row r="202" spans="2:10" ht="13.5" thickTop="1" x14ac:dyDescent="0.2">
      <c r="B202" s="101" t="s">
        <v>26</v>
      </c>
      <c r="C202" s="102"/>
      <c r="D202" s="102"/>
      <c r="E202" s="102"/>
      <c r="F202" s="102"/>
      <c r="G202" s="102"/>
      <c r="H202" s="102"/>
      <c r="I202" s="103"/>
    </row>
    <row r="203" spans="2:10" x14ac:dyDescent="0.2">
      <c r="B203" s="5" t="s">
        <v>5</v>
      </c>
      <c r="C203" s="6" t="s">
        <v>7</v>
      </c>
      <c r="D203" s="99" t="s">
        <v>3</v>
      </c>
      <c r="E203" s="99"/>
      <c r="F203" s="99" t="s">
        <v>6</v>
      </c>
      <c r="G203" s="99"/>
      <c r="H203" s="99" t="s">
        <v>10</v>
      </c>
      <c r="I203" s="100"/>
    </row>
    <row r="204" spans="2:10" x14ac:dyDescent="0.2">
      <c r="B204" s="7"/>
      <c r="C204" s="8"/>
      <c r="D204" s="9" t="s">
        <v>0</v>
      </c>
      <c r="E204" s="10" t="s">
        <v>1</v>
      </c>
      <c r="F204" s="9" t="s">
        <v>0</v>
      </c>
      <c r="G204" s="10" t="s">
        <v>1</v>
      </c>
      <c r="H204" s="9" t="s">
        <v>8</v>
      </c>
      <c r="I204" s="29" t="s">
        <v>9</v>
      </c>
    </row>
    <row r="205" spans="2:10" ht="13.5" thickBot="1" x14ac:dyDescent="0.25">
      <c r="B205" s="16"/>
      <c r="C205" s="17"/>
      <c r="D205" s="18" t="s">
        <v>2</v>
      </c>
      <c r="E205" s="19" t="s">
        <v>2</v>
      </c>
      <c r="F205" s="18" t="s">
        <v>4</v>
      </c>
      <c r="G205" s="18" t="s">
        <v>4</v>
      </c>
      <c r="H205" s="18" t="s">
        <v>4</v>
      </c>
      <c r="I205" s="30" t="s">
        <v>4</v>
      </c>
    </row>
    <row r="206" spans="2:10" ht="13.5" thickTop="1" x14ac:dyDescent="0.2">
      <c r="B206" s="20">
        <f>B191+1</f>
        <v>291</v>
      </c>
      <c r="C206" s="21">
        <v>800</v>
      </c>
      <c r="D206" s="22">
        <v>0</v>
      </c>
      <c r="E206" s="22">
        <v>0</v>
      </c>
      <c r="F206" s="22"/>
      <c r="G206" s="22"/>
      <c r="H206" s="33"/>
      <c r="I206" s="34"/>
      <c r="J206" s="3" t="s">
        <v>24</v>
      </c>
    </row>
    <row r="207" spans="2:10" x14ac:dyDescent="0.2">
      <c r="B207" s="11"/>
      <c r="C207" s="12">
        <v>900</v>
      </c>
      <c r="D207" s="10">
        <v>0</v>
      </c>
      <c r="E207" s="10">
        <v>0</v>
      </c>
      <c r="F207" s="10">
        <f t="shared" ref="F207:F218" si="9">ROUND(((((D206+D207)/2)*(C207-C206))/27),0)</f>
        <v>0</v>
      </c>
      <c r="G207" s="10">
        <f t="shared" ref="G207:G218" si="10">ROUND((((E207+E206)/2)*(C207-C206)/27),0)</f>
        <v>0</v>
      </c>
      <c r="H207" s="25"/>
      <c r="I207" s="26"/>
    </row>
    <row r="208" spans="2:10" x14ac:dyDescent="0.2">
      <c r="B208" s="11"/>
      <c r="C208" s="12">
        <v>1000</v>
      </c>
      <c r="D208" s="10">
        <v>0</v>
      </c>
      <c r="E208" s="10">
        <v>0</v>
      </c>
      <c r="F208" s="10">
        <f t="shared" si="9"/>
        <v>0</v>
      </c>
      <c r="G208" s="10">
        <f t="shared" si="10"/>
        <v>0</v>
      </c>
      <c r="H208" s="25"/>
      <c r="I208" s="26"/>
    </row>
    <row r="209" spans="2:10" x14ac:dyDescent="0.2">
      <c r="B209" s="11"/>
      <c r="C209" s="12">
        <v>1100</v>
      </c>
      <c r="D209" s="10">
        <v>0</v>
      </c>
      <c r="E209" s="10">
        <v>0</v>
      </c>
      <c r="F209" s="10">
        <f t="shared" si="9"/>
        <v>0</v>
      </c>
      <c r="G209" s="10">
        <f t="shared" si="10"/>
        <v>0</v>
      </c>
      <c r="H209" s="25"/>
      <c r="I209" s="26"/>
    </row>
    <row r="210" spans="2:10" x14ac:dyDescent="0.2">
      <c r="B210" s="11"/>
      <c r="C210" s="12">
        <v>1200</v>
      </c>
      <c r="D210" s="10">
        <v>0</v>
      </c>
      <c r="E210" s="10">
        <v>0</v>
      </c>
      <c r="F210" s="10">
        <f t="shared" si="9"/>
        <v>0</v>
      </c>
      <c r="G210" s="10">
        <f t="shared" si="10"/>
        <v>0</v>
      </c>
      <c r="H210" s="25"/>
      <c r="I210" s="26"/>
    </row>
    <row r="211" spans="2:10" ht="13.5" thickBot="1" x14ac:dyDescent="0.25">
      <c r="B211" s="13"/>
      <c r="C211" s="14">
        <v>1300</v>
      </c>
      <c r="D211" s="15">
        <v>0</v>
      </c>
      <c r="E211" s="15">
        <v>0</v>
      </c>
      <c r="F211" s="15">
        <f t="shared" si="9"/>
        <v>0</v>
      </c>
      <c r="G211" s="15">
        <f t="shared" si="10"/>
        <v>0</v>
      </c>
      <c r="H211" s="27">
        <f>SUM(F206:F211)</f>
        <v>0</v>
      </c>
      <c r="I211" s="28">
        <f>SUM(G206:G211)</f>
        <v>0</v>
      </c>
    </row>
    <row r="212" spans="2:10" ht="13.5" thickTop="1" x14ac:dyDescent="0.2">
      <c r="B212" s="20">
        <f>B206+1</f>
        <v>292</v>
      </c>
      <c r="C212" s="21">
        <v>1400</v>
      </c>
      <c r="D212" s="22">
        <v>0</v>
      </c>
      <c r="E212" s="22">
        <v>0</v>
      </c>
      <c r="F212" s="22">
        <f t="shared" si="9"/>
        <v>0</v>
      </c>
      <c r="G212" s="22">
        <f t="shared" si="10"/>
        <v>0</v>
      </c>
      <c r="H212" s="33"/>
      <c r="I212" s="34"/>
    </row>
    <row r="213" spans="2:10" x14ac:dyDescent="0.2">
      <c r="B213" s="11"/>
      <c r="C213" s="12">
        <v>1500</v>
      </c>
      <c r="D213" s="10">
        <v>0</v>
      </c>
      <c r="E213" s="10">
        <v>0</v>
      </c>
      <c r="F213" s="10">
        <f t="shared" si="9"/>
        <v>0</v>
      </c>
      <c r="G213" s="10">
        <f t="shared" si="10"/>
        <v>0</v>
      </c>
      <c r="H213" s="25"/>
      <c r="I213" s="26"/>
    </row>
    <row r="214" spans="2:10" x14ac:dyDescent="0.2">
      <c r="B214" s="11"/>
      <c r="C214" s="12">
        <v>1600</v>
      </c>
      <c r="D214" s="10">
        <v>0</v>
      </c>
      <c r="E214" s="10">
        <v>0</v>
      </c>
      <c r="F214" s="10">
        <f t="shared" si="9"/>
        <v>0</v>
      </c>
      <c r="G214" s="10">
        <f t="shared" si="10"/>
        <v>0</v>
      </c>
      <c r="H214" s="25"/>
      <c r="I214" s="26"/>
      <c r="J214" s="3"/>
    </row>
    <row r="215" spans="2:10" x14ac:dyDescent="0.2">
      <c r="B215" s="11"/>
      <c r="C215" s="12">
        <v>1700</v>
      </c>
      <c r="D215" s="10">
        <v>0</v>
      </c>
      <c r="E215" s="10">
        <v>0</v>
      </c>
      <c r="F215" s="10">
        <f t="shared" si="9"/>
        <v>0</v>
      </c>
      <c r="G215" s="10">
        <f t="shared" si="10"/>
        <v>0</v>
      </c>
      <c r="H215" s="25"/>
      <c r="I215" s="26"/>
      <c r="J215" s="3"/>
    </row>
    <row r="216" spans="2:10" x14ac:dyDescent="0.2">
      <c r="B216" s="11"/>
      <c r="C216" s="12">
        <v>1800</v>
      </c>
      <c r="D216" s="10">
        <v>0</v>
      </c>
      <c r="E216" s="10">
        <v>0</v>
      </c>
      <c r="F216" s="10">
        <f t="shared" si="9"/>
        <v>0</v>
      </c>
      <c r="G216" s="10">
        <f t="shared" si="10"/>
        <v>0</v>
      </c>
      <c r="H216" s="25"/>
      <c r="I216" s="26"/>
      <c r="J216" s="3"/>
    </row>
    <row r="217" spans="2:10" x14ac:dyDescent="0.2">
      <c r="B217" s="11"/>
      <c r="C217" s="12">
        <v>1900</v>
      </c>
      <c r="D217" s="10">
        <v>0</v>
      </c>
      <c r="E217" s="10">
        <v>0</v>
      </c>
      <c r="F217" s="10">
        <f t="shared" si="9"/>
        <v>0</v>
      </c>
      <c r="G217" s="10">
        <f t="shared" si="10"/>
        <v>0</v>
      </c>
      <c r="H217" s="25"/>
      <c r="I217" s="26"/>
      <c r="J217" s="3"/>
    </row>
    <row r="218" spans="2:10" ht="13.5" thickBot="1" x14ac:dyDescent="0.25">
      <c r="B218" s="13"/>
      <c r="C218" s="14">
        <v>1910.58</v>
      </c>
      <c r="D218" s="15">
        <v>0</v>
      </c>
      <c r="E218" s="15">
        <v>0</v>
      </c>
      <c r="F218" s="15">
        <f t="shared" si="9"/>
        <v>0</v>
      </c>
      <c r="G218" s="15">
        <f t="shared" si="10"/>
        <v>0</v>
      </c>
      <c r="H218" s="27">
        <f>SUM(F212:F218)</f>
        <v>0</v>
      </c>
      <c r="I218" s="28">
        <f>SUM(G212:G218)</f>
        <v>0</v>
      </c>
      <c r="J218" s="3" t="s">
        <v>23</v>
      </c>
    </row>
    <row r="219" spans="2:10" ht="13.5" thickTop="1" x14ac:dyDescent="0.2">
      <c r="B219" s="23"/>
      <c r="C219" s="24"/>
      <c r="D219" s="4"/>
      <c r="E219" s="4"/>
      <c r="F219" s="4"/>
      <c r="G219" s="4"/>
      <c r="H219" s="44"/>
      <c r="I219" s="44"/>
    </row>
    <row r="220" spans="2:10" x14ac:dyDescent="0.2">
      <c r="B220" s="23"/>
      <c r="C220" s="24"/>
      <c r="D220" s="4"/>
      <c r="E220" s="4"/>
      <c r="F220" s="4"/>
      <c r="G220" s="4"/>
      <c r="H220" s="44"/>
      <c r="I220" s="44"/>
    </row>
    <row r="221" spans="2:10" ht="13.5" thickBot="1" x14ac:dyDescent="0.25">
      <c r="B221" s="23"/>
      <c r="C221" s="24"/>
      <c r="D221" s="4"/>
      <c r="E221" s="4"/>
      <c r="F221" s="4"/>
      <c r="G221" s="4"/>
      <c r="H221" s="44"/>
      <c r="I221" s="44"/>
    </row>
    <row r="222" spans="2:10" ht="16.5" thickTop="1" x14ac:dyDescent="0.25">
      <c r="F222" s="97" t="s">
        <v>12</v>
      </c>
      <c r="G222" s="98"/>
      <c r="H222" s="37">
        <f>SUM(H206:H218)</f>
        <v>0</v>
      </c>
      <c r="I222" s="38">
        <f>SUM(I206:I218)</f>
        <v>0</v>
      </c>
    </row>
    <row r="223" spans="2:10" x14ac:dyDescent="0.2">
      <c r="F223" s="39"/>
      <c r="G223" s="9"/>
      <c r="H223" s="35" t="s">
        <v>8</v>
      </c>
      <c r="I223" s="36" t="s">
        <v>9</v>
      </c>
    </row>
    <row r="224" spans="2:10" ht="13.5" thickBot="1" x14ac:dyDescent="0.25">
      <c r="F224" s="40"/>
      <c r="G224" s="41"/>
      <c r="H224" s="41" t="s">
        <v>11</v>
      </c>
      <c r="I224" s="42" t="s">
        <v>11</v>
      </c>
    </row>
    <row r="225" spans="6:9" ht="13.5" thickTop="1" x14ac:dyDescent="0.2">
      <c r="F225" s="45"/>
      <c r="G225" s="45"/>
      <c r="H225" s="45"/>
      <c r="I225" s="45"/>
    </row>
    <row r="228" spans="6:9" ht="13.5" thickBot="1" x14ac:dyDescent="0.25"/>
    <row r="229" spans="6:9" ht="16.5" thickTop="1" x14ac:dyDescent="0.25">
      <c r="F229" s="97" t="s">
        <v>13</v>
      </c>
      <c r="G229" s="98"/>
      <c r="H229" s="37">
        <f>H175+H195+H222</f>
        <v>3070</v>
      </c>
      <c r="I229" s="38">
        <f>I175+I195+I222</f>
        <v>4193</v>
      </c>
    </row>
    <row r="230" spans="6:9" x14ac:dyDescent="0.2">
      <c r="F230" s="39"/>
      <c r="G230" s="9"/>
      <c r="H230" s="35" t="s">
        <v>8</v>
      </c>
      <c r="I230" s="36" t="s">
        <v>9</v>
      </c>
    </row>
    <row r="231" spans="6:9" ht="13.5" thickBot="1" x14ac:dyDescent="0.25">
      <c r="F231" s="40"/>
      <c r="G231" s="41"/>
      <c r="H231" s="41" t="s">
        <v>11</v>
      </c>
      <c r="I231" s="42" t="s">
        <v>11</v>
      </c>
    </row>
    <row r="232" spans="6:9" ht="13.5" thickTop="1" x14ac:dyDescent="0.2"/>
  </sheetData>
  <mergeCells count="27">
    <mergeCell ref="B1:C2"/>
    <mergeCell ref="D1:G3"/>
    <mergeCell ref="B3:C3"/>
    <mergeCell ref="B66:I66"/>
    <mergeCell ref="D67:E67"/>
    <mergeCell ref="F67:G67"/>
    <mergeCell ref="H67:I67"/>
    <mergeCell ref="F222:G222"/>
    <mergeCell ref="F229:G229"/>
    <mergeCell ref="D183:E183"/>
    <mergeCell ref="F183:G183"/>
    <mergeCell ref="H183:I183"/>
    <mergeCell ref="F195:G195"/>
    <mergeCell ref="B202:I202"/>
    <mergeCell ref="D203:E203"/>
    <mergeCell ref="F203:G203"/>
    <mergeCell ref="H203:I203"/>
    <mergeCell ref="B182:I182"/>
    <mergeCell ref="B5:I5"/>
    <mergeCell ref="D6:E6"/>
    <mergeCell ref="F6:G6"/>
    <mergeCell ref="H6:I6"/>
    <mergeCell ref="F175:G175"/>
    <mergeCell ref="B129:I129"/>
    <mergeCell ref="D130:E130"/>
    <mergeCell ref="F130:G130"/>
    <mergeCell ref="H130:I130"/>
  </mergeCells>
  <printOptions gridLines="1"/>
  <pageMargins left="0.25" right="0.25" top="0.75" bottom="0.75" header="0.3" footer="0.3"/>
  <pageSetup scale="82" fitToHeight="0" orientation="portrait" r:id="rId1"/>
  <headerFooter alignWithMargins="0"/>
  <rowBreaks count="1" manualBreakCount="1">
    <brk id="17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Cover</vt:lpstr>
      <vt:lpstr>121474 Earthwork</vt:lpstr>
      <vt:lpstr>121474 Special Benching</vt:lpstr>
      <vt:lpstr>'121474 Earthwork'!Print_Area</vt:lpstr>
      <vt:lpstr>'121474 Special Benching'!Print_Area</vt:lpstr>
      <vt:lpstr>Cover!Print_Area</vt:lpstr>
      <vt:lpstr>'121474 Earthwork'!Print_Titles</vt:lpstr>
      <vt:lpstr>'121474 Special Benching'!Print_Titles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Neider</dc:creator>
  <cp:lastModifiedBy>Joseph, Christopher</cp:lastModifiedBy>
  <cp:lastPrinted>2025-08-05T14:33:25Z</cp:lastPrinted>
  <dcterms:created xsi:type="dcterms:W3CDTF">2006-03-16T14:41:48Z</dcterms:created>
  <dcterms:modified xsi:type="dcterms:W3CDTF">2026-01-12T20:17:47Z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