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traffic\spreadsheets\"/>
    </mc:Choice>
  </mc:AlternateContent>
  <bookViews>
    <workbookView xWindow="-20" yWindow="-20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D7" i="1" l="1"/>
  <c r="M84" i="1" l="1"/>
  <c r="N84" i="1"/>
  <c r="O84" i="1"/>
  <c r="P84" i="1"/>
  <c r="Q84" i="1"/>
  <c r="R84" i="1"/>
  <c r="S84" i="1"/>
  <c r="T84" i="1"/>
  <c r="U84" i="1" l="1"/>
  <c r="V84" i="1"/>
  <c r="W84" i="1"/>
  <c r="X84" i="1"/>
  <c r="Y84" i="1"/>
  <c r="Z84" i="1"/>
  <c r="AA84" i="1"/>
  <c r="AB84" i="1"/>
  <c r="AC84" i="1"/>
  <c r="AC11" i="1" l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K23" i="1" l="1"/>
  <c r="K84" i="1" s="1"/>
  <c r="L23" i="1"/>
  <c r="L84" i="1" s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J23" i="1"/>
  <c r="J84" i="1" s="1"/>
  <c r="J81" i="1" l="1"/>
  <c r="J80" i="1"/>
  <c r="L81" i="1"/>
  <c r="L80" i="1"/>
  <c r="K80" i="1"/>
  <c r="K81" i="1"/>
  <c r="J10" i="1"/>
</calcChain>
</file>

<file path=xl/sharedStrings.xml><?xml version="1.0" encoding="utf-8"?>
<sst xmlns="http://schemas.openxmlformats.org/spreadsheetml/2006/main" count="159" uniqueCount="76">
  <si>
    <t>SHEET NO.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</si>
  <si>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</si>
  <si>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</si>
  <si>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</si>
  <si>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</si>
  <si>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</si>
  <si>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</si>
  <si>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</si>
  <si>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</si>
  <si>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</si>
  <si>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</si>
  <si>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</si>
  <si>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</si>
  <si>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</si>
  <si>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</si>
  <si>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</si>
  <si>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</si>
  <si>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LOCATION</t>
  </si>
  <si>
    <t>STATION</t>
  </si>
  <si>
    <t>SIDE</t>
  </si>
  <si>
    <t>REF. NO.</t>
  </si>
  <si>
    <t>LT</t>
  </si>
  <si>
    <t>RT</t>
  </si>
  <si>
    <t>PM-1</t>
  </si>
  <si>
    <t>PM-2</t>
  </si>
  <si>
    <t>PM-3</t>
  </si>
  <si>
    <t>PM-4</t>
  </si>
  <si>
    <t>630E89902</t>
  </si>
  <si>
    <t>630E97700</t>
  </si>
  <si>
    <t>METER HEAD
(SINGLE OR DOUBLE)</t>
  </si>
  <si>
    <t>PM-5</t>
  </si>
  <si>
    <t>RM-1</t>
  </si>
  <si>
    <t>RM-2</t>
  </si>
  <si>
    <t>RM-3</t>
  </si>
  <si>
    <t>RM-4</t>
  </si>
  <si>
    <t>RM-5</t>
  </si>
  <si>
    <t>RM-6</t>
  </si>
  <si>
    <t>RM-7</t>
  </si>
  <si>
    <t>RM-8</t>
  </si>
  <si>
    <t>RM-9</t>
  </si>
  <si>
    <t>RM-10</t>
  </si>
  <si>
    <t>RM-11</t>
  </si>
  <si>
    <t>RM-12</t>
  </si>
  <si>
    <t>RM-13</t>
  </si>
  <si>
    <t>RM-14</t>
  </si>
  <si>
    <t>RM-15</t>
  </si>
  <si>
    <t>RM-16</t>
  </si>
  <si>
    <t>RM-17</t>
  </si>
  <si>
    <t>RM-18</t>
  </si>
  <si>
    <t>RM-19</t>
  </si>
  <si>
    <t>RM-20</t>
  </si>
  <si>
    <t>RM-21</t>
  </si>
  <si>
    <t>RM-22</t>
  </si>
  <si>
    <t>RM-23</t>
  </si>
  <si>
    <t>RM-24</t>
  </si>
  <si>
    <t>MOUND ST.</t>
  </si>
  <si>
    <t>CIVIC CENTER DR.</t>
  </si>
  <si>
    <t>SINGLE</t>
  </si>
  <si>
    <t>DOUBLE</t>
  </si>
  <si>
    <t>PM-6</t>
  </si>
  <si>
    <t>PM-7</t>
  </si>
  <si>
    <t>PM-8</t>
  </si>
  <si>
    <t>RM-25</t>
  </si>
  <si>
    <t>RM-26</t>
  </si>
  <si>
    <t>RM-27</t>
  </si>
  <si>
    <t>RM-28</t>
  </si>
  <si>
    <t>RM-29</t>
  </si>
  <si>
    <t>RM-30</t>
  </si>
  <si>
    <t>RM-31</t>
  </si>
  <si>
    <t>RM-32</t>
  </si>
  <si>
    <t>: PARKING METER POST REMOVAL</t>
  </si>
  <si>
    <t xml:space="preserve"> PARKING METER POST CORE</t>
  </si>
  <si>
    <t xml:space="preserve"> PARKING METER POST AND INSTALLATION</t>
  </si>
  <si>
    <t>FUNDING SPLIT (01/IMS/PV)</t>
  </si>
  <si>
    <t>FUNDING SPLIT (02/NHS/PV)</t>
  </si>
  <si>
    <t xml:space="preserve">TOTALS CARRIED TO GENERAL SUMMARY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</si>
</sst>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&quot;+&quot;00.00"/>
    <numFmt numFmtId="165" formatCode="0\)"/>
    <numFmt numFmtId="166" formatCode="&quot;SUBSUMMARY SHEET &quot;#"/>
    <numFmt numFmtId="167" formatCode="0\+0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vertical="center"/>
    </xf>
    <xf numFmtId="11" fontId="4" fillId="3" borderId="8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23" xfId="0" applyNumberFormat="1" applyFont="1" applyFill="1" applyBorder="1" applyAlignment="1" applyProtection="1">
      <alignment horizontal="center" vertical="center"/>
      <protection locked="0"/>
    </xf>
    <xf numFmtId="0" fontId="4" fillId="0" borderId="20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vertical="center"/>
      <protection locked="0"/>
    </xf>
    <xf numFmtId="2" fontId="4" fillId="0" borderId="3" xfId="0" applyNumberFormat="1" applyFont="1" applyFill="1" applyBorder="1" applyAlignment="1" applyProtection="1">
      <alignment horizontal="center" vertical="center"/>
      <protection locked="0"/>
    </xf>
    <xf numFmtId="2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4" fillId="5" borderId="16" xfId="0" applyFont="1" applyFill="1" applyBorder="1" applyAlignment="1" applyProtection="1">
      <alignment horizontal="center" vertical="center"/>
      <protection locked="0"/>
    </xf>
    <xf numFmtId="0" fontId="4" fillId="5" borderId="14" xfId="0" applyFont="1" applyFill="1" applyBorder="1" applyAlignment="1" applyProtection="1">
      <alignment horizontal="center" vertical="center"/>
      <protection locked="0"/>
    </xf>
    <xf numFmtId="0" fontId="4" fillId="5" borderId="15" xfId="0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vertical="center"/>
    </xf>
    <xf numFmtId="0" fontId="4" fillId="0" borderId="27" xfId="0" applyNumberFormat="1" applyFont="1" applyFill="1" applyBorder="1" applyAlignment="1" applyProtection="1">
      <alignment horizontal="center" vertical="center"/>
      <protection locked="0"/>
    </xf>
    <xf numFmtId="167" fontId="4" fillId="0" borderId="3" xfId="0" applyNumberFormat="1" applyFont="1" applyFill="1" applyBorder="1" applyAlignment="1" applyProtection="1">
      <alignment horizontal="center" vertical="center"/>
      <protection locked="0"/>
    </xf>
    <xf numFmtId="167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20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164" fontId="4" fillId="0" borderId="9" xfId="0" applyNumberFormat="1" applyFont="1" applyFill="1" applyBorder="1" applyAlignment="1" applyProtection="1">
      <alignment horizontal="center" vertical="center"/>
      <protection locked="0"/>
    </xf>
    <xf numFmtId="167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30" xfId="0" applyNumberFormat="1" applyFont="1" applyFill="1" applyBorder="1" applyAlignment="1" applyProtection="1">
      <alignment horizontal="center" vertical="center"/>
      <protection locked="0"/>
    </xf>
    <xf numFmtId="1" fontId="4" fillId="0" borderId="25" xfId="0" applyNumberFormat="1" applyFont="1" applyFill="1" applyBorder="1" applyAlignment="1" applyProtection="1">
      <alignment horizontal="center" vertical="center"/>
    </xf>
    <xf numFmtId="1" fontId="4" fillId="0" borderId="11" xfId="0" applyNumberFormat="1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textRotation="90" wrapText="1"/>
    </xf>
    <xf numFmtId="0" fontId="4" fillId="0" borderId="6" xfId="0" applyFont="1" applyFill="1" applyBorder="1" applyAlignment="1" applyProtection="1">
      <alignment horizontal="center" textRotation="90" wrapText="1"/>
    </xf>
    <xf numFmtId="0" fontId="7" fillId="0" borderId="9" xfId="0" applyFont="1" applyFill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horizontal="center" vertical="center" textRotation="90" wrapText="1"/>
    </xf>
    <xf numFmtId="0" fontId="7" fillId="0" borderId="22" xfId="0" applyFont="1" applyFill="1" applyBorder="1" applyAlignment="1" applyProtection="1">
      <alignment horizontal="center" vertical="center" textRotation="90" wrapText="1"/>
    </xf>
    <xf numFmtId="0" fontId="7" fillId="0" borderId="26" xfId="0" applyFont="1" applyFill="1" applyBorder="1" applyAlignment="1" applyProtection="1">
      <alignment horizontal="center" vertical="center" textRotation="90" wrapText="1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24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31" xfId="0" applyFont="1" applyFill="1" applyBorder="1" applyAlignment="1" applyProtection="1">
      <alignment horizontal="center" vertical="center"/>
    </xf>
    <xf numFmtId="0" fontId="4" fillId="0" borderId="32" xfId="0" applyFont="1" applyFill="1" applyBorder="1" applyAlignment="1" applyProtection="1">
      <alignment horizontal="center" vertical="center"/>
    </xf>
    <xf numFmtId="0" fontId="4" fillId="0" borderId="33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1" fontId="4" fillId="0" borderId="29" xfId="0" applyNumberFormat="1" applyFont="1" applyFill="1" applyBorder="1" applyAlignment="1" applyProtection="1">
      <alignment horizontal="center" vertical="center"/>
    </xf>
    <xf numFmtId="1" fontId="4" fillId="0" borderId="28" xfId="0" applyNumberFormat="1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85</xdr:row>
      <xdr:rowOff>0</xdr:rowOff>
    </xdr:from>
    <xdr:to>
      <xdr:col>29</xdr:col>
      <xdr:colOff>0</xdr:colOff>
      <xdr:row>85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85</xdr:row>
      <xdr:rowOff>0</xdr:rowOff>
    </xdr:from>
    <xdr:to>
      <xdr:col>42</xdr:col>
      <xdr:colOff>161925</xdr:colOff>
      <xdr:row>85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85</xdr:row>
      <xdr:rowOff>0</xdr:rowOff>
    </xdr:from>
    <xdr:to>
      <xdr:col>41</xdr:col>
      <xdr:colOff>66675</xdr:colOff>
      <xdr:row>85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85"/>
  <sheetViews>
    <sheetView showGridLines="0" tabSelected="1" topLeftCell="K63" zoomScaleNormal="100" workbookViewId="0">
      <selection activeCell="D10" sqref="D10:AC85"/>
    </sheetView>
  </sheetViews>
  <sheetFormatPr defaultColWidth="9.1796875" defaultRowHeight="12.75" customHeight="1" x14ac:dyDescent="0.25"/>
  <cols>
    <col min="1" max="1" width="2.54296875" style="5" customWidth="1"/>
    <col min="2" max="2" width="9.1796875" style="34"/>
    <col min="3" max="3" width="2.7265625" style="5" customWidth="1"/>
    <col min="4" max="5" width="6.7265625" style="5" customWidth="1"/>
    <col min="6" max="6" width="22.26953125" style="5" customWidth="1"/>
    <col min="7" max="7" width="10.7265625" style="5" customWidth="1"/>
    <col min="8" max="8" width="6.26953125" style="5" customWidth="1"/>
    <col min="9" max="9" width="10.7265625" style="5" customWidth="1"/>
    <col min="10" max="10" width="9.7265625" style="6" customWidth="1"/>
    <col min="11" max="17" width="9.7265625" style="7" customWidth="1"/>
    <col min="18" max="19" width="8.81640625" style="7" customWidth="1"/>
    <col min="20" max="26" width="9.7265625" style="7" customWidth="1"/>
    <col min="27" max="29" width="8.36328125" style="7" customWidth="1"/>
    <col min="30" max="30" width="2.7265625" style="5" customWidth="1"/>
    <col min="31" max="16384" width="9.1796875" style="5"/>
  </cols>
  <sheetData>
    <row r="1" spans="1:36" ht="12.75" customHeight="1" x14ac:dyDescent="0.25">
      <c r="A1" s="5">
        <v>1</v>
      </c>
      <c r="D1" s="2"/>
      <c r="E1" s="2"/>
      <c r="F1" s="3"/>
      <c r="G1" s="3" t="s">
        <v>4</v>
      </c>
      <c r="H1" s="24" t="s">
        <v>13</v>
      </c>
      <c r="I1" s="24"/>
      <c r="J1" s="2" t="s">
        <v>12</v>
      </c>
      <c r="K1" s="1"/>
      <c r="L1" s="20"/>
      <c r="M1" s="1"/>
      <c r="N1" s="1"/>
      <c r="O1" s="1"/>
      <c r="P1" s="20"/>
      <c r="Q1" s="20"/>
      <c r="R1" s="20"/>
      <c r="S1" s="20"/>
      <c r="T1" s="20"/>
      <c r="U1" s="20"/>
      <c r="V1" s="15"/>
      <c r="W1" s="15"/>
      <c r="X1" s="1"/>
      <c r="Y1" s="1"/>
      <c r="Z1" s="15"/>
      <c r="AA1" s="15"/>
      <c r="AB1" s="22"/>
      <c r="AC1" s="22"/>
    </row>
    <row r="2" spans="1:36" ht="12.75" customHeight="1" x14ac:dyDescent="0.25">
      <c r="D2" s="2"/>
      <c r="E2" s="2"/>
      <c r="F2" s="3"/>
      <c r="G2" s="3" t="s">
        <v>2</v>
      </c>
      <c r="H2" s="24" t="s">
        <v>14</v>
      </c>
      <c r="I2" s="24"/>
      <c r="J2" s="2" t="s">
        <v>3</v>
      </c>
      <c r="K2" s="1"/>
      <c r="L2" s="20"/>
      <c r="M2" s="1"/>
      <c r="N2" s="1"/>
      <c r="O2" s="1"/>
      <c r="P2" s="20"/>
      <c r="Q2" s="20"/>
      <c r="R2" s="20"/>
      <c r="S2" s="20"/>
      <c r="T2" s="20"/>
      <c r="U2" s="20"/>
      <c r="V2" s="15"/>
      <c r="W2" s="15"/>
      <c r="X2" s="1"/>
      <c r="Y2" s="1"/>
      <c r="Z2" s="15"/>
      <c r="AA2" s="15"/>
      <c r="AB2" s="22"/>
      <c r="AC2" s="22"/>
    </row>
    <row r="3" spans="1:36" ht="12.75" customHeight="1" x14ac:dyDescent="0.25">
      <c r="D3" s="2"/>
      <c r="E3" s="3"/>
      <c r="F3" s="3"/>
      <c r="G3" s="3"/>
      <c r="H3" s="24" t="s">
        <v>15</v>
      </c>
      <c r="I3" s="24"/>
      <c r="J3" s="2" t="s">
        <v>10</v>
      </c>
      <c r="K3" s="1"/>
      <c r="L3" s="2"/>
      <c r="M3" s="1"/>
      <c r="N3" s="1"/>
      <c r="O3" s="1"/>
      <c r="P3" s="2"/>
      <c r="Q3" s="2"/>
      <c r="R3" s="2"/>
      <c r="S3" s="2"/>
      <c r="T3" s="2"/>
      <c r="U3" s="2"/>
      <c r="V3" s="15"/>
      <c r="W3" s="15"/>
      <c r="X3" s="1"/>
      <c r="Y3" s="1"/>
      <c r="Z3" s="15"/>
      <c r="AA3" s="15"/>
      <c r="AB3" s="22"/>
      <c r="AC3" s="22"/>
    </row>
    <row r="4" spans="1:36" ht="12.75" customHeight="1" x14ac:dyDescent="0.25">
      <c r="D4" s="2"/>
      <c r="E4" s="3"/>
      <c r="F4" s="4"/>
      <c r="G4" s="4"/>
      <c r="H4" s="24" t="s">
        <v>16</v>
      </c>
      <c r="I4" s="24"/>
      <c r="J4" s="2" t="s">
        <v>11</v>
      </c>
      <c r="K4" s="1"/>
      <c r="L4" s="2"/>
      <c r="M4" s="1"/>
      <c r="N4" s="1"/>
      <c r="O4" s="1"/>
      <c r="P4" s="2"/>
      <c r="Q4" s="2"/>
      <c r="R4" s="2"/>
      <c r="S4" s="2"/>
      <c r="T4" s="2"/>
      <c r="U4" s="2"/>
      <c r="V4" s="15"/>
      <c r="W4" s="15"/>
      <c r="X4" s="1"/>
      <c r="Y4" s="1"/>
      <c r="Z4" s="15"/>
      <c r="AA4" s="15"/>
      <c r="AB4" s="22"/>
      <c r="AC4" s="22"/>
    </row>
    <row r="5" spans="1:36" ht="12.75" customHeight="1" x14ac:dyDescent="0.25">
      <c r="D5" s="2"/>
      <c r="E5" s="3"/>
      <c r="F5" s="4"/>
      <c r="G5" s="4"/>
      <c r="H5" s="24"/>
      <c r="I5" s="2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21"/>
      <c r="W5" s="21"/>
      <c r="X5" s="1"/>
      <c r="Y5" s="1"/>
      <c r="Z5" s="21"/>
      <c r="AA5" s="21"/>
      <c r="AB5" s="22"/>
      <c r="AC5" s="22"/>
    </row>
    <row r="6" spans="1:36" ht="12.75" customHeight="1" thickBot="1" x14ac:dyDescent="0.3"/>
    <row r="7" spans="1:36" ht="12.75" customHeight="1" thickBot="1" x14ac:dyDescent="0.35">
      <c r="B7" s="35" t="s">
        <v>7</v>
      </c>
      <c r="D7" s="67">
        <f>AE7</f>
        <v>688</v>
      </c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E7" s="17">
        <v>688</v>
      </c>
      <c r="AF7" s="18" t="s">
        <v>1</v>
      </c>
      <c r="AG7" s="19"/>
      <c r="AH7" s="19"/>
      <c r="AI7" s="19"/>
      <c r="AJ7" s="19"/>
    </row>
    <row r="8" spans="1:36" ht="12.75" customHeight="1" thickBot="1" x14ac:dyDescent="0.3">
      <c r="B8" s="36">
        <v>688</v>
      </c>
      <c r="D8" s="68" t="s">
        <v>5</v>
      </c>
      <c r="E8" s="68"/>
      <c r="F8" s="68"/>
      <c r="G8" s="68"/>
      <c r="H8" s="68"/>
      <c r="I8" s="46"/>
      <c r="J8" s="23" t="s">
        <v>27</v>
      </c>
      <c r="K8" s="23" t="s">
        <v>28</v>
      </c>
      <c r="L8" s="23" t="s">
        <v>28</v>
      </c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</row>
    <row r="9" spans="1:36" ht="12.75" customHeight="1" thickBot="1" x14ac:dyDescent="0.3">
      <c r="D9" s="69" t="s">
        <v>6</v>
      </c>
      <c r="E9" s="69"/>
      <c r="F9" s="69"/>
      <c r="G9" s="69"/>
      <c r="H9" s="69"/>
      <c r="I9" s="47"/>
      <c r="J9" s="16" t="s">
        <v>70</v>
      </c>
      <c r="K9" s="16" t="s">
        <v>71</v>
      </c>
      <c r="L9" s="16" t="s">
        <v>72</v>
      </c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36" ht="12.75" customHeight="1" x14ac:dyDescent="0.25">
      <c r="B10" s="60" t="s">
        <v>8</v>
      </c>
      <c r="D10" s="65" t="s">
        <v>0</v>
      </c>
      <c r="E10" s="65" t="s">
        <v>20</v>
      </c>
      <c r="F10" s="65" t="s">
        <v>17</v>
      </c>
      <c r="G10" s="65" t="s">
        <v>18</v>
      </c>
      <c r="H10" s="65" t="s">
        <v>19</v>
      </c>
      <c r="I10" s="70" t="s">
        <v>29</v>
      </c>
      <c r="J10" s="25" t="str">
        <f t="shared" ref="J10:AC10" si="0">IF(OR(TRIM(J8)=0,TRIM(J8)=""),"",IF(IFERROR(TRIM(INDEX(QryItemNamed,MATCH(TRIM(J8),ITEM,0),2)),"")="Y","SPECIAL",LEFT(IFERROR(TRIM(INDEX(ITEM,MATCH(TRIM(J8),ITEM,0))),""),3)))</f>
        <v>630</v>
      </c>
      <c r="K10" s="8" t="str">
        <f t="shared" si="0"/>
        <v>630</v>
      </c>
      <c r="L10" s="8" t="str">
        <f t="shared" si="0"/>
        <v>630</v>
      </c>
      <c r="M10" s="8" t="str">
        <f t="shared" si="0"/>
        <v/>
      </c>
      <c r="N10" s="8" t="str">
        <f t="shared" si="0"/>
        <v/>
      </c>
      <c r="O10" s="8" t="str">
        <f t="shared" si="0"/>
        <v/>
      </c>
      <c r="P10" s="8" t="str">
        <f t="shared" si="0"/>
        <v/>
      </c>
      <c r="Q10" s="8" t="str">
        <f t="shared" si="0"/>
        <v/>
      </c>
      <c r="R10" s="8" t="str">
        <f t="shared" si="0"/>
        <v/>
      </c>
      <c r="S10" s="8" t="str">
        <f t="shared" si="0"/>
        <v/>
      </c>
      <c r="T10" s="8" t="str">
        <f t="shared" si="0"/>
        <v/>
      </c>
      <c r="U10" s="8" t="str">
        <f t="shared" si="0"/>
        <v/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</row>
    <row r="11" spans="1:36" ht="12.75" customHeight="1" x14ac:dyDescent="0.25">
      <c r="B11" s="61"/>
      <c r="D11" s="66"/>
      <c r="E11" s="66"/>
      <c r="F11" s="66"/>
      <c r="G11" s="66"/>
      <c r="H11" s="66"/>
      <c r="I11" s="71"/>
      <c r="J11" s="64" t="str">
        <f t="shared" ref="J11:AC11" si="1">IF(OR(TRIM(J8)=0,TRIM(J8)=""),IF(J9="","",J9),IF(IFERROR(TRIM(INDEX(QryItemNamed,MATCH(TRIM(J8),ITEM,0),2)),"")="Y",TRIM(RIGHT(IFERROR(TRIM(INDEX(QryItemNamed,MATCH(TRIM(J8),ITEM,0),4)),"123456789012"),LEN(IFERROR(TRIM(INDEX(QryItemNamed,MATCH(TRIM(J8),ITEM,0),4)),"123456789012"))-9))&amp;J9,IFERROR(TRIM(INDEX(QryItemNamed,MATCH(TRIM(J8),ITEM,0),4))&amp;J9,"ITEM CODE DOES NOT EXIST IN ITEM MASTER")))</f>
        <v>REMOVAL OF MISCELLANEOUS TRAFFIC CONTROL ITEM: PARKING METER POST REMOVAL</v>
      </c>
      <c r="K11" s="63" t="str">
        <f t="shared" si="1"/>
        <v>SIGNING, MISC.: PARKING METER POST CORE</v>
      </c>
      <c r="L11" s="63" t="str">
        <f t="shared" si="1"/>
        <v>SIGNING, MISC.: PARKING METER POST AND INSTALLATION</v>
      </c>
      <c r="M11" s="63" t="str">
        <f t="shared" si="1"/>
        <v/>
      </c>
      <c r="N11" s="63" t="str">
        <f t="shared" si="1"/>
        <v/>
      </c>
      <c r="O11" s="63" t="str">
        <f t="shared" si="1"/>
        <v/>
      </c>
      <c r="P11" s="63" t="str">
        <f t="shared" si="1"/>
        <v/>
      </c>
      <c r="Q11" s="63" t="str">
        <f t="shared" si="1"/>
        <v/>
      </c>
      <c r="R11" s="63" t="str">
        <f t="shared" si="1"/>
        <v/>
      </c>
      <c r="S11" s="63" t="str">
        <f t="shared" si="1"/>
        <v/>
      </c>
      <c r="T11" s="63" t="str">
        <f t="shared" si="1"/>
        <v/>
      </c>
      <c r="U11" s="63" t="str">
        <f t="shared" si="1"/>
        <v/>
      </c>
      <c r="V11" s="63" t="str">
        <f t="shared" si="1"/>
        <v/>
      </c>
      <c r="W11" s="63" t="str">
        <f t="shared" si="1"/>
        <v/>
      </c>
      <c r="X11" s="63" t="str">
        <f t="shared" si="1"/>
        <v/>
      </c>
      <c r="Y11" s="63" t="str">
        <f t="shared" si="1"/>
        <v/>
      </c>
      <c r="Z11" s="63" t="str">
        <f t="shared" si="1"/>
        <v/>
      </c>
      <c r="AA11" s="63" t="str">
        <f t="shared" si="1"/>
        <v/>
      </c>
      <c r="AB11" s="63" t="str">
        <f t="shared" si="1"/>
        <v/>
      </c>
      <c r="AC11" s="63" t="str">
        <f t="shared" si="1"/>
        <v/>
      </c>
    </row>
    <row r="12" spans="1:36" ht="12.75" customHeight="1" x14ac:dyDescent="0.25">
      <c r="B12" s="61"/>
      <c r="D12" s="66"/>
      <c r="E12" s="66"/>
      <c r="F12" s="66"/>
      <c r="G12" s="66"/>
      <c r="H12" s="66"/>
      <c r="I12" s="71"/>
      <c r="J12" s="64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</row>
    <row r="13" spans="1:36" ht="12.75" customHeight="1" x14ac:dyDescent="0.25">
      <c r="B13" s="61"/>
      <c r="D13" s="66"/>
      <c r="E13" s="66"/>
      <c r="F13" s="66"/>
      <c r="G13" s="66"/>
      <c r="H13" s="66"/>
      <c r="I13" s="71"/>
      <c r="J13" s="64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</row>
    <row r="14" spans="1:36" ht="12.75" customHeight="1" x14ac:dyDescent="0.25">
      <c r="B14" s="61"/>
      <c r="D14" s="66"/>
      <c r="E14" s="66"/>
      <c r="F14" s="66"/>
      <c r="G14" s="66"/>
      <c r="H14" s="66"/>
      <c r="I14" s="71"/>
      <c r="J14" s="64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</row>
    <row r="15" spans="1:36" ht="12.75" customHeight="1" x14ac:dyDescent="0.25">
      <c r="B15" s="61"/>
      <c r="D15" s="66"/>
      <c r="E15" s="66"/>
      <c r="F15" s="66"/>
      <c r="G15" s="66"/>
      <c r="H15" s="66"/>
      <c r="I15" s="71"/>
      <c r="J15" s="64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</row>
    <row r="16" spans="1:36" ht="12.75" customHeight="1" x14ac:dyDescent="0.25">
      <c r="B16" s="61"/>
      <c r="D16" s="66"/>
      <c r="E16" s="66"/>
      <c r="F16" s="66"/>
      <c r="G16" s="66"/>
      <c r="H16" s="66"/>
      <c r="I16" s="71"/>
      <c r="J16" s="64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</row>
    <row r="17" spans="2:29" ht="12.75" customHeight="1" x14ac:dyDescent="0.25">
      <c r="B17" s="61"/>
      <c r="D17" s="66"/>
      <c r="E17" s="66"/>
      <c r="F17" s="66"/>
      <c r="G17" s="66"/>
      <c r="H17" s="66"/>
      <c r="I17" s="71"/>
      <c r="J17" s="64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</row>
    <row r="18" spans="2:29" ht="12.75" customHeight="1" x14ac:dyDescent="0.25">
      <c r="B18" s="61"/>
      <c r="D18" s="66"/>
      <c r="E18" s="66"/>
      <c r="F18" s="66"/>
      <c r="G18" s="66"/>
      <c r="H18" s="66"/>
      <c r="I18" s="71"/>
      <c r="J18" s="64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</row>
    <row r="19" spans="2:29" ht="12.75" customHeight="1" x14ac:dyDescent="0.25">
      <c r="B19" s="61"/>
      <c r="D19" s="66"/>
      <c r="E19" s="66"/>
      <c r="F19" s="66"/>
      <c r="G19" s="66"/>
      <c r="H19" s="66"/>
      <c r="I19" s="71"/>
      <c r="J19" s="64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</row>
    <row r="20" spans="2:29" ht="12.75" customHeight="1" x14ac:dyDescent="0.25">
      <c r="B20" s="61"/>
      <c r="D20" s="66"/>
      <c r="E20" s="66"/>
      <c r="F20" s="66"/>
      <c r="G20" s="66"/>
      <c r="H20" s="66"/>
      <c r="I20" s="71"/>
      <c r="J20" s="64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</row>
    <row r="21" spans="2:29" ht="12.75" customHeight="1" x14ac:dyDescent="0.25">
      <c r="B21" s="61"/>
      <c r="D21" s="66"/>
      <c r="E21" s="66"/>
      <c r="F21" s="66"/>
      <c r="G21" s="66"/>
      <c r="H21" s="66"/>
      <c r="I21" s="71"/>
      <c r="J21" s="64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</row>
    <row r="22" spans="2:29" ht="12.75" customHeight="1" x14ac:dyDescent="0.25">
      <c r="B22" s="61"/>
      <c r="D22" s="66"/>
      <c r="E22" s="66"/>
      <c r="F22" s="66"/>
      <c r="G22" s="66"/>
      <c r="H22" s="66"/>
      <c r="I22" s="71"/>
      <c r="J22" s="64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</row>
    <row r="23" spans="2:29" ht="12.75" customHeight="1" thickBot="1" x14ac:dyDescent="0.3">
      <c r="B23" s="62"/>
      <c r="D23" s="66"/>
      <c r="E23" s="66"/>
      <c r="F23" s="66"/>
      <c r="G23" s="66"/>
      <c r="H23" s="66"/>
      <c r="I23" s="72"/>
      <c r="J23" s="26" t="str">
        <f t="shared" ref="J23:AC23" si="2">IF(OR(TRIM(J8)=0,TRIM(J8)=""),"",IF(IFERROR(TRIM(INDEX(QryItemNamed,MATCH(TRIM(J8),ITEM,0),3)),"")="LS","",IFERROR(TRIM(INDEX(QryItemNamed,MATCH(TRIM(J8),ITEM,0),3)),"")))</f>
        <v>EACH</v>
      </c>
      <c r="K23" s="9" t="str">
        <f t="shared" si="2"/>
        <v>EACH</v>
      </c>
      <c r="L23" s="9" t="str">
        <f t="shared" si="2"/>
        <v>EACH</v>
      </c>
      <c r="M23" s="9" t="str">
        <f t="shared" si="2"/>
        <v/>
      </c>
      <c r="N23" s="9" t="str">
        <f t="shared" si="2"/>
        <v/>
      </c>
      <c r="O23" s="9" t="str">
        <f t="shared" si="2"/>
        <v/>
      </c>
      <c r="P23" s="9" t="str">
        <f t="shared" si="2"/>
        <v/>
      </c>
      <c r="Q23" s="9" t="str">
        <f t="shared" si="2"/>
        <v/>
      </c>
      <c r="R23" s="9" t="str">
        <f t="shared" si="2"/>
        <v/>
      </c>
      <c r="S23" s="9" t="str">
        <f t="shared" si="2"/>
        <v/>
      </c>
      <c r="T23" s="9" t="str">
        <f t="shared" si="2"/>
        <v/>
      </c>
      <c r="U23" s="9" t="str">
        <f t="shared" si="2"/>
        <v/>
      </c>
      <c r="V23" s="9" t="str">
        <f t="shared" si="2"/>
        <v/>
      </c>
      <c r="W23" s="9" t="str">
        <f t="shared" si="2"/>
        <v/>
      </c>
      <c r="X23" s="9" t="str">
        <f t="shared" si="2"/>
        <v/>
      </c>
      <c r="Y23" s="9" t="str">
        <f t="shared" si="2"/>
        <v/>
      </c>
      <c r="Z23" s="9" t="str">
        <f t="shared" si="2"/>
        <v/>
      </c>
      <c r="AA23" s="9" t="str">
        <f t="shared" si="2"/>
        <v/>
      </c>
      <c r="AB23" s="9" t="str">
        <f t="shared" si="2"/>
        <v/>
      </c>
      <c r="AC23" s="9" t="str">
        <f t="shared" si="2"/>
        <v/>
      </c>
    </row>
    <row r="24" spans="2:29" ht="12.75" customHeight="1" x14ac:dyDescent="0.25">
      <c r="B24" s="37"/>
      <c r="D24" s="10">
        <v>720</v>
      </c>
      <c r="E24" s="10" t="s">
        <v>23</v>
      </c>
      <c r="F24" s="27" t="s">
        <v>55</v>
      </c>
      <c r="G24" s="49">
        <v>2112</v>
      </c>
      <c r="H24" s="12" t="s">
        <v>21</v>
      </c>
      <c r="I24" s="28" t="s">
        <v>58</v>
      </c>
      <c r="J24" s="11"/>
      <c r="K24" s="12">
        <v>1</v>
      </c>
      <c r="L24" s="12">
        <v>1</v>
      </c>
      <c r="M24" s="12"/>
      <c r="N24" s="31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</row>
    <row r="25" spans="2:29" ht="12.75" customHeight="1" x14ac:dyDescent="0.25">
      <c r="B25" s="38"/>
      <c r="D25" s="44">
        <v>720</v>
      </c>
      <c r="E25" s="44" t="s">
        <v>24</v>
      </c>
      <c r="F25" s="43" t="s">
        <v>55</v>
      </c>
      <c r="G25" s="50">
        <v>2158</v>
      </c>
      <c r="H25" s="42" t="s">
        <v>21</v>
      </c>
      <c r="I25" s="29" t="s">
        <v>58</v>
      </c>
      <c r="J25" s="13"/>
      <c r="K25" s="42">
        <v>1</v>
      </c>
      <c r="L25" s="42">
        <v>1</v>
      </c>
      <c r="M25" s="42"/>
      <c r="N25" s="3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0"/>
      <c r="AA25" s="14"/>
      <c r="AB25" s="14"/>
      <c r="AC25" s="14"/>
    </row>
    <row r="26" spans="2:29" ht="12.75" customHeight="1" x14ac:dyDescent="0.25">
      <c r="B26" s="38"/>
      <c r="D26" s="44">
        <v>720</v>
      </c>
      <c r="E26" s="44" t="s">
        <v>25</v>
      </c>
      <c r="F26" s="43" t="s">
        <v>55</v>
      </c>
      <c r="G26" s="50">
        <v>2184</v>
      </c>
      <c r="H26" s="42" t="s">
        <v>21</v>
      </c>
      <c r="I26" s="29" t="s">
        <v>57</v>
      </c>
      <c r="J26" s="13"/>
      <c r="K26" s="42">
        <v>1</v>
      </c>
      <c r="L26" s="42">
        <v>1</v>
      </c>
      <c r="M26" s="42"/>
      <c r="N26" s="3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0"/>
      <c r="AA26" s="14"/>
      <c r="AB26" s="14"/>
      <c r="AC26" s="14"/>
    </row>
    <row r="27" spans="2:29" ht="12.75" customHeight="1" x14ac:dyDescent="0.25">
      <c r="B27" s="38"/>
      <c r="D27" s="44">
        <v>720</v>
      </c>
      <c r="E27" s="44" t="s">
        <v>26</v>
      </c>
      <c r="F27" s="43" t="s">
        <v>56</v>
      </c>
      <c r="G27" s="50">
        <v>273</v>
      </c>
      <c r="H27" s="42" t="s">
        <v>22</v>
      </c>
      <c r="I27" s="29" t="s">
        <v>57</v>
      </c>
      <c r="J27" s="13"/>
      <c r="K27" s="42">
        <v>1</v>
      </c>
      <c r="L27" s="42">
        <v>1</v>
      </c>
      <c r="M27" s="42"/>
      <c r="N27" s="3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</row>
    <row r="28" spans="2:29" ht="12.75" customHeight="1" x14ac:dyDescent="0.25">
      <c r="B28" s="38"/>
      <c r="D28" s="44">
        <v>720</v>
      </c>
      <c r="E28" s="44" t="s">
        <v>30</v>
      </c>
      <c r="F28" s="43" t="s">
        <v>56</v>
      </c>
      <c r="G28" s="50">
        <v>293</v>
      </c>
      <c r="H28" s="42" t="s">
        <v>22</v>
      </c>
      <c r="I28" s="29" t="s">
        <v>57</v>
      </c>
      <c r="J28" s="13"/>
      <c r="K28" s="42">
        <v>1</v>
      </c>
      <c r="L28" s="42">
        <v>1</v>
      </c>
      <c r="M28" s="42"/>
      <c r="N28" s="3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0"/>
      <c r="AA28" s="14"/>
      <c r="AB28" s="14"/>
      <c r="AC28" s="14"/>
    </row>
    <row r="29" spans="2:29" ht="12.75" customHeight="1" x14ac:dyDescent="0.25">
      <c r="B29" s="38"/>
      <c r="D29" s="44">
        <v>720</v>
      </c>
      <c r="E29" s="44" t="s">
        <v>31</v>
      </c>
      <c r="F29" s="43" t="s">
        <v>55</v>
      </c>
      <c r="G29" s="50">
        <v>1807</v>
      </c>
      <c r="H29" s="42" t="s">
        <v>22</v>
      </c>
      <c r="I29" s="29"/>
      <c r="J29" s="13">
        <v>1</v>
      </c>
      <c r="K29" s="42"/>
      <c r="L29" s="42"/>
      <c r="M29" s="42"/>
      <c r="N29" s="3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0"/>
      <c r="AA29" s="14"/>
      <c r="AB29" s="14"/>
      <c r="AC29" s="14"/>
    </row>
    <row r="30" spans="2:29" ht="12.75" customHeight="1" x14ac:dyDescent="0.25">
      <c r="B30" s="38"/>
      <c r="D30" s="44">
        <v>720</v>
      </c>
      <c r="E30" s="44" t="s">
        <v>32</v>
      </c>
      <c r="F30" s="43" t="s">
        <v>55</v>
      </c>
      <c r="G30" s="50">
        <v>1833</v>
      </c>
      <c r="H30" s="42" t="s">
        <v>22</v>
      </c>
      <c r="I30" s="29"/>
      <c r="J30" s="13">
        <v>1</v>
      </c>
      <c r="K30" s="42"/>
      <c r="L30" s="42"/>
      <c r="M30" s="42"/>
      <c r="N30" s="3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0"/>
      <c r="AA30" s="14"/>
      <c r="AB30" s="14"/>
      <c r="AC30" s="14"/>
    </row>
    <row r="31" spans="2:29" ht="12.75" customHeight="1" x14ac:dyDescent="0.25">
      <c r="B31" s="38"/>
      <c r="D31" s="44">
        <v>720</v>
      </c>
      <c r="E31" s="44" t="s">
        <v>33</v>
      </c>
      <c r="F31" s="43" t="s">
        <v>55</v>
      </c>
      <c r="G31" s="50">
        <v>1854</v>
      </c>
      <c r="H31" s="43" t="s">
        <v>22</v>
      </c>
      <c r="I31" s="51"/>
      <c r="J31" s="13">
        <v>1</v>
      </c>
      <c r="K31" s="42"/>
      <c r="L31" s="42"/>
      <c r="M31" s="42"/>
      <c r="N31" s="3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0"/>
      <c r="AA31" s="14"/>
      <c r="AB31" s="14"/>
      <c r="AC31" s="14"/>
    </row>
    <row r="32" spans="2:29" ht="12.75" customHeight="1" x14ac:dyDescent="0.25">
      <c r="B32" s="38"/>
      <c r="D32" s="44">
        <v>720</v>
      </c>
      <c r="E32" s="44" t="s">
        <v>34</v>
      </c>
      <c r="F32" s="43" t="s">
        <v>55</v>
      </c>
      <c r="G32" s="50">
        <v>1883</v>
      </c>
      <c r="H32" s="42" t="s">
        <v>22</v>
      </c>
      <c r="I32" s="52"/>
      <c r="J32" s="13">
        <v>1</v>
      </c>
      <c r="K32" s="42"/>
      <c r="L32" s="42"/>
      <c r="M32" s="42"/>
      <c r="N32" s="3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0"/>
      <c r="AA32" s="14"/>
      <c r="AB32" s="14"/>
      <c r="AC32" s="14"/>
    </row>
    <row r="33" spans="2:29" ht="12.75" customHeight="1" x14ac:dyDescent="0.25">
      <c r="B33" s="38"/>
      <c r="D33" s="44">
        <v>720</v>
      </c>
      <c r="E33" s="44" t="s">
        <v>35</v>
      </c>
      <c r="F33" s="43" t="s">
        <v>55</v>
      </c>
      <c r="G33" s="50">
        <v>1899</v>
      </c>
      <c r="H33" s="42" t="s">
        <v>22</v>
      </c>
      <c r="I33" s="52"/>
      <c r="J33" s="13">
        <v>1</v>
      </c>
      <c r="K33" s="42"/>
      <c r="L33" s="42"/>
      <c r="M33" s="42"/>
      <c r="N33" s="3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0"/>
      <c r="AA33" s="14"/>
      <c r="AB33" s="14"/>
      <c r="AC33" s="14"/>
    </row>
    <row r="34" spans="2:29" ht="12.75" customHeight="1" x14ac:dyDescent="0.25">
      <c r="B34" s="38"/>
      <c r="D34" s="44">
        <v>720</v>
      </c>
      <c r="E34" s="44" t="s">
        <v>36</v>
      </c>
      <c r="F34" s="43" t="s">
        <v>55</v>
      </c>
      <c r="G34" s="50">
        <v>1924</v>
      </c>
      <c r="H34" s="42" t="s">
        <v>21</v>
      </c>
      <c r="I34" s="52"/>
      <c r="J34" s="13">
        <v>1</v>
      </c>
      <c r="K34" s="42"/>
      <c r="L34" s="42"/>
      <c r="M34" s="42"/>
      <c r="N34" s="3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0"/>
      <c r="AA34" s="14"/>
      <c r="AB34" s="14"/>
      <c r="AC34" s="14"/>
    </row>
    <row r="35" spans="2:29" ht="12.75" customHeight="1" x14ac:dyDescent="0.25">
      <c r="B35" s="38"/>
      <c r="D35" s="44">
        <v>720</v>
      </c>
      <c r="E35" s="44" t="s">
        <v>37</v>
      </c>
      <c r="F35" s="43" t="s">
        <v>55</v>
      </c>
      <c r="G35" s="50">
        <v>1945</v>
      </c>
      <c r="H35" s="42" t="s">
        <v>21</v>
      </c>
      <c r="I35" s="52"/>
      <c r="J35" s="13">
        <v>1</v>
      </c>
      <c r="K35" s="42"/>
      <c r="L35" s="42"/>
      <c r="M35" s="42"/>
      <c r="N35" s="3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0"/>
      <c r="AA35" s="14"/>
      <c r="AB35" s="14"/>
      <c r="AC35" s="14"/>
    </row>
    <row r="36" spans="2:29" ht="12.75" customHeight="1" x14ac:dyDescent="0.25">
      <c r="B36" s="38"/>
      <c r="D36" s="44">
        <v>720</v>
      </c>
      <c r="E36" s="44" t="s">
        <v>38</v>
      </c>
      <c r="F36" s="43" t="s">
        <v>55</v>
      </c>
      <c r="G36" s="50">
        <v>1969</v>
      </c>
      <c r="H36" s="42" t="s">
        <v>21</v>
      </c>
      <c r="I36" s="52"/>
      <c r="J36" s="13">
        <v>1</v>
      </c>
      <c r="K36" s="42"/>
      <c r="L36" s="42"/>
      <c r="M36" s="42"/>
      <c r="N36" s="3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0"/>
      <c r="AA36" s="14"/>
      <c r="AB36" s="14"/>
      <c r="AC36" s="14"/>
    </row>
    <row r="37" spans="2:29" ht="12.75" customHeight="1" x14ac:dyDescent="0.25">
      <c r="B37" s="38"/>
      <c r="D37" s="44">
        <v>720</v>
      </c>
      <c r="E37" s="44" t="s">
        <v>39</v>
      </c>
      <c r="F37" s="43" t="s">
        <v>55</v>
      </c>
      <c r="G37" s="50">
        <v>1977</v>
      </c>
      <c r="H37" s="42" t="s">
        <v>22</v>
      </c>
      <c r="I37" s="52"/>
      <c r="J37" s="13">
        <v>1</v>
      </c>
      <c r="K37" s="42"/>
      <c r="L37" s="42"/>
      <c r="M37" s="42"/>
      <c r="N37" s="3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0"/>
      <c r="AA37" s="14"/>
      <c r="AB37" s="14"/>
      <c r="AC37" s="14"/>
    </row>
    <row r="38" spans="2:29" ht="12.75" customHeight="1" x14ac:dyDescent="0.25">
      <c r="B38" s="38"/>
      <c r="D38" s="44">
        <v>720</v>
      </c>
      <c r="E38" s="44" t="s">
        <v>40</v>
      </c>
      <c r="F38" s="43" t="s">
        <v>55</v>
      </c>
      <c r="G38" s="50">
        <v>1992</v>
      </c>
      <c r="H38" s="42" t="s">
        <v>21</v>
      </c>
      <c r="I38" s="52"/>
      <c r="J38" s="13">
        <v>1</v>
      </c>
      <c r="K38" s="42"/>
      <c r="L38" s="42"/>
      <c r="M38" s="42"/>
      <c r="N38" s="3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0"/>
      <c r="AA38" s="14"/>
      <c r="AB38" s="14"/>
      <c r="AC38" s="14"/>
    </row>
    <row r="39" spans="2:29" ht="12.75" customHeight="1" x14ac:dyDescent="0.25">
      <c r="B39" s="38"/>
      <c r="D39" s="44">
        <v>720</v>
      </c>
      <c r="E39" s="44" t="s">
        <v>41</v>
      </c>
      <c r="F39" s="43" t="s">
        <v>55</v>
      </c>
      <c r="G39" s="50">
        <v>1995</v>
      </c>
      <c r="H39" s="42" t="s">
        <v>22</v>
      </c>
      <c r="I39" s="52"/>
      <c r="J39" s="13">
        <v>1</v>
      </c>
      <c r="K39" s="42"/>
      <c r="L39" s="42"/>
      <c r="M39" s="42"/>
      <c r="N39" s="3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0"/>
      <c r="AA39" s="14"/>
      <c r="AB39" s="14"/>
      <c r="AC39" s="14"/>
    </row>
    <row r="40" spans="2:29" ht="12.75" customHeight="1" x14ac:dyDescent="0.25">
      <c r="B40" s="38"/>
      <c r="D40" s="44">
        <v>720</v>
      </c>
      <c r="E40" s="44" t="s">
        <v>42</v>
      </c>
      <c r="F40" s="43" t="s">
        <v>55</v>
      </c>
      <c r="G40" s="50">
        <v>2013</v>
      </c>
      <c r="H40" s="42" t="s">
        <v>21</v>
      </c>
      <c r="I40" s="52"/>
      <c r="J40" s="13">
        <v>1</v>
      </c>
      <c r="K40" s="42"/>
      <c r="L40" s="42"/>
      <c r="M40" s="42"/>
      <c r="N40" s="3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</row>
    <row r="41" spans="2:29" ht="12.75" customHeight="1" x14ac:dyDescent="0.25">
      <c r="B41" s="38"/>
      <c r="D41" s="44">
        <v>720</v>
      </c>
      <c r="E41" s="44" t="s">
        <v>43</v>
      </c>
      <c r="F41" s="43" t="s">
        <v>55</v>
      </c>
      <c r="G41" s="50">
        <v>2021</v>
      </c>
      <c r="H41" s="42" t="s">
        <v>22</v>
      </c>
      <c r="I41" s="52"/>
      <c r="J41" s="13">
        <v>1</v>
      </c>
      <c r="K41" s="42"/>
      <c r="L41" s="42"/>
      <c r="M41" s="42"/>
      <c r="N41" s="3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0"/>
      <c r="AA41" s="14"/>
      <c r="AB41" s="14"/>
      <c r="AC41" s="14"/>
    </row>
    <row r="42" spans="2:29" ht="12.75" customHeight="1" x14ac:dyDescent="0.25">
      <c r="B42" s="38"/>
      <c r="D42" s="44">
        <v>720</v>
      </c>
      <c r="E42" s="44" t="s">
        <v>44</v>
      </c>
      <c r="F42" s="43" t="s">
        <v>55</v>
      </c>
      <c r="G42" s="50">
        <v>2042</v>
      </c>
      <c r="H42" s="42" t="s">
        <v>22</v>
      </c>
      <c r="I42" s="52"/>
      <c r="J42" s="13">
        <v>1</v>
      </c>
      <c r="K42" s="42"/>
      <c r="L42" s="42"/>
      <c r="M42" s="42"/>
      <c r="N42" s="3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0"/>
      <c r="AA42" s="14"/>
      <c r="AB42" s="14"/>
      <c r="AC42" s="14"/>
    </row>
    <row r="43" spans="2:29" ht="12.75" customHeight="1" x14ac:dyDescent="0.25">
      <c r="B43" s="38"/>
      <c r="D43" s="44">
        <v>720</v>
      </c>
      <c r="E43" s="44" t="s">
        <v>45</v>
      </c>
      <c r="F43" s="43" t="s">
        <v>55</v>
      </c>
      <c r="G43" s="50">
        <v>2088</v>
      </c>
      <c r="H43" s="42" t="s">
        <v>21</v>
      </c>
      <c r="I43" s="52"/>
      <c r="J43" s="13">
        <v>1</v>
      </c>
      <c r="K43" s="42"/>
      <c r="L43" s="42"/>
      <c r="M43" s="42"/>
      <c r="N43" s="3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0"/>
      <c r="AA43" s="14"/>
      <c r="AB43" s="14"/>
      <c r="AC43" s="14"/>
    </row>
    <row r="44" spans="2:29" ht="12.75" customHeight="1" x14ac:dyDescent="0.25">
      <c r="B44" s="38"/>
      <c r="D44" s="44">
        <v>720</v>
      </c>
      <c r="E44" s="44" t="s">
        <v>46</v>
      </c>
      <c r="F44" s="43" t="s">
        <v>55</v>
      </c>
      <c r="G44" s="50">
        <v>2107</v>
      </c>
      <c r="H44" s="42" t="s">
        <v>21</v>
      </c>
      <c r="I44" s="52"/>
      <c r="J44" s="13">
        <v>1</v>
      </c>
      <c r="K44" s="42"/>
      <c r="L44" s="42"/>
      <c r="M44" s="42"/>
      <c r="N44" s="3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0"/>
      <c r="AA44" s="14"/>
      <c r="AB44" s="14"/>
      <c r="AC44" s="14"/>
    </row>
    <row r="45" spans="2:29" ht="12.75" customHeight="1" x14ac:dyDescent="0.25">
      <c r="B45" s="38"/>
      <c r="D45" s="44">
        <v>720</v>
      </c>
      <c r="E45" s="44" t="s">
        <v>47</v>
      </c>
      <c r="F45" s="43" t="s">
        <v>55</v>
      </c>
      <c r="G45" s="50">
        <v>2128</v>
      </c>
      <c r="H45" s="42" t="s">
        <v>21</v>
      </c>
      <c r="I45" s="52"/>
      <c r="J45" s="13">
        <v>1</v>
      </c>
      <c r="K45" s="42"/>
      <c r="L45" s="42"/>
      <c r="M45" s="42"/>
      <c r="N45" s="3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0"/>
      <c r="AA45" s="14"/>
      <c r="AB45" s="14"/>
      <c r="AC45" s="14"/>
    </row>
    <row r="46" spans="2:29" ht="12.75" customHeight="1" x14ac:dyDescent="0.25">
      <c r="B46" s="38"/>
      <c r="D46" s="44">
        <v>720</v>
      </c>
      <c r="E46" s="44" t="s">
        <v>48</v>
      </c>
      <c r="F46" s="43" t="s">
        <v>55</v>
      </c>
      <c r="G46" s="50">
        <v>2153</v>
      </c>
      <c r="H46" s="42" t="s">
        <v>21</v>
      </c>
      <c r="I46" s="52"/>
      <c r="J46" s="13">
        <v>1</v>
      </c>
      <c r="K46" s="42"/>
      <c r="L46" s="42"/>
      <c r="M46" s="42"/>
      <c r="N46" s="3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0"/>
      <c r="AA46" s="14"/>
      <c r="AB46" s="14"/>
      <c r="AC46" s="14"/>
    </row>
    <row r="47" spans="2:29" ht="12.75" customHeight="1" x14ac:dyDescent="0.25">
      <c r="B47" s="38"/>
      <c r="D47" s="44">
        <v>720</v>
      </c>
      <c r="E47" s="44" t="s">
        <v>49</v>
      </c>
      <c r="F47" s="43" t="s">
        <v>55</v>
      </c>
      <c r="G47" s="50">
        <v>2177</v>
      </c>
      <c r="H47" s="42" t="s">
        <v>21</v>
      </c>
      <c r="I47" s="52"/>
      <c r="J47" s="13">
        <v>1</v>
      </c>
      <c r="K47" s="42"/>
      <c r="L47" s="42"/>
      <c r="M47" s="42"/>
      <c r="N47" s="3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0"/>
      <c r="AA47" s="14"/>
      <c r="AB47" s="14"/>
      <c r="AC47" s="14"/>
    </row>
    <row r="48" spans="2:29" ht="12.75" customHeight="1" x14ac:dyDescent="0.25">
      <c r="B48" s="38"/>
      <c r="D48" s="44">
        <v>720</v>
      </c>
      <c r="E48" s="44" t="s">
        <v>50</v>
      </c>
      <c r="F48" s="43" t="s">
        <v>55</v>
      </c>
      <c r="G48" s="50">
        <v>2313</v>
      </c>
      <c r="H48" s="42" t="s">
        <v>21</v>
      </c>
      <c r="I48" s="52"/>
      <c r="J48" s="13">
        <v>1</v>
      </c>
      <c r="K48" s="42"/>
      <c r="L48" s="42"/>
      <c r="M48" s="42"/>
      <c r="N48" s="3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0"/>
      <c r="AA48" s="14"/>
      <c r="AB48" s="14"/>
      <c r="AC48" s="14"/>
    </row>
    <row r="49" spans="2:29" ht="12.75" customHeight="1" x14ac:dyDescent="0.25">
      <c r="B49" s="38"/>
      <c r="D49" s="44">
        <v>720</v>
      </c>
      <c r="E49" s="44" t="s">
        <v>51</v>
      </c>
      <c r="F49" s="43" t="s">
        <v>55</v>
      </c>
      <c r="G49" s="50">
        <v>2333</v>
      </c>
      <c r="H49" s="42" t="s">
        <v>21</v>
      </c>
      <c r="I49" s="52"/>
      <c r="J49" s="13">
        <v>1</v>
      </c>
      <c r="K49" s="42"/>
      <c r="L49" s="42"/>
      <c r="M49" s="42"/>
      <c r="N49" s="3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0"/>
      <c r="AA49" s="14"/>
      <c r="AB49" s="14"/>
      <c r="AC49" s="14"/>
    </row>
    <row r="50" spans="2:29" ht="12.75" customHeight="1" x14ac:dyDescent="0.25">
      <c r="B50" s="38"/>
      <c r="D50" s="44">
        <v>720</v>
      </c>
      <c r="E50" s="44" t="s">
        <v>52</v>
      </c>
      <c r="F50" s="43" t="s">
        <v>56</v>
      </c>
      <c r="G50" s="50">
        <v>251</v>
      </c>
      <c r="H50" s="42" t="s">
        <v>22</v>
      </c>
      <c r="I50" s="52"/>
      <c r="J50" s="13">
        <v>1</v>
      </c>
      <c r="K50" s="42"/>
      <c r="L50" s="42"/>
      <c r="M50" s="42"/>
      <c r="N50" s="3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0"/>
      <c r="AA50" s="14"/>
      <c r="AB50" s="14"/>
      <c r="AC50" s="14"/>
    </row>
    <row r="51" spans="2:29" ht="12.75" customHeight="1" x14ac:dyDescent="0.25">
      <c r="B51" s="38"/>
      <c r="D51" s="44">
        <v>720</v>
      </c>
      <c r="E51" s="44" t="s">
        <v>53</v>
      </c>
      <c r="F51" s="43" t="s">
        <v>56</v>
      </c>
      <c r="G51" s="50">
        <v>274</v>
      </c>
      <c r="H51" s="42" t="s">
        <v>22</v>
      </c>
      <c r="I51" s="52"/>
      <c r="J51" s="13">
        <v>1</v>
      </c>
      <c r="K51" s="42"/>
      <c r="L51" s="42"/>
      <c r="M51" s="42"/>
      <c r="N51" s="3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0"/>
      <c r="AA51" s="14"/>
      <c r="AB51" s="14"/>
      <c r="AC51" s="14"/>
    </row>
    <row r="52" spans="2:29" ht="12.75" customHeight="1" x14ac:dyDescent="0.25">
      <c r="B52" s="38"/>
      <c r="D52" s="44">
        <v>720</v>
      </c>
      <c r="E52" s="44" t="s">
        <v>54</v>
      </c>
      <c r="F52" s="43" t="s">
        <v>56</v>
      </c>
      <c r="G52" s="50">
        <v>292</v>
      </c>
      <c r="H52" s="42" t="s">
        <v>22</v>
      </c>
      <c r="I52" s="52"/>
      <c r="J52" s="13">
        <v>1</v>
      </c>
      <c r="K52" s="42"/>
      <c r="L52" s="42"/>
      <c r="M52" s="42"/>
      <c r="N52" s="32"/>
      <c r="O52" s="42"/>
      <c r="P52" s="42"/>
      <c r="Q52" s="42"/>
      <c r="R52" s="30"/>
      <c r="S52" s="42"/>
      <c r="T52" s="42"/>
      <c r="U52" s="42"/>
      <c r="V52" s="42"/>
      <c r="W52" s="42"/>
      <c r="X52" s="42"/>
      <c r="Y52" s="42"/>
      <c r="Z52" s="40"/>
      <c r="AA52" s="14"/>
      <c r="AB52" s="14"/>
      <c r="AC52" s="14"/>
    </row>
    <row r="53" spans="2:29" ht="12.75" customHeight="1" x14ac:dyDescent="0.25">
      <c r="B53" s="38"/>
      <c r="D53" s="44">
        <v>721</v>
      </c>
      <c r="E53" s="44" t="s">
        <v>59</v>
      </c>
      <c r="F53" s="43" t="s">
        <v>55</v>
      </c>
      <c r="G53" s="50">
        <v>2352</v>
      </c>
      <c r="H53" s="42" t="s">
        <v>21</v>
      </c>
      <c r="I53" s="29" t="s">
        <v>58</v>
      </c>
      <c r="J53" s="13"/>
      <c r="K53" s="42">
        <v>1</v>
      </c>
      <c r="L53" s="42">
        <v>1</v>
      </c>
      <c r="M53" s="42"/>
      <c r="N53" s="32"/>
      <c r="O53" s="42"/>
      <c r="P53" s="42"/>
      <c r="Q53" s="42"/>
      <c r="R53" s="30"/>
      <c r="S53" s="42"/>
      <c r="T53" s="42"/>
      <c r="U53" s="42"/>
      <c r="V53" s="42"/>
      <c r="W53" s="42"/>
      <c r="X53" s="42"/>
      <c r="Y53" s="42"/>
      <c r="Z53" s="40"/>
      <c r="AA53" s="14"/>
      <c r="AB53" s="14"/>
      <c r="AC53" s="14"/>
    </row>
    <row r="54" spans="2:29" ht="12.75" customHeight="1" x14ac:dyDescent="0.25">
      <c r="B54" s="38"/>
      <c r="D54" s="44">
        <v>721</v>
      </c>
      <c r="E54" s="44" t="s">
        <v>60</v>
      </c>
      <c r="F54" s="43" t="s">
        <v>55</v>
      </c>
      <c r="G54" s="50">
        <v>2398</v>
      </c>
      <c r="H54" s="42" t="s">
        <v>21</v>
      </c>
      <c r="I54" s="29" t="s">
        <v>58</v>
      </c>
      <c r="J54" s="13"/>
      <c r="K54" s="42">
        <v>1</v>
      </c>
      <c r="L54" s="42">
        <v>1</v>
      </c>
      <c r="M54" s="42"/>
      <c r="N54" s="45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0"/>
      <c r="AA54" s="14"/>
      <c r="AB54" s="14"/>
      <c r="AC54" s="14"/>
    </row>
    <row r="55" spans="2:29" ht="12.75" customHeight="1" x14ac:dyDescent="0.25">
      <c r="B55" s="38"/>
      <c r="D55" s="44">
        <v>721</v>
      </c>
      <c r="E55" s="44" t="s">
        <v>61</v>
      </c>
      <c r="F55" s="43" t="s">
        <v>55</v>
      </c>
      <c r="G55" s="50">
        <v>2444</v>
      </c>
      <c r="H55" s="42" t="s">
        <v>21</v>
      </c>
      <c r="I55" s="29" t="s">
        <v>58</v>
      </c>
      <c r="J55" s="13"/>
      <c r="K55" s="42">
        <v>1</v>
      </c>
      <c r="L55" s="42">
        <v>1</v>
      </c>
      <c r="M55" s="42"/>
      <c r="N55" s="3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0"/>
      <c r="AA55" s="14"/>
      <c r="AB55" s="14"/>
      <c r="AC55" s="14"/>
    </row>
    <row r="56" spans="2:29" ht="12.75" customHeight="1" x14ac:dyDescent="0.25">
      <c r="B56" s="38"/>
      <c r="D56" s="44">
        <v>721</v>
      </c>
      <c r="E56" s="44" t="s">
        <v>62</v>
      </c>
      <c r="F56" s="43" t="s">
        <v>55</v>
      </c>
      <c r="G56" s="50">
        <v>2394</v>
      </c>
      <c r="H56" s="42" t="s">
        <v>21</v>
      </c>
      <c r="I56" s="52"/>
      <c r="J56" s="13">
        <v>1</v>
      </c>
      <c r="K56" s="42"/>
      <c r="L56" s="42"/>
      <c r="M56" s="42"/>
      <c r="N56" s="3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0"/>
      <c r="AA56" s="14"/>
      <c r="AB56" s="14"/>
      <c r="AC56" s="14"/>
    </row>
    <row r="57" spans="2:29" ht="12.75" customHeight="1" x14ac:dyDescent="0.25">
      <c r="B57" s="38"/>
      <c r="D57" s="44">
        <v>721</v>
      </c>
      <c r="E57" s="44" t="s">
        <v>63</v>
      </c>
      <c r="F57" s="43" t="s">
        <v>55</v>
      </c>
      <c r="G57" s="50">
        <v>2414</v>
      </c>
      <c r="H57" s="42" t="s">
        <v>21</v>
      </c>
      <c r="I57" s="52"/>
      <c r="J57" s="13">
        <v>1</v>
      </c>
      <c r="K57" s="42"/>
      <c r="L57" s="42"/>
      <c r="M57" s="42"/>
      <c r="N57" s="3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0"/>
      <c r="AA57" s="14"/>
      <c r="AB57" s="14"/>
      <c r="AC57" s="14"/>
    </row>
    <row r="58" spans="2:29" ht="12.75" customHeight="1" x14ac:dyDescent="0.25">
      <c r="B58" s="38"/>
      <c r="D58" s="44">
        <v>721</v>
      </c>
      <c r="E58" s="44" t="s">
        <v>64</v>
      </c>
      <c r="F58" s="43" t="s">
        <v>55</v>
      </c>
      <c r="G58" s="50">
        <v>2436</v>
      </c>
      <c r="H58" s="42" t="s">
        <v>21</v>
      </c>
      <c r="I58" s="52"/>
      <c r="J58" s="13">
        <v>1</v>
      </c>
      <c r="K58" s="42"/>
      <c r="L58" s="42"/>
      <c r="M58" s="42"/>
      <c r="N58" s="3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0"/>
      <c r="AA58" s="14"/>
      <c r="AB58" s="14"/>
      <c r="AC58" s="14"/>
    </row>
    <row r="59" spans="2:29" ht="12.75" customHeight="1" x14ac:dyDescent="0.25">
      <c r="B59" s="38"/>
      <c r="D59" s="44">
        <v>721</v>
      </c>
      <c r="E59" s="44" t="s">
        <v>65</v>
      </c>
      <c r="F59" s="43" t="s">
        <v>55</v>
      </c>
      <c r="G59" s="50">
        <v>2566</v>
      </c>
      <c r="H59" s="42" t="s">
        <v>22</v>
      </c>
      <c r="I59" s="52"/>
      <c r="J59" s="13">
        <v>1</v>
      </c>
      <c r="K59" s="42"/>
      <c r="L59" s="42"/>
      <c r="M59" s="42"/>
      <c r="N59" s="3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0"/>
      <c r="AA59" s="14"/>
      <c r="AB59" s="14"/>
      <c r="AC59" s="14"/>
    </row>
    <row r="60" spans="2:29" ht="12.75" customHeight="1" x14ac:dyDescent="0.25">
      <c r="B60" s="38"/>
      <c r="D60" s="44">
        <v>721</v>
      </c>
      <c r="E60" s="44" t="s">
        <v>66</v>
      </c>
      <c r="F60" s="43" t="s">
        <v>55</v>
      </c>
      <c r="G60" s="50">
        <v>2601</v>
      </c>
      <c r="H60" s="42" t="s">
        <v>22</v>
      </c>
      <c r="I60" s="52"/>
      <c r="J60" s="13">
        <v>1</v>
      </c>
      <c r="K60" s="42"/>
      <c r="L60" s="42"/>
      <c r="M60" s="42"/>
      <c r="N60" s="3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0"/>
      <c r="AA60" s="14"/>
      <c r="AB60" s="14"/>
      <c r="AC60" s="14"/>
    </row>
    <row r="61" spans="2:29" ht="12.75" customHeight="1" x14ac:dyDescent="0.25">
      <c r="B61" s="38"/>
      <c r="D61" s="44">
        <v>721</v>
      </c>
      <c r="E61" s="44" t="s">
        <v>67</v>
      </c>
      <c r="F61" s="43" t="s">
        <v>55</v>
      </c>
      <c r="G61" s="50">
        <v>2626</v>
      </c>
      <c r="H61" s="42" t="s">
        <v>22</v>
      </c>
      <c r="I61" s="52"/>
      <c r="J61" s="13">
        <v>1</v>
      </c>
      <c r="K61" s="42"/>
      <c r="L61" s="42"/>
      <c r="M61" s="42"/>
      <c r="N61" s="3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0"/>
      <c r="AA61" s="14"/>
      <c r="AB61" s="14"/>
      <c r="AC61" s="14"/>
    </row>
    <row r="62" spans="2:29" ht="12.75" customHeight="1" x14ac:dyDescent="0.25">
      <c r="B62" s="38"/>
      <c r="D62" s="44">
        <v>721</v>
      </c>
      <c r="E62" s="44" t="s">
        <v>68</v>
      </c>
      <c r="F62" s="43" t="s">
        <v>55</v>
      </c>
      <c r="G62" s="50">
        <v>2644</v>
      </c>
      <c r="H62" s="42" t="s">
        <v>22</v>
      </c>
      <c r="I62" s="52"/>
      <c r="J62" s="13">
        <v>1</v>
      </c>
      <c r="K62" s="42"/>
      <c r="L62" s="42"/>
      <c r="M62" s="42"/>
      <c r="N62" s="3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0"/>
      <c r="AA62" s="14"/>
      <c r="AB62" s="14"/>
      <c r="AC62" s="14"/>
    </row>
    <row r="63" spans="2:29" ht="12.75" customHeight="1" x14ac:dyDescent="0.25">
      <c r="B63" s="38"/>
      <c r="D63" s="44">
        <v>721</v>
      </c>
      <c r="E63" s="44" t="s">
        <v>69</v>
      </c>
      <c r="F63" s="43" t="s">
        <v>55</v>
      </c>
      <c r="G63" s="50">
        <v>2670</v>
      </c>
      <c r="H63" s="42" t="s">
        <v>22</v>
      </c>
      <c r="I63" s="52"/>
      <c r="J63" s="13">
        <v>1</v>
      </c>
      <c r="K63" s="42"/>
      <c r="L63" s="42"/>
      <c r="M63" s="42"/>
      <c r="N63" s="3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0"/>
      <c r="AA63" s="14"/>
      <c r="AB63" s="14"/>
      <c r="AC63" s="14"/>
    </row>
    <row r="64" spans="2:29" ht="12.75" customHeight="1" x14ac:dyDescent="0.25">
      <c r="B64" s="38"/>
      <c r="D64" s="44"/>
      <c r="E64" s="44"/>
      <c r="F64" s="43"/>
      <c r="G64" s="50"/>
      <c r="H64" s="42"/>
      <c r="I64" s="52"/>
      <c r="J64" s="13"/>
      <c r="K64" s="42"/>
      <c r="L64" s="42"/>
      <c r="M64" s="42"/>
      <c r="N64" s="3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0"/>
      <c r="AA64" s="14"/>
      <c r="AB64" s="14"/>
      <c r="AC64" s="14"/>
    </row>
    <row r="65" spans="2:29" ht="12.75" customHeight="1" x14ac:dyDescent="0.25">
      <c r="B65" s="38"/>
      <c r="D65" s="44"/>
      <c r="E65" s="44"/>
      <c r="F65" s="43"/>
      <c r="G65" s="50"/>
      <c r="H65" s="42"/>
      <c r="I65" s="52"/>
      <c r="J65" s="13"/>
      <c r="K65" s="42"/>
      <c r="L65" s="42"/>
      <c r="M65" s="42"/>
      <c r="N65" s="32"/>
      <c r="O65" s="42"/>
      <c r="P65" s="42"/>
      <c r="Q65" s="42"/>
      <c r="R65" s="42"/>
      <c r="S65" s="32"/>
      <c r="T65" s="32"/>
      <c r="U65" s="42"/>
      <c r="V65" s="42"/>
      <c r="W65" s="42"/>
      <c r="X65" s="42"/>
      <c r="Y65" s="42"/>
      <c r="Z65" s="40"/>
      <c r="AA65" s="14"/>
      <c r="AB65" s="14"/>
      <c r="AC65" s="14"/>
    </row>
    <row r="66" spans="2:29" ht="12.75" customHeight="1" x14ac:dyDescent="0.25">
      <c r="B66" s="38"/>
      <c r="D66" s="44"/>
      <c r="E66" s="44"/>
      <c r="F66" s="43"/>
      <c r="G66" s="50"/>
      <c r="H66" s="42"/>
      <c r="I66" s="52"/>
      <c r="J66" s="13"/>
      <c r="K66" s="42"/>
      <c r="L66" s="42"/>
      <c r="M66" s="42"/>
      <c r="N66" s="32"/>
      <c r="O66" s="42"/>
      <c r="P66" s="42"/>
      <c r="Q66" s="42"/>
      <c r="R66" s="42"/>
      <c r="S66" s="32"/>
      <c r="T66" s="32"/>
      <c r="U66" s="42"/>
      <c r="V66" s="42"/>
      <c r="W66" s="42"/>
      <c r="X66" s="42"/>
      <c r="Y66" s="42"/>
      <c r="Z66" s="40"/>
      <c r="AA66" s="14"/>
      <c r="AB66" s="14"/>
      <c r="AC66" s="14"/>
    </row>
    <row r="67" spans="2:29" ht="12.75" customHeight="1" x14ac:dyDescent="0.25">
      <c r="B67" s="38"/>
      <c r="D67" s="44"/>
      <c r="E67" s="44"/>
      <c r="F67" s="43"/>
      <c r="G67" s="50"/>
      <c r="H67" s="42"/>
      <c r="I67" s="52"/>
      <c r="J67" s="13"/>
      <c r="K67" s="42"/>
      <c r="L67" s="42"/>
      <c r="M67" s="42"/>
      <c r="N67" s="32"/>
      <c r="O67" s="42"/>
      <c r="P67" s="42"/>
      <c r="Q67" s="42"/>
      <c r="R67" s="42"/>
      <c r="S67" s="32"/>
      <c r="T67" s="32"/>
      <c r="U67" s="42"/>
      <c r="V67" s="42"/>
      <c r="W67" s="42"/>
      <c r="X67" s="42"/>
      <c r="Y67" s="42"/>
      <c r="Z67" s="40"/>
      <c r="AA67" s="14"/>
      <c r="AB67" s="14"/>
      <c r="AC67" s="14"/>
    </row>
    <row r="68" spans="2:29" ht="12.75" customHeight="1" x14ac:dyDescent="0.25">
      <c r="B68" s="38"/>
      <c r="D68" s="44"/>
      <c r="E68" s="44"/>
      <c r="F68" s="43"/>
      <c r="G68" s="50"/>
      <c r="H68" s="42"/>
      <c r="I68" s="52"/>
      <c r="J68" s="13"/>
      <c r="K68" s="42"/>
      <c r="L68" s="42"/>
      <c r="M68" s="42"/>
      <c r="N68" s="32"/>
      <c r="O68" s="42"/>
      <c r="P68" s="42"/>
      <c r="Q68" s="42"/>
      <c r="R68" s="42"/>
      <c r="S68" s="32"/>
      <c r="T68" s="32"/>
      <c r="U68" s="42"/>
      <c r="V68" s="42"/>
      <c r="W68" s="42"/>
      <c r="X68" s="42"/>
      <c r="Y68" s="42"/>
      <c r="Z68" s="40"/>
      <c r="AA68" s="14"/>
      <c r="AB68" s="14"/>
      <c r="AC68" s="14"/>
    </row>
    <row r="69" spans="2:29" ht="12.75" customHeight="1" x14ac:dyDescent="0.25">
      <c r="B69" s="38"/>
      <c r="D69" s="44"/>
      <c r="E69" s="44"/>
      <c r="F69" s="43"/>
      <c r="G69" s="50"/>
      <c r="H69" s="42"/>
      <c r="I69" s="52"/>
      <c r="J69" s="13"/>
      <c r="K69" s="42"/>
      <c r="L69" s="42"/>
      <c r="M69" s="42"/>
      <c r="N69" s="32"/>
      <c r="O69" s="42"/>
      <c r="P69" s="42"/>
      <c r="Q69" s="42"/>
      <c r="R69" s="42"/>
      <c r="S69" s="42"/>
      <c r="T69" s="32"/>
      <c r="U69" s="42"/>
      <c r="V69" s="42"/>
      <c r="W69" s="42"/>
      <c r="X69" s="42"/>
      <c r="Y69" s="42"/>
      <c r="Z69" s="40"/>
      <c r="AA69" s="14"/>
      <c r="AB69" s="14"/>
      <c r="AC69" s="14"/>
    </row>
    <row r="70" spans="2:29" ht="12.75" customHeight="1" x14ac:dyDescent="0.25">
      <c r="B70" s="38"/>
      <c r="D70" s="44"/>
      <c r="E70" s="44"/>
      <c r="F70" s="43"/>
      <c r="G70" s="50"/>
      <c r="H70" s="42"/>
      <c r="I70" s="52"/>
      <c r="J70" s="13"/>
      <c r="K70" s="42"/>
      <c r="L70" s="42"/>
      <c r="M70" s="42"/>
      <c r="N70" s="32"/>
      <c r="O70" s="42"/>
      <c r="P70" s="42"/>
      <c r="Q70" s="42"/>
      <c r="R70" s="42"/>
      <c r="S70" s="42"/>
      <c r="T70" s="32"/>
      <c r="U70" s="42"/>
      <c r="V70" s="42"/>
      <c r="W70" s="42"/>
      <c r="X70" s="42"/>
      <c r="Y70" s="42"/>
      <c r="Z70" s="42"/>
      <c r="AA70" s="42"/>
      <c r="AB70" s="42"/>
      <c r="AC70" s="42"/>
    </row>
    <row r="71" spans="2:29" ht="12.75" customHeight="1" x14ac:dyDescent="0.25">
      <c r="B71" s="38"/>
      <c r="D71" s="44"/>
      <c r="E71" s="44"/>
      <c r="F71" s="43"/>
      <c r="G71" s="50"/>
      <c r="H71" s="42"/>
      <c r="I71" s="52"/>
      <c r="J71" s="13"/>
      <c r="K71" s="42"/>
      <c r="L71" s="42"/>
      <c r="M71" s="42"/>
      <c r="N71" s="32"/>
      <c r="O71" s="42"/>
      <c r="P71" s="42"/>
      <c r="Q71" s="42"/>
      <c r="R71" s="42"/>
      <c r="S71" s="42"/>
      <c r="T71" s="32"/>
      <c r="U71" s="42"/>
      <c r="V71" s="42"/>
      <c r="W71" s="42"/>
      <c r="X71" s="42"/>
      <c r="Y71" s="42"/>
      <c r="Z71" s="40"/>
      <c r="AA71" s="14"/>
      <c r="AB71" s="14"/>
      <c r="AC71" s="14"/>
    </row>
    <row r="72" spans="2:29" ht="12.75" customHeight="1" x14ac:dyDescent="0.25">
      <c r="B72" s="38"/>
      <c r="D72" s="44"/>
      <c r="E72" s="44"/>
      <c r="F72" s="43"/>
      <c r="G72" s="50"/>
      <c r="H72" s="42"/>
      <c r="I72" s="52"/>
      <c r="J72" s="13"/>
      <c r="K72" s="42"/>
      <c r="L72" s="42"/>
      <c r="M72" s="42"/>
      <c r="N72" s="32"/>
      <c r="O72" s="42"/>
      <c r="P72" s="42"/>
      <c r="Q72" s="42"/>
      <c r="R72" s="42"/>
      <c r="S72" s="42"/>
      <c r="T72" s="32"/>
      <c r="U72" s="42"/>
      <c r="V72" s="42"/>
      <c r="W72" s="42"/>
      <c r="X72" s="42"/>
      <c r="Y72" s="42"/>
      <c r="Z72" s="40"/>
      <c r="AA72" s="14"/>
      <c r="AB72" s="14"/>
      <c r="AC72" s="14"/>
    </row>
    <row r="73" spans="2:29" ht="12.75" customHeight="1" x14ac:dyDescent="0.25">
      <c r="B73" s="38"/>
      <c r="D73" s="44"/>
      <c r="E73" s="44"/>
      <c r="F73" s="43"/>
      <c r="G73" s="50"/>
      <c r="H73" s="42"/>
      <c r="I73" s="52"/>
      <c r="J73" s="13"/>
      <c r="K73" s="42"/>
      <c r="L73" s="42"/>
      <c r="M73" s="42"/>
      <c r="N73" s="32"/>
      <c r="O73" s="42"/>
      <c r="P73" s="42"/>
      <c r="Q73" s="42"/>
      <c r="R73" s="42"/>
      <c r="S73" s="42"/>
      <c r="T73" s="32"/>
      <c r="U73" s="42"/>
      <c r="V73" s="42"/>
      <c r="W73" s="42"/>
      <c r="X73" s="42"/>
      <c r="Y73" s="42"/>
      <c r="Z73" s="40"/>
      <c r="AA73" s="14"/>
      <c r="AB73" s="14"/>
      <c r="AC73" s="14"/>
    </row>
    <row r="74" spans="2:29" ht="12.75" customHeight="1" x14ac:dyDescent="0.25">
      <c r="B74" s="38"/>
      <c r="D74" s="44"/>
      <c r="E74" s="44"/>
      <c r="F74" s="43"/>
      <c r="G74" s="50"/>
      <c r="H74" s="42"/>
      <c r="I74" s="29"/>
      <c r="J74" s="13"/>
      <c r="K74" s="42"/>
      <c r="L74" s="42"/>
      <c r="M74" s="42"/>
      <c r="N74" s="32"/>
      <c r="O74" s="42"/>
      <c r="P74" s="42"/>
      <c r="Q74" s="42"/>
      <c r="R74" s="42"/>
      <c r="S74" s="42"/>
      <c r="T74" s="32"/>
      <c r="U74" s="42"/>
      <c r="V74" s="42"/>
      <c r="W74" s="42"/>
      <c r="X74" s="42"/>
      <c r="Y74" s="42"/>
      <c r="Z74" s="40"/>
      <c r="AA74" s="14"/>
      <c r="AB74" s="14"/>
      <c r="AC74" s="14"/>
    </row>
    <row r="75" spans="2:29" ht="12.75" customHeight="1" x14ac:dyDescent="0.25">
      <c r="B75" s="38"/>
      <c r="D75" s="44"/>
      <c r="E75" s="44"/>
      <c r="F75" s="43"/>
      <c r="G75" s="50"/>
      <c r="H75" s="42"/>
      <c r="I75" s="29"/>
      <c r="J75" s="13"/>
      <c r="K75" s="42"/>
      <c r="L75" s="42"/>
      <c r="M75" s="42"/>
      <c r="N75" s="42"/>
      <c r="O75" s="42"/>
      <c r="P75" s="42"/>
      <c r="Q75" s="42"/>
      <c r="R75" s="42"/>
      <c r="S75" s="42"/>
      <c r="T75" s="32"/>
      <c r="U75" s="42"/>
      <c r="V75" s="42"/>
      <c r="W75" s="42"/>
      <c r="X75" s="42"/>
      <c r="Y75" s="42"/>
      <c r="Z75" s="40"/>
      <c r="AA75" s="14"/>
      <c r="AB75" s="14"/>
      <c r="AC75" s="14"/>
    </row>
    <row r="76" spans="2:29" ht="12.75" customHeight="1" x14ac:dyDescent="0.25">
      <c r="B76" s="38"/>
      <c r="D76" s="44"/>
      <c r="E76" s="44"/>
      <c r="F76" s="43"/>
      <c r="G76" s="50"/>
      <c r="H76" s="42"/>
      <c r="I76" s="29"/>
      <c r="J76" s="13"/>
      <c r="K76" s="42"/>
      <c r="L76" s="42"/>
      <c r="M76" s="42"/>
      <c r="N76" s="42"/>
      <c r="O76" s="42"/>
      <c r="P76" s="42"/>
      <c r="Q76" s="42"/>
      <c r="R76" s="42"/>
      <c r="S76" s="42"/>
      <c r="T76" s="32"/>
      <c r="U76" s="42"/>
      <c r="V76" s="42"/>
      <c r="W76" s="42"/>
      <c r="X76" s="42"/>
      <c r="Y76" s="42"/>
      <c r="Z76" s="40"/>
      <c r="AA76" s="14"/>
      <c r="AB76" s="14"/>
      <c r="AC76" s="14"/>
    </row>
    <row r="77" spans="2:29" ht="12.75" customHeight="1" x14ac:dyDescent="0.25">
      <c r="B77" s="38"/>
      <c r="D77" s="44"/>
      <c r="E77" s="44"/>
      <c r="F77" s="43"/>
      <c r="G77" s="50"/>
      <c r="H77" s="42"/>
      <c r="I77" s="29"/>
      <c r="J77" s="13"/>
      <c r="K77" s="42"/>
      <c r="L77" s="42"/>
      <c r="M77" s="42"/>
      <c r="N77" s="42"/>
      <c r="O77" s="42"/>
      <c r="P77" s="42"/>
      <c r="Q77" s="42"/>
      <c r="R77" s="42"/>
      <c r="S77" s="42"/>
      <c r="T77" s="32"/>
      <c r="U77" s="42"/>
      <c r="V77" s="42"/>
      <c r="W77" s="42"/>
      <c r="X77" s="42"/>
      <c r="Y77" s="42"/>
      <c r="Z77" s="40"/>
      <c r="AA77" s="14"/>
      <c r="AB77" s="14"/>
      <c r="AC77" s="14"/>
    </row>
    <row r="78" spans="2:29" ht="12.75" customHeight="1" x14ac:dyDescent="0.25">
      <c r="B78" s="38"/>
      <c r="D78" s="44"/>
      <c r="E78" s="44"/>
      <c r="F78" s="43"/>
      <c r="G78" s="50"/>
      <c r="H78" s="42"/>
      <c r="I78" s="52"/>
      <c r="J78" s="13"/>
      <c r="K78" s="42"/>
      <c r="L78" s="42"/>
      <c r="M78" s="42"/>
      <c r="N78" s="42"/>
      <c r="O78" s="42"/>
      <c r="P78" s="42"/>
      <c r="Q78" s="42"/>
      <c r="R78" s="42"/>
      <c r="S78" s="42"/>
      <c r="T78" s="32"/>
      <c r="U78" s="42"/>
      <c r="V78" s="42"/>
      <c r="W78" s="42"/>
      <c r="X78" s="42"/>
      <c r="Y78" s="42"/>
      <c r="Z78" s="40"/>
      <c r="AA78" s="14"/>
      <c r="AB78" s="14"/>
      <c r="AC78" s="14"/>
    </row>
    <row r="79" spans="2:29" ht="12.75" customHeight="1" x14ac:dyDescent="0.25">
      <c r="B79" s="38"/>
      <c r="D79" s="44"/>
      <c r="E79" s="44"/>
      <c r="F79" s="43"/>
      <c r="G79" s="50"/>
      <c r="H79" s="42"/>
      <c r="I79" s="52"/>
      <c r="J79" s="13"/>
      <c r="K79" s="42"/>
      <c r="L79" s="42"/>
      <c r="M79" s="42"/>
      <c r="N79" s="42"/>
      <c r="O79" s="42"/>
      <c r="P79" s="42"/>
      <c r="Q79" s="42"/>
      <c r="R79" s="42"/>
      <c r="S79" s="42"/>
      <c r="T79" s="32"/>
      <c r="U79" s="42"/>
      <c r="V79" s="42"/>
      <c r="W79" s="42"/>
      <c r="X79" s="42"/>
      <c r="Y79" s="42"/>
      <c r="Z79" s="40"/>
      <c r="AA79" s="14"/>
      <c r="AB79" s="14"/>
      <c r="AC79" s="14"/>
    </row>
    <row r="80" spans="2:29" ht="12.75" customHeight="1" x14ac:dyDescent="0.25">
      <c r="B80" s="38">
        <v>1</v>
      </c>
      <c r="D80" s="73" t="s">
        <v>73</v>
      </c>
      <c r="E80" s="74"/>
      <c r="F80" s="74"/>
      <c r="G80" s="74"/>
      <c r="H80" s="74"/>
      <c r="I80" s="75"/>
      <c r="J80" s="13">
        <f>J84*0.5</f>
        <v>16</v>
      </c>
      <c r="K80" s="42">
        <f>K84*0.5</f>
        <v>4</v>
      </c>
      <c r="L80" s="42">
        <f>L84*0.5</f>
        <v>4</v>
      </c>
      <c r="M80" s="42"/>
      <c r="N80" s="42"/>
      <c r="O80" s="42"/>
      <c r="P80" s="42"/>
      <c r="Q80" s="42"/>
      <c r="R80" s="42"/>
      <c r="S80" s="42"/>
      <c r="T80" s="32"/>
      <c r="U80" s="42"/>
      <c r="V80" s="42"/>
      <c r="W80" s="42"/>
      <c r="X80" s="42"/>
      <c r="Y80" s="42"/>
      <c r="Z80" s="40"/>
      <c r="AA80" s="14"/>
      <c r="AB80" s="14"/>
      <c r="AC80" s="14"/>
    </row>
    <row r="81" spans="2:29" ht="12.75" customHeight="1" x14ac:dyDescent="0.25">
      <c r="B81" s="38">
        <v>2</v>
      </c>
      <c r="D81" s="73" t="s">
        <v>74</v>
      </c>
      <c r="E81" s="74"/>
      <c r="F81" s="74"/>
      <c r="G81" s="74"/>
      <c r="H81" s="74"/>
      <c r="I81" s="75"/>
      <c r="J81" s="13">
        <f>J84*0.5</f>
        <v>16</v>
      </c>
      <c r="K81" s="42">
        <f>K84*0.5</f>
        <v>4</v>
      </c>
      <c r="L81" s="42">
        <f>L84*0.5</f>
        <v>4</v>
      </c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33"/>
      <c r="AA81" s="14"/>
      <c r="AB81" s="14"/>
      <c r="AC81" s="14"/>
    </row>
    <row r="82" spans="2:29" ht="12.75" customHeight="1" x14ac:dyDescent="0.25">
      <c r="B82" s="38"/>
      <c r="D82" s="44"/>
      <c r="E82" s="44"/>
      <c r="F82" s="43"/>
      <c r="G82" s="50"/>
      <c r="H82" s="42"/>
      <c r="I82" s="52"/>
      <c r="J82" s="13"/>
      <c r="K82" s="42"/>
      <c r="L82" s="42"/>
      <c r="M82" s="42"/>
      <c r="N82" s="42"/>
      <c r="O82" s="14"/>
      <c r="P82" s="14"/>
      <c r="Q82" s="14"/>
      <c r="R82" s="14"/>
      <c r="S82" s="14"/>
      <c r="T82" s="14"/>
      <c r="U82" s="14"/>
      <c r="V82" s="41"/>
      <c r="W82" s="41"/>
      <c r="X82" s="33"/>
      <c r="Y82" s="33"/>
      <c r="Z82" s="33"/>
      <c r="AA82" s="14"/>
      <c r="AB82" s="14"/>
      <c r="AC82" s="14"/>
    </row>
    <row r="83" spans="2:29" ht="12.75" customHeight="1" thickBot="1" x14ac:dyDescent="0.3">
      <c r="B83" s="38"/>
      <c r="D83" s="53"/>
      <c r="E83" s="53"/>
      <c r="F83" s="54"/>
      <c r="G83" s="55"/>
      <c r="H83" s="56"/>
      <c r="I83" s="57"/>
      <c r="J83" s="48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</row>
    <row r="84" spans="2:29" ht="12.75" customHeight="1" thickBot="1" x14ac:dyDescent="0.3">
      <c r="B84" s="39"/>
      <c r="D84" s="76" t="s">
        <v>75</v>
      </c>
      <c r="E84" s="77"/>
      <c r="F84" s="77"/>
      <c r="G84" s="77"/>
      <c r="H84" s="77"/>
      <c r="I84" s="78"/>
      <c r="J84" s="82">
        <f>IF(J8="","",IF(J23="",IF(SUM(COUNTIF(J24:J79,"LS")+COUNTIF(J24:J79,"LUMP"))&gt;0,"LS",""),IF(SUM(J24:J79)&gt;0,ROUNDUP(SUM(J24:J79),1),"")))</f>
        <v>32</v>
      </c>
      <c r="K84" s="58">
        <f>IF(K8="","",IF(K23="",IF(SUM(COUNTIF(K24:K79,"LS")+COUNTIF(K24:K79,"LUMP"))&gt;0,"LS",""),IF(SUM(K24:K79)&gt;0,ROUNDUP(SUM(K24:K79),1),"")))</f>
        <v>8</v>
      </c>
      <c r="L84" s="58">
        <f t="shared" ref="L84:T84" si="3">IF(L8="","",IF(L23="",IF(SUM(COUNTIF(L24:L79,"LS")+COUNTIF(L24:L79,"LUMP"))&gt;0,"LS",""),IF(SUM(L24:L79)&gt;0,ROUNDUP(SUM(L24:L79),1),"")))</f>
        <v>8</v>
      </c>
      <c r="M84" s="58" t="str">
        <f t="shared" si="3"/>
        <v/>
      </c>
      <c r="N84" s="58" t="str">
        <f t="shared" si="3"/>
        <v/>
      </c>
      <c r="O84" s="58" t="str">
        <f t="shared" si="3"/>
        <v/>
      </c>
      <c r="P84" s="58" t="str">
        <f t="shared" si="3"/>
        <v/>
      </c>
      <c r="Q84" s="58" t="str">
        <f t="shared" si="3"/>
        <v/>
      </c>
      <c r="R84" s="58" t="str">
        <f t="shared" si="3"/>
        <v/>
      </c>
      <c r="S84" s="58" t="str">
        <f t="shared" si="3"/>
        <v/>
      </c>
      <c r="T84" s="58" t="str">
        <f t="shared" si="3"/>
        <v/>
      </c>
      <c r="U84" s="58" t="str">
        <f t="shared" ref="U84:AC84" si="4">IF(U8="","",IF(U23="",IF(SUM(COUNTIF(U24:U83,"LS")+COUNTIF(U24:U83,"LUMP"))&gt;0,"LS",""),IF(SUM(U24:U83)&gt;0,ROUNDUP(SUM(U24:U83),1),"")))</f>
        <v/>
      </c>
      <c r="V84" s="58" t="str">
        <f t="shared" si="4"/>
        <v/>
      </c>
      <c r="W84" s="58" t="str">
        <f t="shared" si="4"/>
        <v/>
      </c>
      <c r="X84" s="58" t="str">
        <f t="shared" si="4"/>
        <v/>
      </c>
      <c r="Y84" s="58" t="str">
        <f t="shared" si="4"/>
        <v/>
      </c>
      <c r="Z84" s="58" t="str">
        <f t="shared" si="4"/>
        <v/>
      </c>
      <c r="AA84" s="58" t="str">
        <f t="shared" si="4"/>
        <v/>
      </c>
      <c r="AB84" s="58" t="str">
        <f t="shared" si="4"/>
        <v/>
      </c>
      <c r="AC84" s="58" t="str">
        <f t="shared" si="4"/>
        <v/>
      </c>
    </row>
    <row r="85" spans="2:29" ht="12.75" customHeight="1" x14ac:dyDescent="0.25">
      <c r="B85" s="34" t="s">
        <v>9</v>
      </c>
      <c r="D85" s="79"/>
      <c r="E85" s="80"/>
      <c r="F85" s="80"/>
      <c r="G85" s="80"/>
      <c r="H85" s="80"/>
      <c r="I85" s="81"/>
      <c r="J85" s="83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</row>
  </sheetData>
  <mergeCells count="53">
    <mergeCell ref="L84:L85"/>
    <mergeCell ref="M84:M85"/>
    <mergeCell ref="N84:N85"/>
    <mergeCell ref="D80:I80"/>
    <mergeCell ref="D81:I81"/>
    <mergeCell ref="D84:I85"/>
    <mergeCell ref="J84:J85"/>
    <mergeCell ref="K84:K85"/>
    <mergeCell ref="D7:AC7"/>
    <mergeCell ref="Z11:Z22"/>
    <mergeCell ref="Y11:Y22"/>
    <mergeCell ref="AA11:AA22"/>
    <mergeCell ref="AB11:AB22"/>
    <mergeCell ref="AC11:AC22"/>
    <mergeCell ref="X11:X22"/>
    <mergeCell ref="D10:D23"/>
    <mergeCell ref="D8:H8"/>
    <mergeCell ref="D9:H9"/>
    <mergeCell ref="O11:O22"/>
    <mergeCell ref="P11:P22"/>
    <mergeCell ref="Q11:Q22"/>
    <mergeCell ref="R11:R22"/>
    <mergeCell ref="I10:I23"/>
    <mergeCell ref="H10:H23"/>
    <mergeCell ref="B10:B23"/>
    <mergeCell ref="V11:V22"/>
    <mergeCell ref="W11:W22"/>
    <mergeCell ref="S11:S22"/>
    <mergeCell ref="T11:T22"/>
    <mergeCell ref="J11:J22"/>
    <mergeCell ref="K11:K22"/>
    <mergeCell ref="L11:L22"/>
    <mergeCell ref="M11:M22"/>
    <mergeCell ref="E10:E23"/>
    <mergeCell ref="N11:N22"/>
    <mergeCell ref="G10:G23"/>
    <mergeCell ref="F10:F23"/>
    <mergeCell ref="U11:U22"/>
    <mergeCell ref="AC84:AC85"/>
    <mergeCell ref="Q84:Q85"/>
    <mergeCell ref="R84:R85"/>
    <mergeCell ref="S84:S85"/>
    <mergeCell ref="T84:T85"/>
    <mergeCell ref="U84:U85"/>
    <mergeCell ref="V84:V85"/>
    <mergeCell ref="W84:W85"/>
    <mergeCell ref="X84:X85"/>
    <mergeCell ref="Y84:Y85"/>
    <mergeCell ref="O84:O85"/>
    <mergeCell ref="P84:P85"/>
    <mergeCell ref="Z84:Z85"/>
    <mergeCell ref="AA84:AA85"/>
    <mergeCell ref="AB84:AB85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566803-2A5C-4546-ABB9-0D70F0AF955B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2015-05-18T13:50:30Z</cp:lastPrinted>
  <dcterms:created xsi:type="dcterms:W3CDTF">2005-09-27T11:52:28Z</dcterms:created>
  <dcterms:modified xsi:type="dcterms:W3CDTF">2021-06-29T12:37:45Z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