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utilities\spreadsheets\"/>
    </mc:Choice>
  </mc:AlternateContent>
  <bookViews>
    <workbookView xWindow="28680" yWindow="-120" windowWidth="29040" windowHeight="1644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84" i="1" l="1"/>
  <c r="AI84" i="1"/>
  <c r="AJ84" i="1"/>
  <c r="AD84" i="1"/>
  <c r="U84" i="1"/>
  <c r="V84" i="1"/>
  <c r="W84" i="1"/>
  <c r="X84" i="1"/>
  <c r="Y84" i="1"/>
  <c r="Z84" i="1"/>
  <c r="AA84" i="1"/>
  <c r="AD11" i="1"/>
  <c r="D7" i="1"/>
  <c r="AJ11" i="1"/>
  <c r="AI11" i="1"/>
  <c r="Y11" i="1"/>
  <c r="X11" i="1"/>
  <c r="W11" i="1"/>
  <c r="AA11" i="1"/>
  <c r="Z11" i="1"/>
  <c r="V11" i="1"/>
  <c r="U11" i="1"/>
  <c r="S11" i="1"/>
  <c r="AG23" i="1"/>
  <c r="AG84" i="1" s="1"/>
  <c r="AG11" i="1"/>
  <c r="AG10" i="1"/>
  <c r="F42" i="1" l="1"/>
  <c r="F43" i="1"/>
  <c r="F44" i="1"/>
  <c r="F45" i="1"/>
  <c r="F46" i="1"/>
  <c r="F47" i="1"/>
  <c r="F48" i="1"/>
  <c r="F49" i="1"/>
  <c r="F50" i="1"/>
  <c r="F41" i="1"/>
  <c r="F36" i="1"/>
  <c r="F34" i="1"/>
  <c r="F32" i="1"/>
  <c r="F28" i="1"/>
  <c r="F29" i="1"/>
  <c r="F30" i="1"/>
  <c r="F31" i="1"/>
  <c r="F27" i="1"/>
  <c r="F26" i="1"/>
  <c r="AP248" i="1" l="1"/>
  <c r="AO248" i="1"/>
  <c r="AN248" i="1"/>
  <c r="AM248" i="1"/>
  <c r="AL248" i="1"/>
  <c r="AK248" i="1"/>
  <c r="AH248" i="1"/>
  <c r="AG248" i="1"/>
  <c r="AF248" i="1"/>
  <c r="AC248" i="1"/>
  <c r="AB248" i="1"/>
  <c r="T248" i="1"/>
  <c r="S248" i="1"/>
  <c r="R248" i="1"/>
  <c r="Q248" i="1"/>
  <c r="P248" i="1"/>
  <c r="O248" i="1"/>
  <c r="N248" i="1"/>
  <c r="M248" i="1"/>
  <c r="L248" i="1"/>
  <c r="K248" i="1"/>
  <c r="AP169" i="1"/>
  <c r="AO169" i="1"/>
  <c r="AN169" i="1"/>
  <c r="AM169" i="1"/>
  <c r="AL169" i="1"/>
  <c r="AK169" i="1"/>
  <c r="AH169" i="1"/>
  <c r="AG169" i="1"/>
  <c r="AF169" i="1"/>
  <c r="AC169" i="1"/>
  <c r="AB169" i="1"/>
  <c r="T169" i="1"/>
  <c r="S169" i="1"/>
  <c r="R169" i="1"/>
  <c r="Q169" i="1"/>
  <c r="P169" i="1"/>
  <c r="O169" i="1"/>
  <c r="N169" i="1"/>
  <c r="M169" i="1"/>
  <c r="L169" i="1"/>
  <c r="K169" i="1"/>
  <c r="AP90" i="1"/>
  <c r="AO90" i="1"/>
  <c r="AN90" i="1"/>
  <c r="AM90" i="1"/>
  <c r="AL90" i="1"/>
  <c r="AK90" i="1"/>
  <c r="AH90" i="1"/>
  <c r="AG90" i="1"/>
  <c r="AF90" i="1"/>
  <c r="AC90" i="1"/>
  <c r="AB90" i="1"/>
  <c r="T90" i="1"/>
  <c r="S90" i="1"/>
  <c r="R90" i="1"/>
  <c r="Q90" i="1"/>
  <c r="P90" i="1"/>
  <c r="O90" i="1"/>
  <c r="N90" i="1"/>
  <c r="M90" i="1"/>
  <c r="L90" i="1"/>
  <c r="K90" i="1"/>
  <c r="AP11" i="1"/>
  <c r="AO11" i="1"/>
  <c r="AN11" i="1"/>
  <c r="AM11" i="1"/>
  <c r="AL11" i="1"/>
  <c r="AK11" i="1"/>
  <c r="AH11" i="1"/>
  <c r="AF11" i="1"/>
  <c r="AC11" i="1"/>
  <c r="AB11" i="1"/>
  <c r="T11" i="1"/>
  <c r="R11" i="1"/>
  <c r="Q11" i="1"/>
  <c r="P11" i="1"/>
  <c r="O11" i="1"/>
  <c r="N11" i="1"/>
  <c r="M11" i="1"/>
  <c r="L11" i="1"/>
  <c r="K11" i="1"/>
  <c r="AP321" i="1" l="1"/>
  <c r="AO321" i="1"/>
  <c r="AN321" i="1"/>
  <c r="AM321" i="1"/>
  <c r="AL321" i="1"/>
  <c r="AK321" i="1"/>
  <c r="AH321" i="1"/>
  <c r="AG321" i="1"/>
  <c r="AF321" i="1"/>
  <c r="AC321" i="1"/>
  <c r="AB321" i="1"/>
  <c r="T321" i="1"/>
  <c r="S321" i="1"/>
  <c r="R321" i="1"/>
  <c r="Q321" i="1"/>
  <c r="P321" i="1"/>
  <c r="O321" i="1"/>
  <c r="N321" i="1"/>
  <c r="M321" i="1"/>
  <c r="L321" i="1"/>
  <c r="K321" i="1"/>
  <c r="AP242" i="1"/>
  <c r="AO242" i="1"/>
  <c r="AN242" i="1"/>
  <c r="AM242" i="1"/>
  <c r="AL242" i="1"/>
  <c r="AK242" i="1"/>
  <c r="AH242" i="1"/>
  <c r="AG242" i="1"/>
  <c r="AF242" i="1"/>
  <c r="AC242" i="1"/>
  <c r="AB242" i="1"/>
  <c r="T242" i="1"/>
  <c r="S242" i="1"/>
  <c r="R242" i="1"/>
  <c r="Q242" i="1"/>
  <c r="P242" i="1"/>
  <c r="O242" i="1"/>
  <c r="N242" i="1"/>
  <c r="M242" i="1"/>
  <c r="L242" i="1"/>
  <c r="K242" i="1"/>
  <c r="AP163" i="1"/>
  <c r="AO163" i="1"/>
  <c r="AN163" i="1"/>
  <c r="AM163" i="1"/>
  <c r="AL163" i="1"/>
  <c r="AK163" i="1"/>
  <c r="AH163" i="1"/>
  <c r="AG163" i="1"/>
  <c r="AF163" i="1"/>
  <c r="AC163" i="1"/>
  <c r="AB163" i="1"/>
  <c r="T163" i="1"/>
  <c r="S163" i="1"/>
  <c r="R163" i="1"/>
  <c r="Q163" i="1"/>
  <c r="P163" i="1"/>
  <c r="O163" i="1"/>
  <c r="N163" i="1"/>
  <c r="M163" i="1"/>
  <c r="L163" i="1"/>
  <c r="K163" i="1"/>
  <c r="AP260" i="1" l="1"/>
  <c r="AO260" i="1"/>
  <c r="AN260" i="1"/>
  <c r="AM260" i="1"/>
  <c r="AL260" i="1"/>
  <c r="AK260" i="1"/>
  <c r="AH260" i="1"/>
  <c r="AG260" i="1"/>
  <c r="AF260" i="1"/>
  <c r="AC260" i="1"/>
  <c r="AB260" i="1"/>
  <c r="T260" i="1"/>
  <c r="S260" i="1"/>
  <c r="R260" i="1"/>
  <c r="Q260" i="1"/>
  <c r="P260" i="1"/>
  <c r="O260" i="1"/>
  <c r="N260" i="1"/>
  <c r="M260" i="1"/>
  <c r="L260" i="1"/>
  <c r="K260" i="1"/>
  <c r="AP247" i="1"/>
  <c r="AO247" i="1"/>
  <c r="AN247" i="1"/>
  <c r="AM247" i="1"/>
  <c r="AL247" i="1"/>
  <c r="AK247" i="1"/>
  <c r="AH247" i="1"/>
  <c r="AG247" i="1"/>
  <c r="AF247" i="1"/>
  <c r="AC247" i="1"/>
  <c r="AB247" i="1"/>
  <c r="T247" i="1"/>
  <c r="S247" i="1"/>
  <c r="R247" i="1"/>
  <c r="Q247" i="1"/>
  <c r="P247" i="1"/>
  <c r="O247" i="1"/>
  <c r="N247" i="1"/>
  <c r="M247" i="1"/>
  <c r="L247" i="1"/>
  <c r="K247" i="1"/>
  <c r="AP181" i="1"/>
  <c r="AO181" i="1"/>
  <c r="AN181" i="1"/>
  <c r="AM181" i="1"/>
  <c r="AL181" i="1"/>
  <c r="AK181" i="1"/>
  <c r="AH181" i="1"/>
  <c r="AG181" i="1"/>
  <c r="AF181" i="1"/>
  <c r="AC181" i="1"/>
  <c r="AB181" i="1"/>
  <c r="T181" i="1"/>
  <c r="S181" i="1"/>
  <c r="R181" i="1"/>
  <c r="Q181" i="1"/>
  <c r="P181" i="1"/>
  <c r="O181" i="1"/>
  <c r="N181" i="1"/>
  <c r="M181" i="1"/>
  <c r="L181" i="1"/>
  <c r="K181" i="1"/>
  <c r="AP168" i="1"/>
  <c r="AO168" i="1"/>
  <c r="AN168" i="1"/>
  <c r="AM168" i="1"/>
  <c r="AL168" i="1"/>
  <c r="AK168" i="1"/>
  <c r="AH168" i="1"/>
  <c r="AG168" i="1"/>
  <c r="AF168" i="1"/>
  <c r="AC168" i="1"/>
  <c r="AB168" i="1"/>
  <c r="T168" i="1"/>
  <c r="S168" i="1"/>
  <c r="R168" i="1"/>
  <c r="Q168" i="1"/>
  <c r="P168" i="1"/>
  <c r="O168" i="1"/>
  <c r="N168" i="1"/>
  <c r="M168" i="1"/>
  <c r="L168" i="1"/>
  <c r="K168" i="1"/>
  <c r="AP102" i="1"/>
  <c r="AO102" i="1"/>
  <c r="AN102" i="1"/>
  <c r="AM102" i="1"/>
  <c r="AL102" i="1"/>
  <c r="AK102" i="1"/>
  <c r="AH102" i="1"/>
  <c r="AG102" i="1"/>
  <c r="AF102" i="1"/>
  <c r="AC102" i="1"/>
  <c r="AB102" i="1"/>
  <c r="T102" i="1"/>
  <c r="S102" i="1"/>
  <c r="R102" i="1"/>
  <c r="Q102" i="1"/>
  <c r="P102" i="1"/>
  <c r="O102" i="1"/>
  <c r="N102" i="1"/>
  <c r="M102" i="1"/>
  <c r="L102" i="1"/>
  <c r="K102" i="1"/>
  <c r="AP89" i="1"/>
  <c r="AO89" i="1"/>
  <c r="AN89" i="1"/>
  <c r="AM89" i="1"/>
  <c r="AL89" i="1"/>
  <c r="AK89" i="1"/>
  <c r="AH89" i="1"/>
  <c r="AG89" i="1"/>
  <c r="AF89" i="1"/>
  <c r="AC89" i="1"/>
  <c r="AB89" i="1"/>
  <c r="T89" i="1"/>
  <c r="S89" i="1"/>
  <c r="R89" i="1"/>
  <c r="Q89" i="1"/>
  <c r="P89" i="1"/>
  <c r="O89" i="1"/>
  <c r="N89" i="1"/>
  <c r="M89" i="1"/>
  <c r="L89" i="1"/>
  <c r="K89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AB23" i="1"/>
  <c r="AB84" i="1" s="1"/>
  <c r="AC23" i="1"/>
  <c r="AC84" i="1" s="1"/>
  <c r="AF23" i="1"/>
  <c r="AF84" i="1" s="1"/>
  <c r="AH23" i="1"/>
  <c r="AH84" i="1" s="1"/>
  <c r="AK23" i="1"/>
  <c r="AK84" i="1" s="1"/>
  <c r="AL23" i="1"/>
  <c r="AL84" i="1" s="1"/>
  <c r="AM23" i="1"/>
  <c r="AM84" i="1" s="1"/>
  <c r="AN23" i="1"/>
  <c r="AN84" i="1" s="1"/>
  <c r="AO23" i="1"/>
  <c r="AO84" i="1" s="1"/>
  <c r="AP23" i="1"/>
  <c r="AP84" i="1" s="1"/>
  <c r="L10" i="1"/>
  <c r="M10" i="1"/>
  <c r="N10" i="1"/>
  <c r="O10" i="1"/>
  <c r="P10" i="1"/>
  <c r="Q10" i="1"/>
  <c r="R10" i="1"/>
  <c r="S10" i="1"/>
  <c r="T10" i="1"/>
  <c r="AB10" i="1"/>
  <c r="AC10" i="1"/>
  <c r="AF10" i="1"/>
  <c r="AH10" i="1"/>
  <c r="AK10" i="1"/>
  <c r="AL10" i="1"/>
  <c r="AM10" i="1"/>
  <c r="AN10" i="1"/>
  <c r="AO10" i="1"/>
  <c r="AP10" i="1"/>
  <c r="K23" i="1"/>
  <c r="K84" i="1" s="1"/>
  <c r="K10" i="1" l="1"/>
  <c r="D86" i="1" l="1"/>
  <c r="D165" i="1" s="1"/>
  <c r="D244" i="1" s="1"/>
</calcChain>
</file>

<file path=xl/sharedStrings.xml><?xml version="1.0" encoding="utf-8"?>
<sst xmlns="http://schemas.openxmlformats.org/spreadsheetml/2006/main" count="309" uniqueCount="127">
  <si>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</si>
  <si>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</si>
  <si>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</si>
  <si>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</si>
  <si>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</si>
  <si>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</si>
  <si>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</si>
  <si>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</si>
  <si>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</si>
  <si>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</si>
  <si>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</si>
  <si>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</si>
  <si>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</si>
  <si>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</si>
  <si>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</si>
  <si>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</si>
  <si>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</si>
  <si>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</si>
  <si>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</si>
  <si>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</si>
  <si>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</si>
  <si>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202e98100</t>
  </si>
  <si>
    <t>202E98200</t>
  </si>
  <si>
    <t>R1</t>
  </si>
  <si>
    <t>17+77.01</t>
  </si>
  <si>
    <t>LT</t>
  </si>
  <si>
    <t>R2</t>
  </si>
  <si>
    <t>19+02.94</t>
  </si>
  <si>
    <t>19+74.63</t>
  </si>
  <si>
    <t>R3</t>
  </si>
  <si>
    <t>20+72.13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</si>
  <si>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</si>
  <si>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</si>
  <si>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</si>
  <si>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</si>
  <si>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</si>
  <si>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</si>
  <si>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</si>
  <si>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</si>
  <si>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</si>
  <si>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</si>
  <si>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RT</t>
  </si>
  <si>
    <t>21+94.69</t>
  </si>
  <si>
    <t>22+85.85</t>
  </si>
  <si>
    <t>23+89.76</t>
  </si>
  <si>
    <t>24+79.28</t>
  </si>
  <si>
    <t>26+05.17</t>
  </si>
  <si>
    <t>25+55.15</t>
  </si>
  <si>
    <t>20+69+94</t>
  </si>
  <si>
    <t>20+70.20</t>
  </si>
  <si>
    <t>22+75.59</t>
  </si>
  <si>
    <t>22+37.74</t>
  </si>
  <si>
    <t>690e98000</t>
  </si>
  <si>
    <t>WOOD POLE, 35' CLASS 3</t>
  </si>
  <si>
    <t>690E98000</t>
  </si>
  <si>
    <t>WOOD POLE, 55' CLASS 3</t>
  </si>
  <si>
    <t>WOOD POLE, 60' CLASS 3</t>
  </si>
  <si>
    <t>14.4 KV 3 PHASE TERMINAL ASSEMBLY</t>
  </si>
  <si>
    <t>SWITCHGEAR MANHOLE</t>
  </si>
  <si>
    <t>SINGLE PHASE TRANSFORMER PAD</t>
  </si>
  <si>
    <t>TYPE RPFI SF6 INSULATED PAD MOUNT SWITCH GEAR</t>
  </si>
  <si>
    <t>690E98100</t>
  </si>
  <si>
    <t>2-5" CONDUIT ENCASED</t>
  </si>
  <si>
    <t>CABLE - #2 AWG CU 15KV</t>
  </si>
  <si>
    <t>CABLE - 1/0 AL TRIPLEX SECONDARY CABLE</t>
  </si>
  <si>
    <t>CABLE - 4/0 AWG CU 15 KV</t>
  </si>
  <si>
    <t>R14</t>
  </si>
  <si>
    <t>R15</t>
  </si>
  <si>
    <t>SINGLE PHASE PAD MOUNT TRANSFORMER 25 KVA 14400Y/8320 120/240V</t>
  </si>
  <si>
    <t>SINGLE PHASE PAD MOUNT TRANSFORMER 50 KVA 14400Y/8320 480V</t>
  </si>
  <si>
    <t>SINGLE PHASE 50 KVA POLE MOUNTED TRANSFORMER 14400Y/8320 120/208V</t>
  </si>
  <si>
    <t>E1</t>
  </si>
  <si>
    <t>18+83.50</t>
  </si>
  <si>
    <t>18+92.74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</si>
  <si>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</si>
  <si>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</si>
  <si>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</si>
  <si>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</si>
  <si>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</si>
  <si>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</si>
  <si>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</si>
  <si>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</si>
  <si>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</si>
  <si>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</si>
  <si>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</si>
  <si>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</si>
  <si>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</si>
  <si>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</si>
  <si>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</si>
  <si>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</si>
  <si>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20+27.72</t>
  </si>
  <si>
    <t>22+26.16</t>
  </si>
  <si>
    <t>23+53.70</t>
  </si>
  <si>
    <t>24+80.09</t>
  </si>
  <si>
    <t>25+11.11</t>
  </si>
  <si>
    <t>23+05.92</t>
  </si>
  <si>
    <t>22+82.71</t>
  </si>
  <si>
    <t>22.16.78</t>
  </si>
  <si>
    <t>18+91.24</t>
  </si>
  <si>
    <t>18+82.26</t>
  </si>
  <si>
    <t>20+43.12</t>
  </si>
  <si>
    <t xml:space="preserve"> ELECTRIC POLE REMOVED</t>
  </si>
  <si>
    <t xml:space="preserve"> ELECTRIC CONDUCTOR REMOVED</t>
  </si>
  <si>
    <t>8-5" CONDUIT ENCASED</t>
  </si>
  <si>
    <t>252e01500</t>
  </si>
  <si>
    <t>253E01000</t>
  </si>
  <si>
    <t>CABLE - 1/0 AAAC PRIMARY</t>
  </si>
  <si>
    <t>SPAN GUY</t>
  </si>
  <si>
    <t>SPECIAL</t>
  </si>
  <si>
    <t>EACH</t>
  </si>
  <si>
    <t>TANGENT CROSSARM ASSEMBLY</t>
  </si>
  <si>
    <t>PRIMARY NEUTRAL ASSEMBLY</t>
  </si>
  <si>
    <t>SECONDARY, NEUTRAL AND MESSENGER SUPPORT ASSEMBLY</t>
  </si>
  <si>
    <t>TWO-WAY BUCK</t>
  </si>
  <si>
    <t>FT</t>
  </si>
  <si>
    <t>DOWN GUY</t>
  </si>
  <si>
    <t>DEADEND ASSEMBLY</t>
  </si>
  <si>
    <t>(3)500MCM 15 KV WITH 350MCM 600V NEUTRAL</t>
  </si>
  <si>
    <t>(3)750MCM 15KV WITH 500MCM 600V NEUTRAL</t>
  </si>
  <si>
    <t>12-5" CONDUIT ENCASED</t>
  </si>
  <si>
    <t>4-WAY SEPARABLE CABLE JOINT</t>
  </si>
  <si>
    <t>E18</t>
  </si>
  <si>
    <t xml:space="preserve">23+05.9 </t>
  </si>
  <si>
    <t>1+34.75</t>
  </si>
  <si>
    <t>3+54.7</t>
  </si>
  <si>
    <t>E17A</t>
  </si>
  <si>
    <t>DISTRIBUTION CUTOUT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</si>
</sst>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7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15" xfId="0" applyNumberFormat="1" applyFont="1" applyFill="1" applyBorder="1" applyAlignment="1" applyProtection="1">
      <alignment horizontal="center" vertical="center" textRotation="90" wrapText="1"/>
    </xf>
    <xf numFmtId="164" fontId="4" fillId="0" borderId="16" xfId="0" applyNumberFormat="1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vertical="center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textRotation="90" wrapText="1"/>
    </xf>
    <xf numFmtId="167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83</xdr:row>
      <xdr:rowOff>0</xdr:rowOff>
    </xdr:from>
    <xdr:to>
      <xdr:col>42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0</xdr:colOff>
      <xdr:row>84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161925</xdr:colOff>
      <xdr:row>84</xdr:row>
      <xdr:rowOff>0</xdr:rowOff>
    </xdr:from>
    <xdr:to>
      <xdr:col>55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0</xdr:colOff>
      <xdr:row>84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161925</xdr:colOff>
      <xdr:row>84</xdr:row>
      <xdr:rowOff>0</xdr:rowOff>
    </xdr:from>
    <xdr:to>
      <xdr:col>55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0</xdr:colOff>
      <xdr:row>84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161925</xdr:colOff>
      <xdr:row>84</xdr:row>
      <xdr:rowOff>0</xdr:rowOff>
    </xdr:from>
    <xdr:to>
      <xdr:col>55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0</xdr:colOff>
      <xdr:row>84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161925</xdr:colOff>
      <xdr:row>84</xdr:row>
      <xdr:rowOff>0</xdr:rowOff>
    </xdr:from>
    <xdr:to>
      <xdr:col>55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0</xdr:colOff>
      <xdr:row>84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161925</xdr:colOff>
      <xdr:row>84</xdr:row>
      <xdr:rowOff>0</xdr:rowOff>
    </xdr:from>
    <xdr:to>
      <xdr:col>55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0</xdr:colOff>
      <xdr:row>84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161925</xdr:colOff>
      <xdr:row>84</xdr:row>
      <xdr:rowOff>0</xdr:rowOff>
    </xdr:from>
    <xdr:to>
      <xdr:col>55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0</xdr:colOff>
      <xdr:row>84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161925</xdr:colOff>
      <xdr:row>84</xdr:row>
      <xdr:rowOff>0</xdr:rowOff>
    </xdr:from>
    <xdr:to>
      <xdr:col>55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0</xdr:colOff>
      <xdr:row>84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161925</xdr:colOff>
      <xdr:row>84</xdr:row>
      <xdr:rowOff>0</xdr:rowOff>
    </xdr:from>
    <xdr:to>
      <xdr:col>55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0</xdr:colOff>
      <xdr:row>84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161925</xdr:colOff>
      <xdr:row>84</xdr:row>
      <xdr:rowOff>0</xdr:rowOff>
    </xdr:from>
    <xdr:to>
      <xdr:col>55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0</xdr:colOff>
      <xdr:row>84</xdr:row>
      <xdr:rowOff>0</xdr:rowOff>
    </xdr:from>
    <xdr:to>
      <xdr:col>42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161925</xdr:colOff>
      <xdr:row>84</xdr:row>
      <xdr:rowOff>0</xdr:rowOff>
    </xdr:from>
    <xdr:to>
      <xdr:col>55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66675</xdr:colOff>
      <xdr:row>84</xdr:row>
      <xdr:rowOff>0</xdr:rowOff>
    </xdr:from>
    <xdr:to>
      <xdr:col>54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W321"/>
  <sheetViews>
    <sheetView showGridLines="0" tabSelected="1" zoomScale="55" zoomScaleNormal="55" workbookViewId="0">
      <pane ySplit="23" topLeftCell="A24" activePane="bottomLeft" state="frozen"/>
      <selection pane="bottomLeft" activeCell="B2" sqref="B2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42" width="9.7109375" style="7" customWidth="1"/>
    <col min="43" max="43" width="2.7109375" style="5" customWidth="1"/>
    <col min="44" max="16384" width="9.140625" style="5"/>
  </cols>
  <sheetData>
    <row r="1" spans="1:49" ht="12.75" customHeight="1" x14ac:dyDescent="0.2">
      <c r="A1" s="5">
        <v>1</v>
      </c>
      <c r="D1" s="2"/>
      <c r="E1" s="2"/>
      <c r="F1" s="3"/>
      <c r="G1" s="3" t="s">
        <v>7</v>
      </c>
      <c r="H1" s="37" t="s">
        <v>16</v>
      </c>
      <c r="I1" s="2" t="s">
        <v>15</v>
      </c>
      <c r="J1" s="1"/>
      <c r="K1" s="1"/>
      <c r="L1" s="1"/>
      <c r="M1" s="28"/>
      <c r="N1" s="1"/>
      <c r="O1" s="1"/>
      <c r="P1" s="1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3"/>
      <c r="AG1" s="23"/>
      <c r="AH1" s="1"/>
      <c r="AI1" s="1"/>
      <c r="AJ1" s="1"/>
      <c r="AK1" s="1"/>
      <c r="AL1" s="23"/>
      <c r="AM1" s="23"/>
      <c r="AN1" s="30"/>
      <c r="AO1" s="30"/>
      <c r="AP1" s="30"/>
    </row>
    <row r="2" spans="1:49" ht="12.75" customHeight="1" x14ac:dyDescent="0.2">
      <c r="D2" s="2"/>
      <c r="E2" s="2"/>
      <c r="F2" s="3"/>
      <c r="G2" s="3" t="s">
        <v>5</v>
      </c>
      <c r="H2" s="37" t="s">
        <v>17</v>
      </c>
      <c r="I2" s="2" t="s">
        <v>6</v>
      </c>
      <c r="J2" s="1"/>
      <c r="K2" s="1"/>
      <c r="L2" s="1"/>
      <c r="M2" s="28"/>
      <c r="N2" s="1"/>
      <c r="O2" s="1"/>
      <c r="P2" s="1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3"/>
      <c r="AG2" s="23"/>
      <c r="AH2" s="1"/>
      <c r="AI2" s="1"/>
      <c r="AJ2" s="1"/>
      <c r="AK2" s="1"/>
      <c r="AL2" s="23"/>
      <c r="AM2" s="23"/>
      <c r="AN2" s="30"/>
      <c r="AO2" s="30"/>
      <c r="AP2" s="30"/>
    </row>
    <row r="3" spans="1:49" ht="12.75" customHeight="1" x14ac:dyDescent="0.2">
      <c r="D3" s="2"/>
      <c r="E3" s="3"/>
      <c r="F3" s="3"/>
      <c r="G3" s="3"/>
      <c r="H3" s="37" t="s">
        <v>18</v>
      </c>
      <c r="I3" s="2" t="s">
        <v>13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3"/>
      <c r="AG3" s="23"/>
      <c r="AH3" s="1"/>
      <c r="AI3" s="1"/>
      <c r="AJ3" s="1"/>
      <c r="AK3" s="1"/>
      <c r="AL3" s="23"/>
      <c r="AM3" s="23"/>
      <c r="AN3" s="30"/>
      <c r="AO3" s="30"/>
      <c r="AP3" s="30"/>
    </row>
    <row r="4" spans="1:49" ht="12.75" customHeight="1" x14ac:dyDescent="0.2">
      <c r="D4" s="2"/>
      <c r="E4" s="3"/>
      <c r="F4" s="4"/>
      <c r="G4" s="4"/>
      <c r="H4" s="37" t="s">
        <v>19</v>
      </c>
      <c r="I4" s="2" t="s">
        <v>14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3"/>
      <c r="AG4" s="23"/>
      <c r="AH4" s="1"/>
      <c r="AI4" s="1"/>
      <c r="AJ4" s="1"/>
      <c r="AK4" s="1"/>
      <c r="AL4" s="23"/>
      <c r="AM4" s="23"/>
      <c r="AN4" s="30"/>
      <c r="AO4" s="30"/>
      <c r="AP4" s="30"/>
    </row>
    <row r="5" spans="1:49" ht="12.75" customHeight="1" x14ac:dyDescent="0.2">
      <c r="D5" s="2"/>
      <c r="E5" s="3"/>
      <c r="F5" s="4"/>
      <c r="G5" s="4"/>
      <c r="H5" s="37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29"/>
      <c r="AG5" s="29"/>
      <c r="AH5" s="1"/>
      <c r="AI5" s="1"/>
      <c r="AJ5" s="1"/>
      <c r="AK5" s="1"/>
      <c r="AL5" s="29"/>
      <c r="AM5" s="29"/>
      <c r="AN5" s="30"/>
      <c r="AO5" s="30"/>
      <c r="AP5" s="30"/>
    </row>
    <row r="6" spans="1:49" ht="12.75" customHeight="1" thickBot="1" x14ac:dyDescent="0.25"/>
    <row r="7" spans="1:49" ht="12.75" customHeight="1" thickBot="1" x14ac:dyDescent="0.25">
      <c r="B7" s="32" t="s">
        <v>10</v>
      </c>
      <c r="D7" s="66">
        <f>AR7</f>
        <v>1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R7" s="25">
        <v>1</v>
      </c>
      <c r="AS7" s="26" t="s">
        <v>4</v>
      </c>
      <c r="AT7" s="27"/>
      <c r="AU7" s="27"/>
      <c r="AV7" s="27"/>
      <c r="AW7" s="27"/>
    </row>
    <row r="8" spans="1:49" ht="12.75" customHeight="1" thickBot="1" x14ac:dyDescent="0.25">
      <c r="B8" s="36">
        <v>296</v>
      </c>
      <c r="D8" s="67" t="s">
        <v>8</v>
      </c>
      <c r="E8" s="67"/>
      <c r="F8" s="67"/>
      <c r="G8" s="67"/>
      <c r="H8" s="67"/>
      <c r="I8" s="67"/>
      <c r="J8" s="67"/>
      <c r="K8" s="31" t="s">
        <v>21</v>
      </c>
      <c r="L8" s="31" t="s">
        <v>22</v>
      </c>
      <c r="M8" s="31" t="s">
        <v>52</v>
      </c>
      <c r="N8" s="31" t="s">
        <v>54</v>
      </c>
      <c r="O8" s="31" t="s">
        <v>54</v>
      </c>
      <c r="P8" s="31" t="s">
        <v>54</v>
      </c>
      <c r="Q8" s="31" t="s">
        <v>54</v>
      </c>
      <c r="R8" s="31" t="s">
        <v>54</v>
      </c>
      <c r="S8" s="31" t="s">
        <v>54</v>
      </c>
      <c r="T8" s="31" t="s">
        <v>54</v>
      </c>
      <c r="U8" s="31" t="s">
        <v>54</v>
      </c>
      <c r="V8" s="31" t="s">
        <v>54</v>
      </c>
      <c r="W8" s="31" t="s">
        <v>54</v>
      </c>
      <c r="X8" s="31" t="s">
        <v>54</v>
      </c>
      <c r="Y8" s="31" t="s">
        <v>54</v>
      </c>
      <c r="Z8" s="31" t="s">
        <v>54</v>
      </c>
      <c r="AA8" s="31" t="s">
        <v>54</v>
      </c>
      <c r="AB8" s="31" t="s">
        <v>54</v>
      </c>
      <c r="AC8" s="31" t="s">
        <v>54</v>
      </c>
      <c r="AD8" s="31" t="s">
        <v>54</v>
      </c>
      <c r="AE8" s="31" t="s">
        <v>54</v>
      </c>
      <c r="AF8" s="31" t="s">
        <v>61</v>
      </c>
      <c r="AG8" s="31" t="s">
        <v>61</v>
      </c>
      <c r="AH8" s="31" t="s">
        <v>61</v>
      </c>
      <c r="AI8" s="31" t="s">
        <v>61</v>
      </c>
      <c r="AJ8" s="31" t="s">
        <v>61</v>
      </c>
      <c r="AK8" s="31" t="s">
        <v>61</v>
      </c>
      <c r="AL8" s="31" t="s">
        <v>61</v>
      </c>
      <c r="AM8" s="31" t="s">
        <v>61</v>
      </c>
      <c r="AN8" s="31" t="s">
        <v>61</v>
      </c>
      <c r="AO8" s="31" t="s">
        <v>104</v>
      </c>
      <c r="AP8" s="31" t="s">
        <v>105</v>
      </c>
    </row>
    <row r="9" spans="1:49" ht="12.75" customHeight="1" thickBot="1" x14ac:dyDescent="0.25">
      <c r="D9" s="62" t="s">
        <v>9</v>
      </c>
      <c r="E9" s="62"/>
      <c r="F9" s="62"/>
      <c r="G9" s="62"/>
      <c r="H9" s="62"/>
      <c r="I9" s="62"/>
      <c r="J9" s="62"/>
      <c r="K9" s="24" t="s">
        <v>101</v>
      </c>
      <c r="L9" s="24" t="s">
        <v>102</v>
      </c>
      <c r="M9" s="24" t="s">
        <v>53</v>
      </c>
      <c r="N9" s="24" t="s">
        <v>55</v>
      </c>
      <c r="O9" s="24" t="s">
        <v>56</v>
      </c>
      <c r="P9" s="24" t="s">
        <v>57</v>
      </c>
      <c r="Q9" s="24" t="s">
        <v>68</v>
      </c>
      <c r="R9" s="24" t="s">
        <v>69</v>
      </c>
      <c r="S9" s="24" t="s">
        <v>59</v>
      </c>
      <c r="T9" s="24" t="s">
        <v>58</v>
      </c>
      <c r="U9" s="24" t="s">
        <v>107</v>
      </c>
      <c r="V9" s="24" t="s">
        <v>110</v>
      </c>
      <c r="W9" s="24" t="s">
        <v>113</v>
      </c>
      <c r="X9" s="24" t="s">
        <v>116</v>
      </c>
      <c r="Y9" s="24" t="s">
        <v>115</v>
      </c>
      <c r="Z9" s="24" t="s">
        <v>111</v>
      </c>
      <c r="AA9" s="24" t="s">
        <v>112</v>
      </c>
      <c r="AB9" s="24" t="s">
        <v>60</v>
      </c>
      <c r="AC9" s="24" t="s">
        <v>70</v>
      </c>
      <c r="AD9" s="24" t="s">
        <v>120</v>
      </c>
      <c r="AE9" s="24" t="s">
        <v>126</v>
      </c>
      <c r="AF9" s="24" t="s">
        <v>62</v>
      </c>
      <c r="AG9" s="24" t="s">
        <v>103</v>
      </c>
      <c r="AH9" s="24" t="s">
        <v>119</v>
      </c>
      <c r="AI9" s="24" t="s">
        <v>117</v>
      </c>
      <c r="AJ9" s="24" t="s">
        <v>118</v>
      </c>
      <c r="AK9" s="24" t="s">
        <v>106</v>
      </c>
      <c r="AL9" s="24" t="s">
        <v>64</v>
      </c>
      <c r="AM9" s="38" t="s">
        <v>63</v>
      </c>
      <c r="AN9" s="24" t="s">
        <v>65</v>
      </c>
      <c r="AO9" s="24"/>
      <c r="AP9" s="24"/>
    </row>
    <row r="10" spans="1:49" ht="12.75" customHeight="1" x14ac:dyDescent="0.2">
      <c r="B10" s="41" t="s">
        <v>11</v>
      </c>
      <c r="D10" s="63" t="s">
        <v>20</v>
      </c>
      <c r="E10" s="63" t="s">
        <v>0</v>
      </c>
      <c r="F10" s="53" t="s">
        <v>1</v>
      </c>
      <c r="G10" s="54"/>
      <c r="H10" s="54"/>
      <c r="I10" s="54"/>
      <c r="J10" s="55"/>
      <c r="K10" s="8" t="str">
        <f t="shared" ref="K10:AP10" si="0">IF(OR(TRIM(K8)=0,TRIM(K8)=""),"",IF(IFERROR(TRIM(INDEX(QryItemNamed,MATCH(TRIM(K8),ITEM,0),2)),"")="Y","SPECIAL",LEFT(IFERROR(TRIM(INDEX(ITEM,MATCH(TRIM(K8),ITEM,0))),""),3)))</f>
        <v>202</v>
      </c>
      <c r="L10" s="9" t="str">
        <f t="shared" si="0"/>
        <v>202</v>
      </c>
      <c r="M10" s="9" t="str">
        <f t="shared" si="0"/>
        <v>SPECIAL</v>
      </c>
      <c r="N10" s="9" t="str">
        <f t="shared" si="0"/>
        <v>SPECIAL</v>
      </c>
      <c r="O10" s="9" t="str">
        <f t="shared" si="0"/>
        <v>SPECIAL</v>
      </c>
      <c r="P10" s="9" t="str">
        <f t="shared" si="0"/>
        <v>SPECIAL</v>
      </c>
      <c r="Q10" s="9" t="str">
        <f t="shared" si="0"/>
        <v>SPECIAL</v>
      </c>
      <c r="R10" s="9" t="str">
        <f t="shared" si="0"/>
        <v>SPECIAL</v>
      </c>
      <c r="S10" s="9" t="str">
        <f t="shared" si="0"/>
        <v>SPECIAL</v>
      </c>
      <c r="T10" s="9" t="str">
        <f t="shared" si="0"/>
        <v>SPECIAL</v>
      </c>
      <c r="U10" s="9" t="s">
        <v>108</v>
      </c>
      <c r="V10" s="9" t="s">
        <v>108</v>
      </c>
      <c r="W10" s="9" t="s">
        <v>108</v>
      </c>
      <c r="X10" s="9" t="s">
        <v>108</v>
      </c>
      <c r="Y10" s="9" t="s">
        <v>108</v>
      </c>
      <c r="Z10" s="9" t="s">
        <v>108</v>
      </c>
      <c r="AA10" s="9" t="s">
        <v>108</v>
      </c>
      <c r="AB10" s="9" t="str">
        <f t="shared" si="0"/>
        <v>SPECIAL</v>
      </c>
      <c r="AC10" s="9" t="str">
        <f t="shared" si="0"/>
        <v>SPECIAL</v>
      </c>
      <c r="AD10" s="9" t="s">
        <v>108</v>
      </c>
      <c r="AE10" s="9" t="s">
        <v>108</v>
      </c>
      <c r="AF10" s="9" t="str">
        <f t="shared" si="0"/>
        <v>SPECIAL</v>
      </c>
      <c r="AG10" s="9" t="str">
        <f t="shared" ref="AG10" si="1">IF(OR(TRIM(AG8)=0,TRIM(AG8)=""),"",IF(IFERROR(TRIM(INDEX(QryItemNamed,MATCH(TRIM(AG8),ITEM,0),2)),"")="Y","SPECIAL",LEFT(IFERROR(TRIM(INDEX(ITEM,MATCH(TRIM(AG8),ITEM,0))),""),3)))</f>
        <v>SPECIAL</v>
      </c>
      <c r="AH10" s="9" t="str">
        <f t="shared" si="0"/>
        <v>SPECIAL</v>
      </c>
      <c r="AI10" s="9" t="s">
        <v>108</v>
      </c>
      <c r="AJ10" s="9" t="s">
        <v>108</v>
      </c>
      <c r="AK10" s="9" t="str">
        <f t="shared" si="0"/>
        <v>SPECIAL</v>
      </c>
      <c r="AL10" s="9" t="str">
        <f t="shared" si="0"/>
        <v>SPECIAL</v>
      </c>
      <c r="AM10" s="9" t="str">
        <f t="shared" si="0"/>
        <v>SPECIAL</v>
      </c>
      <c r="AN10" s="9" t="str">
        <f t="shared" si="0"/>
        <v>SPECIAL</v>
      </c>
      <c r="AO10" s="9" t="str">
        <f t="shared" si="0"/>
        <v>252</v>
      </c>
      <c r="AP10" s="9" t="str">
        <f t="shared" si="0"/>
        <v>253</v>
      </c>
    </row>
    <row r="11" spans="1:49" ht="12.75" customHeight="1" x14ac:dyDescent="0.2">
      <c r="B11" s="42"/>
      <c r="D11" s="64"/>
      <c r="E11" s="64"/>
      <c r="F11" s="56"/>
      <c r="G11" s="57"/>
      <c r="H11" s="57"/>
      <c r="I11" s="57"/>
      <c r="J11" s="58"/>
      <c r="K11" s="51" t="str">
        <f t="shared" ref="K11:AP11" si="2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REMOVAL MISC.: ELECTRIC POLE REMOVED</v>
      </c>
      <c r="L11" s="52" t="str">
        <f t="shared" si="2"/>
        <v>REMOVAL MISC.: ELECTRIC CONDUCTOR REMOVED</v>
      </c>
      <c r="M11" s="52" t="str">
        <f t="shared" si="2"/>
        <v>WOOD POLE, 35' CLASS 3</v>
      </c>
      <c r="N11" s="52" t="str">
        <f t="shared" si="2"/>
        <v>WOOD POLE, 55' CLASS 3</v>
      </c>
      <c r="O11" s="52" t="str">
        <f t="shared" si="2"/>
        <v>WOOD POLE, 60' CLASS 3</v>
      </c>
      <c r="P11" s="52" t="str">
        <f t="shared" si="2"/>
        <v>14.4 KV 3 PHASE TERMINAL ASSEMBLY</v>
      </c>
      <c r="Q11" s="52" t="str">
        <f t="shared" si="2"/>
        <v>SINGLE PHASE PAD MOUNT TRANSFORMER 25 KVA 14400Y/8320 120/240V</v>
      </c>
      <c r="R11" s="52" t="str">
        <f t="shared" si="2"/>
        <v>SINGLE PHASE PAD MOUNT TRANSFORMER 50 KVA 14400Y/8320 480V</v>
      </c>
      <c r="S11" s="52" t="str">
        <f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SINGLE PHASE TRANSFORMER PAD</v>
      </c>
      <c r="T11" s="52" t="str">
        <f t="shared" si="2"/>
        <v>SWITCHGEAR MANHOLE</v>
      </c>
      <c r="U11" s="52" t="str">
        <f t="shared" ref="U11:AA11" si="3">IF(OR(TRIM(U8)=0,TRIM(U8)=""),IF(U9="","",U9),IF(IFERROR(TRIM(INDEX(QryItemNamed,MATCH(TRIM(U8),ITEM,0),2)),"")="Y",TRIM(RIGHT(IFERROR(TRIM(INDEX(QryItemNamed,MATCH(TRIM(U8),ITEM,0),4)),"123456789012"),LEN(IFERROR(TRIM(INDEX(QryItemNamed,MATCH(TRIM(U8),ITEM,0),4)),"123456789012"))-9))&amp;U9,IFERROR(TRIM(INDEX(QryItemNamed,MATCH(TRIM(U8),ITEM,0),4))&amp;U9,"ITEM CODE DOES NOT EXIST IN ITEM MASTER")))</f>
        <v>SPAN GUY</v>
      </c>
      <c r="V11" s="52" t="str">
        <f t="shared" si="3"/>
        <v>TANGENT CROSSARM ASSEMBLY</v>
      </c>
      <c r="W11" s="52" t="str">
        <f t="shared" ref="W11:X11" si="4">IF(OR(TRIM(W8)=0,TRIM(W8)=""),IF(W9="","",W9),IF(IFERROR(TRIM(INDEX(QryItemNamed,MATCH(TRIM(W8),ITEM,0),2)),"")="Y",TRIM(RIGHT(IFERROR(TRIM(INDEX(QryItemNamed,MATCH(TRIM(W8),ITEM,0),4)),"123456789012"),LEN(IFERROR(TRIM(INDEX(QryItemNamed,MATCH(TRIM(W8),ITEM,0),4)),"123456789012"))-9))&amp;W9,IFERROR(TRIM(INDEX(QryItemNamed,MATCH(TRIM(W8),ITEM,0),4))&amp;W9,"ITEM CODE DOES NOT EXIST IN ITEM MASTER")))</f>
        <v>TWO-WAY BUCK</v>
      </c>
      <c r="X11" s="52" t="str">
        <f t="shared" si="4"/>
        <v>DEADEND ASSEMBLY</v>
      </c>
      <c r="Y11" s="52" t="str">
        <f t="shared" ref="Y11" si="5">IF(OR(TRIM(Y8)=0,TRIM(Y8)=""),IF(Y9="","",Y9),IF(IFERROR(TRIM(INDEX(QryItemNamed,MATCH(TRIM(Y8),ITEM,0),2)),"")="Y",TRIM(RIGHT(IFERROR(TRIM(INDEX(QryItemNamed,MATCH(TRIM(Y8),ITEM,0),4)),"123456789012"),LEN(IFERROR(TRIM(INDEX(QryItemNamed,MATCH(TRIM(Y8),ITEM,0),4)),"123456789012"))-9))&amp;Y9,IFERROR(TRIM(INDEX(QryItemNamed,MATCH(TRIM(Y8),ITEM,0),4))&amp;Y9,"ITEM CODE DOES NOT EXIST IN ITEM MASTER")))</f>
        <v>DOWN GUY</v>
      </c>
      <c r="Z11" s="52" t="str">
        <f t="shared" si="3"/>
        <v>PRIMARY NEUTRAL ASSEMBLY</v>
      </c>
      <c r="AA11" s="52" t="str">
        <f t="shared" si="3"/>
        <v>SECONDARY, NEUTRAL AND MESSENGER SUPPORT ASSEMBLY</v>
      </c>
      <c r="AB11" s="52" t="str">
        <f t="shared" si="2"/>
        <v>TYPE RPFI SF6 INSULATED PAD MOUNT SWITCH GEAR</v>
      </c>
      <c r="AC11" s="52" t="str">
        <f t="shared" si="2"/>
        <v>SINGLE PHASE 50 KVA POLE MOUNTED TRANSFORMER 14400Y/8320 120/208V</v>
      </c>
      <c r="AD11" s="52" t="str">
        <f t="shared" ref="AD11" si="6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>4-WAY SEPARABLE CABLE JOINT</v>
      </c>
      <c r="AE11" s="52" t="s">
        <v>126</v>
      </c>
      <c r="AF11" s="52" t="str">
        <f t="shared" si="2"/>
        <v>2-5" CONDUIT ENCASED</v>
      </c>
      <c r="AG11" s="52" t="str">
        <f t="shared" ref="AG11" si="7">IF(OR(TRIM(AG8)=0,TRIM(AG8)=""),IF(AG9="","",AG9),IF(IFERROR(TRIM(INDEX(QryItemNamed,MATCH(TRIM(AG8),ITEM,0),2)),"")="Y",TRIM(RIGHT(IFERROR(TRIM(INDEX(QryItemNamed,MATCH(TRIM(AG8),ITEM,0),4)),"123456789012"),LEN(IFERROR(TRIM(INDEX(QryItemNamed,MATCH(TRIM(AG8),ITEM,0),4)),"123456789012"))-9))&amp;AG9,IFERROR(TRIM(INDEX(QryItemNamed,MATCH(TRIM(AG8),ITEM,0),4))&amp;AG9,"ITEM CODE DOES NOT EXIST IN ITEM MASTER")))</f>
        <v>8-5" CONDUIT ENCASED</v>
      </c>
      <c r="AH11" s="52" t="str">
        <f t="shared" si="2"/>
        <v>12-5" CONDUIT ENCASED</v>
      </c>
      <c r="AI11" s="52" t="str">
        <f t="shared" si="2"/>
        <v>(3)500MCM 15 KV WITH 350MCM 600V NEUTRAL</v>
      </c>
      <c r="AJ11" s="52" t="str">
        <f t="shared" si="2"/>
        <v>(3)750MCM 15KV WITH 500MCM 600V NEUTRAL</v>
      </c>
      <c r="AK11" s="52" t="str">
        <f t="shared" si="2"/>
        <v>CABLE - 1/0 AAAC PRIMARY</v>
      </c>
      <c r="AL11" s="52" t="str">
        <f t="shared" si="2"/>
        <v>CABLE - 1/0 AL TRIPLEX SECONDARY CABLE</v>
      </c>
      <c r="AM11" s="52" t="str">
        <f t="shared" si="2"/>
        <v>CABLE - #2 AWG CU 15KV</v>
      </c>
      <c r="AN11" s="52" t="str">
        <f t="shared" si="2"/>
        <v>CABLE - 4/0 AWG CU 15 KV</v>
      </c>
      <c r="AO11" s="52" t="str">
        <f t="shared" si="2"/>
        <v>FULL DEPTH PAVEMENT SAWING</v>
      </c>
      <c r="AP11" s="52" t="str">
        <f t="shared" si="2"/>
        <v>PAVEMENT REPAIR</v>
      </c>
    </row>
    <row r="12" spans="1:49" ht="12.75" customHeight="1" x14ac:dyDescent="0.2">
      <c r="B12" s="42"/>
      <c r="D12" s="64"/>
      <c r="E12" s="64"/>
      <c r="F12" s="56"/>
      <c r="G12" s="57"/>
      <c r="H12" s="57"/>
      <c r="I12" s="57"/>
      <c r="J12" s="58"/>
      <c r="K12" s="51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</row>
    <row r="13" spans="1:49" ht="12.75" customHeight="1" x14ac:dyDescent="0.2">
      <c r="B13" s="42"/>
      <c r="D13" s="64"/>
      <c r="E13" s="64"/>
      <c r="F13" s="56"/>
      <c r="G13" s="57"/>
      <c r="H13" s="57"/>
      <c r="I13" s="57"/>
      <c r="J13" s="58"/>
      <c r="K13" s="51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</row>
    <row r="14" spans="1:49" ht="12.75" customHeight="1" x14ac:dyDescent="0.2">
      <c r="B14" s="42"/>
      <c r="D14" s="64"/>
      <c r="E14" s="64"/>
      <c r="F14" s="56"/>
      <c r="G14" s="57"/>
      <c r="H14" s="57"/>
      <c r="I14" s="57"/>
      <c r="J14" s="58"/>
      <c r="K14" s="51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</row>
    <row r="15" spans="1:49" ht="12.75" customHeight="1" x14ac:dyDescent="0.2">
      <c r="B15" s="42"/>
      <c r="D15" s="64"/>
      <c r="E15" s="64"/>
      <c r="F15" s="56"/>
      <c r="G15" s="57"/>
      <c r="H15" s="57"/>
      <c r="I15" s="57"/>
      <c r="J15" s="58"/>
      <c r="K15" s="51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</row>
    <row r="16" spans="1:49" ht="12.75" customHeight="1" x14ac:dyDescent="0.2">
      <c r="B16" s="42"/>
      <c r="D16" s="64"/>
      <c r="E16" s="64"/>
      <c r="F16" s="56"/>
      <c r="G16" s="57"/>
      <c r="H16" s="57"/>
      <c r="I16" s="57"/>
      <c r="J16" s="58"/>
      <c r="K16" s="51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</row>
    <row r="17" spans="2:42" ht="12.75" customHeight="1" x14ac:dyDescent="0.2">
      <c r="B17" s="42"/>
      <c r="D17" s="64"/>
      <c r="E17" s="64"/>
      <c r="F17" s="56"/>
      <c r="G17" s="57"/>
      <c r="H17" s="57"/>
      <c r="I17" s="57"/>
      <c r="J17" s="58"/>
      <c r="K17" s="51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</row>
    <row r="18" spans="2:42" ht="12.75" customHeight="1" x14ac:dyDescent="0.2">
      <c r="B18" s="42"/>
      <c r="D18" s="64"/>
      <c r="E18" s="64"/>
      <c r="F18" s="56"/>
      <c r="G18" s="57"/>
      <c r="H18" s="57"/>
      <c r="I18" s="57"/>
      <c r="J18" s="58"/>
      <c r="K18" s="51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</row>
    <row r="19" spans="2:42" ht="12.75" customHeight="1" x14ac:dyDescent="0.2">
      <c r="B19" s="42"/>
      <c r="D19" s="64"/>
      <c r="E19" s="64"/>
      <c r="F19" s="56"/>
      <c r="G19" s="57"/>
      <c r="H19" s="57"/>
      <c r="I19" s="57"/>
      <c r="J19" s="58"/>
      <c r="K19" s="51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</row>
    <row r="20" spans="2:42" ht="12.75" customHeight="1" x14ac:dyDescent="0.2">
      <c r="B20" s="42"/>
      <c r="D20" s="64"/>
      <c r="E20" s="64"/>
      <c r="F20" s="56"/>
      <c r="G20" s="57"/>
      <c r="H20" s="57"/>
      <c r="I20" s="57"/>
      <c r="J20" s="58"/>
      <c r="K20" s="51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</row>
    <row r="21" spans="2:42" ht="12.75" customHeight="1" x14ac:dyDescent="0.2">
      <c r="B21" s="42"/>
      <c r="D21" s="64"/>
      <c r="E21" s="64"/>
      <c r="F21" s="56"/>
      <c r="G21" s="57"/>
      <c r="H21" s="57"/>
      <c r="I21" s="57"/>
      <c r="J21" s="58"/>
      <c r="K21" s="51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</row>
    <row r="22" spans="2:42" ht="12.75" customHeight="1" x14ac:dyDescent="0.2">
      <c r="B22" s="42"/>
      <c r="D22" s="64"/>
      <c r="E22" s="64"/>
      <c r="F22" s="56"/>
      <c r="G22" s="57"/>
      <c r="H22" s="57"/>
      <c r="I22" s="57"/>
      <c r="J22" s="58"/>
      <c r="K22" s="51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</row>
    <row r="23" spans="2:42" ht="12.75" customHeight="1" thickBot="1" x14ac:dyDescent="0.25">
      <c r="B23" s="43"/>
      <c r="D23" s="65"/>
      <c r="E23" s="65"/>
      <c r="F23" s="59"/>
      <c r="G23" s="60"/>
      <c r="H23" s="60"/>
      <c r="I23" s="60"/>
      <c r="J23" s="61"/>
      <c r="K23" s="10" t="str">
        <f t="shared" ref="K23:AP23" si="8">IF(OR(TRIM(K8)=0,TRIM(K8)=""),"",IF(IFERROR(TRIM(INDEX(QryItemNamed,MATCH(TRIM(K8),ITEM,0),3)),"")="LS","",IFERROR(TRIM(INDEX(QryItemNamed,MATCH(TRIM(K8),ITEM,0),3)),"")))</f>
        <v>EACH</v>
      </c>
      <c r="L23" s="11" t="str">
        <f t="shared" si="8"/>
        <v>FT</v>
      </c>
      <c r="M23" s="11" t="str">
        <f t="shared" si="8"/>
        <v>EACH</v>
      </c>
      <c r="N23" s="11" t="str">
        <f t="shared" si="8"/>
        <v>EACH</v>
      </c>
      <c r="O23" s="11" t="str">
        <f t="shared" si="8"/>
        <v>EACH</v>
      </c>
      <c r="P23" s="11" t="str">
        <f t="shared" si="8"/>
        <v>EACH</v>
      </c>
      <c r="Q23" s="11" t="str">
        <f t="shared" si="8"/>
        <v>EACH</v>
      </c>
      <c r="R23" s="11" t="str">
        <f t="shared" si="8"/>
        <v>EACH</v>
      </c>
      <c r="S23" s="11" t="str">
        <f t="shared" si="8"/>
        <v>EACH</v>
      </c>
      <c r="T23" s="11" t="str">
        <f t="shared" si="8"/>
        <v>EACH</v>
      </c>
      <c r="U23" s="11" t="s">
        <v>109</v>
      </c>
      <c r="V23" s="11" t="s">
        <v>109</v>
      </c>
      <c r="W23" s="11" t="s">
        <v>109</v>
      </c>
      <c r="X23" s="11" t="s">
        <v>109</v>
      </c>
      <c r="Y23" s="11" t="s">
        <v>109</v>
      </c>
      <c r="Z23" s="11" t="s">
        <v>109</v>
      </c>
      <c r="AA23" s="11" t="s">
        <v>109</v>
      </c>
      <c r="AB23" s="11" t="str">
        <f t="shared" si="8"/>
        <v>EACH</v>
      </c>
      <c r="AC23" s="11" t="str">
        <f t="shared" si="8"/>
        <v>EACH</v>
      </c>
      <c r="AD23" s="11" t="s">
        <v>109</v>
      </c>
      <c r="AE23" s="11" t="s">
        <v>109</v>
      </c>
      <c r="AF23" s="11" t="str">
        <f t="shared" si="8"/>
        <v>FT</v>
      </c>
      <c r="AG23" s="11" t="str">
        <f t="shared" ref="AG23" si="9">IF(OR(TRIM(AG8)=0,TRIM(AG8)=""),"",IF(IFERROR(TRIM(INDEX(QryItemNamed,MATCH(TRIM(AG8),ITEM,0),3)),"")="LS","",IFERROR(TRIM(INDEX(QryItemNamed,MATCH(TRIM(AG8),ITEM,0),3)),"")))</f>
        <v>FT</v>
      </c>
      <c r="AH23" s="11" t="str">
        <f t="shared" si="8"/>
        <v>FT</v>
      </c>
      <c r="AI23" s="11" t="s">
        <v>114</v>
      </c>
      <c r="AJ23" s="11" t="s">
        <v>114</v>
      </c>
      <c r="AK23" s="11" t="str">
        <f t="shared" si="8"/>
        <v>FT</v>
      </c>
      <c r="AL23" s="11" t="str">
        <f t="shared" si="8"/>
        <v>FT</v>
      </c>
      <c r="AM23" s="11" t="str">
        <f t="shared" si="8"/>
        <v>FT</v>
      </c>
      <c r="AN23" s="11" t="str">
        <f t="shared" si="8"/>
        <v>FT</v>
      </c>
      <c r="AO23" s="11" t="str">
        <f t="shared" si="8"/>
        <v>FT</v>
      </c>
      <c r="AP23" s="11" t="str">
        <f t="shared" si="8"/>
        <v>SY</v>
      </c>
    </row>
    <row r="24" spans="2:42" ht="12.75" customHeight="1" x14ac:dyDescent="0.2">
      <c r="B24" s="33">
        <v>5</v>
      </c>
      <c r="D24" s="12" t="s">
        <v>23</v>
      </c>
      <c r="E24" s="12">
        <v>670</v>
      </c>
      <c r="F24" s="13" t="s">
        <v>24</v>
      </c>
      <c r="G24" s="14" t="s">
        <v>25</v>
      </c>
      <c r="H24" s="15" t="s">
        <v>2</v>
      </c>
      <c r="I24" s="13"/>
      <c r="J24" s="16"/>
      <c r="K24" s="14">
        <v>1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</row>
    <row r="25" spans="2:42" ht="12.75" customHeight="1" x14ac:dyDescent="0.2">
      <c r="B25" s="34">
        <v>5</v>
      </c>
      <c r="D25" s="17" t="s">
        <v>26</v>
      </c>
      <c r="E25" s="17">
        <v>670</v>
      </c>
      <c r="F25" s="18" t="s">
        <v>27</v>
      </c>
      <c r="G25" s="19" t="s">
        <v>25</v>
      </c>
      <c r="H25" s="20" t="s">
        <v>2</v>
      </c>
      <c r="I25" s="18" t="s">
        <v>28</v>
      </c>
      <c r="J25" s="21" t="s">
        <v>25</v>
      </c>
      <c r="K25" s="19">
        <v>1</v>
      </c>
      <c r="L25" s="20">
        <v>216</v>
      </c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</row>
    <row r="26" spans="2:42" ht="12.75" customHeight="1" x14ac:dyDescent="0.2">
      <c r="B26" s="34">
        <v>5</v>
      </c>
      <c r="D26" s="17" t="s">
        <v>29</v>
      </c>
      <c r="E26" s="17">
        <v>670</v>
      </c>
      <c r="F26" s="18" t="str">
        <f>I25</f>
        <v>19+74.63</v>
      </c>
      <c r="G26" s="19" t="s">
        <v>25</v>
      </c>
      <c r="H26" s="20" t="s">
        <v>2</v>
      </c>
      <c r="I26" s="18" t="s">
        <v>30</v>
      </c>
      <c r="J26" s="21" t="s">
        <v>25</v>
      </c>
      <c r="K26" s="19">
        <v>1</v>
      </c>
      <c r="L26" s="20">
        <v>294</v>
      </c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</row>
    <row r="27" spans="2:42" ht="12.75" customHeight="1" x14ac:dyDescent="0.2">
      <c r="B27" s="34">
        <v>5</v>
      </c>
      <c r="D27" s="17" t="s">
        <v>31</v>
      </c>
      <c r="E27" s="17">
        <v>670</v>
      </c>
      <c r="F27" s="18" t="str">
        <f>I26</f>
        <v>20+72.13</v>
      </c>
      <c r="G27" s="19" t="s">
        <v>25</v>
      </c>
      <c r="H27" s="20" t="s">
        <v>2</v>
      </c>
      <c r="I27" s="18" t="s">
        <v>42</v>
      </c>
      <c r="J27" s="21" t="s">
        <v>25</v>
      </c>
      <c r="K27" s="19">
        <v>1</v>
      </c>
      <c r="L27" s="20">
        <v>369</v>
      </c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</row>
    <row r="28" spans="2:42" ht="12.75" customHeight="1" x14ac:dyDescent="0.2">
      <c r="B28" s="34">
        <v>5</v>
      </c>
      <c r="D28" s="17" t="s">
        <v>32</v>
      </c>
      <c r="E28" s="17">
        <v>670</v>
      </c>
      <c r="F28" s="18" t="str">
        <f t="shared" ref="F28:F31" si="10">I27</f>
        <v>21+94.69</v>
      </c>
      <c r="G28" s="19" t="s">
        <v>25</v>
      </c>
      <c r="H28" s="20" t="s">
        <v>2</v>
      </c>
      <c r="I28" s="18" t="s">
        <v>43</v>
      </c>
      <c r="J28" s="21" t="s">
        <v>25</v>
      </c>
      <c r="K28" s="19">
        <v>1</v>
      </c>
      <c r="L28" s="20">
        <v>276</v>
      </c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</row>
    <row r="29" spans="2:42" ht="12.75" customHeight="1" x14ac:dyDescent="0.2">
      <c r="B29" s="34">
        <v>5</v>
      </c>
      <c r="D29" s="17" t="s">
        <v>33</v>
      </c>
      <c r="E29" s="17">
        <v>670</v>
      </c>
      <c r="F29" s="18" t="str">
        <f t="shared" si="10"/>
        <v>22+85.85</v>
      </c>
      <c r="G29" s="19" t="s">
        <v>25</v>
      </c>
      <c r="H29" s="20" t="s">
        <v>2</v>
      </c>
      <c r="I29" s="18" t="s">
        <v>44</v>
      </c>
      <c r="J29" s="21" t="s">
        <v>25</v>
      </c>
      <c r="K29" s="19">
        <v>1</v>
      </c>
      <c r="L29" s="20">
        <v>312</v>
      </c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</row>
    <row r="30" spans="2:42" ht="12.75" customHeight="1" x14ac:dyDescent="0.2">
      <c r="B30" s="34">
        <v>5</v>
      </c>
      <c r="D30" s="17" t="s">
        <v>34</v>
      </c>
      <c r="E30" s="17">
        <v>670</v>
      </c>
      <c r="F30" s="18" t="str">
        <f t="shared" si="10"/>
        <v>23+89.76</v>
      </c>
      <c r="G30" s="19" t="s">
        <v>25</v>
      </c>
      <c r="H30" s="20" t="s">
        <v>2</v>
      </c>
      <c r="I30" s="18" t="s">
        <v>45</v>
      </c>
      <c r="J30" s="21" t="s">
        <v>25</v>
      </c>
      <c r="K30" s="19">
        <v>1</v>
      </c>
      <c r="L30" s="20">
        <v>270</v>
      </c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</row>
    <row r="31" spans="2:42" ht="12.75" customHeight="1" x14ac:dyDescent="0.2">
      <c r="B31" s="34">
        <v>5</v>
      </c>
      <c r="D31" s="17" t="s">
        <v>35</v>
      </c>
      <c r="E31" s="17">
        <v>670</v>
      </c>
      <c r="F31" s="18" t="str">
        <f t="shared" si="10"/>
        <v>24+79.28</v>
      </c>
      <c r="G31" s="19" t="s">
        <v>25</v>
      </c>
      <c r="H31" s="20" t="s">
        <v>2</v>
      </c>
      <c r="I31" s="18" t="s">
        <v>46</v>
      </c>
      <c r="J31" s="21" t="s">
        <v>25</v>
      </c>
      <c r="K31" s="19">
        <v>1</v>
      </c>
      <c r="L31" s="20">
        <v>378</v>
      </c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</row>
    <row r="32" spans="2:42" ht="12.75" customHeight="1" x14ac:dyDescent="0.2">
      <c r="B32" s="34">
        <v>5</v>
      </c>
      <c r="D32" s="17" t="s">
        <v>36</v>
      </c>
      <c r="E32" s="17">
        <v>670</v>
      </c>
      <c r="F32" s="18" t="str">
        <f>I31</f>
        <v>26+05.17</v>
      </c>
      <c r="G32" s="19" t="s">
        <v>25</v>
      </c>
      <c r="H32" s="20" t="s">
        <v>2</v>
      </c>
      <c r="I32" s="18" t="s">
        <v>47</v>
      </c>
      <c r="J32" s="21" t="s">
        <v>25</v>
      </c>
      <c r="K32" s="19">
        <v>1</v>
      </c>
      <c r="L32" s="20">
        <v>327</v>
      </c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</row>
    <row r="33" spans="2:42" ht="12.75" customHeight="1" x14ac:dyDescent="0.2">
      <c r="B33" s="34">
        <v>5</v>
      </c>
      <c r="D33" s="17" t="s">
        <v>37</v>
      </c>
      <c r="E33" s="17">
        <v>670</v>
      </c>
      <c r="F33" s="18" t="s">
        <v>30</v>
      </c>
      <c r="G33" s="19" t="s">
        <v>25</v>
      </c>
      <c r="H33" s="20" t="s">
        <v>2</v>
      </c>
      <c r="I33" s="18" t="s">
        <v>48</v>
      </c>
      <c r="J33" s="21" t="s">
        <v>25</v>
      </c>
      <c r="K33" s="19"/>
      <c r="L33" s="20">
        <v>309</v>
      </c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</row>
    <row r="34" spans="2:42" ht="12.75" customHeight="1" x14ac:dyDescent="0.2">
      <c r="B34" s="34">
        <v>5</v>
      </c>
      <c r="D34" s="17" t="s">
        <v>38</v>
      </c>
      <c r="E34" s="17">
        <v>670</v>
      </c>
      <c r="F34" s="18" t="str">
        <f>I33</f>
        <v>20+69+94</v>
      </c>
      <c r="G34" s="19" t="s">
        <v>25</v>
      </c>
      <c r="H34" s="20" t="s">
        <v>2</v>
      </c>
      <c r="I34" s="18" t="s">
        <v>49</v>
      </c>
      <c r="J34" s="21" t="s">
        <v>25</v>
      </c>
      <c r="K34" s="19"/>
      <c r="L34" s="20">
        <v>315</v>
      </c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</row>
    <row r="35" spans="2:42" ht="12.75" customHeight="1" x14ac:dyDescent="0.2">
      <c r="B35" s="34">
        <v>5</v>
      </c>
      <c r="D35" s="17" t="s">
        <v>39</v>
      </c>
      <c r="E35" s="17">
        <v>670</v>
      </c>
      <c r="F35" s="18" t="s">
        <v>43</v>
      </c>
      <c r="G35" s="19" t="s">
        <v>25</v>
      </c>
      <c r="H35" s="20" t="s">
        <v>2</v>
      </c>
      <c r="I35" s="18" t="s">
        <v>50</v>
      </c>
      <c r="J35" s="21" t="s">
        <v>41</v>
      </c>
      <c r="K35" s="19">
        <v>1</v>
      </c>
      <c r="L35" s="20">
        <v>360</v>
      </c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</row>
    <row r="36" spans="2:42" ht="12.75" customHeight="1" x14ac:dyDescent="0.2">
      <c r="B36" s="34">
        <v>5</v>
      </c>
      <c r="D36" s="17" t="s">
        <v>40</v>
      </c>
      <c r="E36" s="17">
        <v>670</v>
      </c>
      <c r="F36" s="18" t="str">
        <f>I35</f>
        <v>22+75.59</v>
      </c>
      <c r="G36" s="19" t="s">
        <v>41</v>
      </c>
      <c r="H36" s="20" t="s">
        <v>2</v>
      </c>
      <c r="I36" s="18" t="s">
        <v>51</v>
      </c>
      <c r="J36" s="21" t="s">
        <v>41</v>
      </c>
      <c r="K36" s="19">
        <v>1</v>
      </c>
      <c r="L36" s="20">
        <v>261</v>
      </c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</row>
    <row r="37" spans="2:42" ht="12.75" customHeight="1" x14ac:dyDescent="0.2">
      <c r="B37" s="34">
        <v>5</v>
      </c>
      <c r="D37" s="17" t="s">
        <v>66</v>
      </c>
      <c r="E37" s="17">
        <v>670</v>
      </c>
      <c r="F37" s="18" t="s">
        <v>98</v>
      </c>
      <c r="G37" s="19" t="s">
        <v>25</v>
      </c>
      <c r="H37" s="20" t="s">
        <v>2</v>
      </c>
      <c r="I37" s="18" t="s">
        <v>99</v>
      </c>
      <c r="J37" s="21" t="s">
        <v>25</v>
      </c>
      <c r="K37" s="19"/>
      <c r="L37" s="20">
        <v>510</v>
      </c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</row>
    <row r="38" spans="2:42" ht="12.75" customHeight="1" x14ac:dyDescent="0.2">
      <c r="B38" s="34">
        <v>5</v>
      </c>
      <c r="D38" s="17" t="s">
        <v>67</v>
      </c>
      <c r="E38" s="17">
        <v>670</v>
      </c>
      <c r="F38" s="18" t="s">
        <v>99</v>
      </c>
      <c r="G38" s="19" t="s">
        <v>25</v>
      </c>
      <c r="H38" s="20" t="s">
        <v>2</v>
      </c>
      <c r="I38" s="18" t="s">
        <v>100</v>
      </c>
      <c r="J38" s="21" t="s">
        <v>25</v>
      </c>
      <c r="K38" s="19"/>
      <c r="L38" s="20">
        <v>417</v>
      </c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</row>
    <row r="39" spans="2:42" ht="12.75" customHeight="1" x14ac:dyDescent="0.2">
      <c r="B39" s="34"/>
      <c r="D39" s="17"/>
      <c r="E39" s="17"/>
      <c r="F39" s="18"/>
      <c r="G39" s="19"/>
      <c r="H39" s="20"/>
      <c r="I39" s="18"/>
      <c r="J39" s="21"/>
      <c r="K39" s="19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</row>
    <row r="40" spans="2:42" ht="12.75" customHeight="1" x14ac:dyDescent="0.2">
      <c r="B40" s="34">
        <v>5</v>
      </c>
      <c r="D40" s="17" t="s">
        <v>71</v>
      </c>
      <c r="E40" s="17">
        <v>670</v>
      </c>
      <c r="F40" s="18" t="s">
        <v>72</v>
      </c>
      <c r="G40" s="19" t="s">
        <v>25</v>
      </c>
      <c r="H40" s="20" t="s">
        <v>2</v>
      </c>
      <c r="I40" s="18" t="s">
        <v>73</v>
      </c>
      <c r="J40" s="21" t="s">
        <v>25</v>
      </c>
      <c r="K40" s="19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>
        <v>1</v>
      </c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>
        <v>26</v>
      </c>
      <c r="AM40" s="20"/>
      <c r="AN40" s="20"/>
      <c r="AO40" s="20"/>
      <c r="AP40" s="20"/>
    </row>
    <row r="41" spans="2:42" ht="12.75" customHeight="1" x14ac:dyDescent="0.2">
      <c r="B41" s="34">
        <v>5</v>
      </c>
      <c r="D41" s="17" t="s">
        <v>74</v>
      </c>
      <c r="E41" s="17">
        <v>670</v>
      </c>
      <c r="F41" s="18" t="str">
        <f>I40</f>
        <v>18+92.74</v>
      </c>
      <c r="G41" s="19" t="s">
        <v>25</v>
      </c>
      <c r="H41" s="20" t="s">
        <v>2</v>
      </c>
      <c r="I41" s="18" t="s">
        <v>90</v>
      </c>
      <c r="J41" s="21" t="s">
        <v>25</v>
      </c>
      <c r="K41" s="19"/>
      <c r="L41" s="20"/>
      <c r="M41" s="20">
        <v>1</v>
      </c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>
        <v>1</v>
      </c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>
        <v>127</v>
      </c>
      <c r="AM41" s="20"/>
      <c r="AN41" s="20"/>
      <c r="AO41" s="20"/>
      <c r="AP41" s="20"/>
    </row>
    <row r="42" spans="2:42" ht="12.75" customHeight="1" x14ac:dyDescent="0.2">
      <c r="B42" s="34">
        <v>5</v>
      </c>
      <c r="D42" s="17" t="s">
        <v>75</v>
      </c>
      <c r="E42" s="17">
        <v>670</v>
      </c>
      <c r="F42" s="18" t="str">
        <f t="shared" ref="F42:F50" si="11">I41</f>
        <v>20+27.72</v>
      </c>
      <c r="G42" s="19" t="s">
        <v>25</v>
      </c>
      <c r="H42" s="20" t="s">
        <v>2</v>
      </c>
      <c r="I42" s="18" t="s">
        <v>49</v>
      </c>
      <c r="J42" s="21" t="s">
        <v>25</v>
      </c>
      <c r="K42" s="19"/>
      <c r="L42" s="20"/>
      <c r="M42" s="20">
        <v>1</v>
      </c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>
        <v>1</v>
      </c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>
        <v>43</v>
      </c>
      <c r="AM42" s="20"/>
      <c r="AN42" s="20"/>
      <c r="AO42" s="20"/>
      <c r="AP42" s="20"/>
    </row>
    <row r="43" spans="2:42" ht="12.75" customHeight="1" x14ac:dyDescent="0.2">
      <c r="B43" s="34">
        <v>5</v>
      </c>
      <c r="D43" s="17" t="s">
        <v>76</v>
      </c>
      <c r="E43" s="17">
        <v>670</v>
      </c>
      <c r="F43" s="18" t="str">
        <f t="shared" si="11"/>
        <v>20+70.20</v>
      </c>
      <c r="G43" s="19" t="s">
        <v>25</v>
      </c>
      <c r="H43" s="20" t="s">
        <v>2</v>
      </c>
      <c r="I43" s="18" t="s">
        <v>49</v>
      </c>
      <c r="J43" s="21" t="s">
        <v>25</v>
      </c>
      <c r="K43" s="19"/>
      <c r="L43" s="20"/>
      <c r="M43" s="20">
        <v>1</v>
      </c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>
        <v>2</v>
      </c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>
        <v>59</v>
      </c>
      <c r="AM43" s="20"/>
      <c r="AN43" s="20"/>
      <c r="AO43" s="20"/>
      <c r="AP43" s="20"/>
    </row>
    <row r="44" spans="2:42" ht="12.75" customHeight="1" x14ac:dyDescent="0.2">
      <c r="B44" s="34">
        <v>5</v>
      </c>
      <c r="D44" s="17" t="s">
        <v>77</v>
      </c>
      <c r="E44" s="17">
        <v>670</v>
      </c>
      <c r="F44" s="18" t="str">
        <f t="shared" si="11"/>
        <v>20+70.20</v>
      </c>
      <c r="G44" s="19" t="s">
        <v>25</v>
      </c>
      <c r="H44" s="20" t="s">
        <v>2</v>
      </c>
      <c r="I44" s="18" t="s">
        <v>91</v>
      </c>
      <c r="J44" s="21" t="s">
        <v>25</v>
      </c>
      <c r="K44" s="19"/>
      <c r="L44" s="20"/>
      <c r="M44" s="20">
        <v>1</v>
      </c>
      <c r="N44" s="20"/>
      <c r="O44" s="20"/>
      <c r="P44" s="20"/>
      <c r="Q44" s="20"/>
      <c r="R44" s="20"/>
      <c r="S44" s="20"/>
      <c r="T44" s="20"/>
      <c r="U44" s="20">
        <v>1</v>
      </c>
      <c r="V44" s="20"/>
      <c r="W44" s="20"/>
      <c r="X44" s="20">
        <v>1</v>
      </c>
      <c r="Y44" s="20">
        <v>1</v>
      </c>
      <c r="Z44" s="20">
        <v>1</v>
      </c>
      <c r="AA44" s="20"/>
      <c r="AB44" s="20"/>
      <c r="AC44" s="20"/>
      <c r="AD44" s="20"/>
      <c r="AE44" s="20">
        <v>3</v>
      </c>
      <c r="AF44" s="20"/>
      <c r="AG44" s="20"/>
      <c r="AH44" s="20"/>
      <c r="AI44" s="20"/>
      <c r="AJ44" s="20"/>
      <c r="AK44" s="20">
        <v>468</v>
      </c>
      <c r="AL44" s="20">
        <v>156</v>
      </c>
      <c r="AM44" s="20"/>
      <c r="AN44" s="20"/>
      <c r="AO44" s="20"/>
      <c r="AP44" s="20"/>
    </row>
    <row r="45" spans="2:42" ht="12.75" customHeight="1" x14ac:dyDescent="0.2">
      <c r="B45" s="34">
        <v>5</v>
      </c>
      <c r="D45" s="17" t="s">
        <v>78</v>
      </c>
      <c r="E45" s="17">
        <v>670</v>
      </c>
      <c r="F45" s="18" t="str">
        <f t="shared" si="11"/>
        <v>22+26.16</v>
      </c>
      <c r="G45" s="19" t="s">
        <v>25</v>
      </c>
      <c r="H45" s="20" t="s">
        <v>2</v>
      </c>
      <c r="I45" s="18" t="s">
        <v>92</v>
      </c>
      <c r="J45" s="21" t="s">
        <v>25</v>
      </c>
      <c r="K45" s="19"/>
      <c r="L45" s="20"/>
      <c r="M45" s="20"/>
      <c r="N45" s="20">
        <v>1</v>
      </c>
      <c r="O45" s="20"/>
      <c r="P45" s="20"/>
      <c r="Q45" s="20"/>
      <c r="R45" s="20"/>
      <c r="S45" s="20"/>
      <c r="T45" s="20"/>
      <c r="U45" s="20"/>
      <c r="V45" s="20">
        <v>1</v>
      </c>
      <c r="W45" s="20"/>
      <c r="X45" s="20"/>
      <c r="Y45" s="20"/>
      <c r="Z45" s="20">
        <v>1</v>
      </c>
      <c r="AA45" s="20">
        <v>1</v>
      </c>
      <c r="AB45" s="20"/>
      <c r="AC45" s="20"/>
      <c r="AD45" s="20"/>
      <c r="AE45" s="20"/>
      <c r="AF45" s="20"/>
      <c r="AG45" s="20"/>
      <c r="AH45" s="20"/>
      <c r="AI45" s="20"/>
      <c r="AJ45" s="20"/>
      <c r="AK45" s="20">
        <v>384</v>
      </c>
      <c r="AL45" s="20">
        <v>128</v>
      </c>
      <c r="AM45" s="20"/>
      <c r="AN45" s="20"/>
      <c r="AO45" s="20"/>
      <c r="AP45" s="20"/>
    </row>
    <row r="46" spans="2:42" ht="12.75" customHeight="1" x14ac:dyDescent="0.2">
      <c r="B46" s="34">
        <v>5</v>
      </c>
      <c r="D46" s="17" t="s">
        <v>79</v>
      </c>
      <c r="E46" s="17">
        <v>670</v>
      </c>
      <c r="F46" s="18" t="str">
        <f t="shared" si="11"/>
        <v>23+53.70</v>
      </c>
      <c r="G46" s="19" t="s">
        <v>25</v>
      </c>
      <c r="H46" s="20" t="s">
        <v>2</v>
      </c>
      <c r="I46" s="18" t="s">
        <v>93</v>
      </c>
      <c r="J46" s="21" t="s">
        <v>25</v>
      </c>
      <c r="K46" s="19"/>
      <c r="L46" s="20"/>
      <c r="M46" s="20"/>
      <c r="N46" s="20">
        <v>1</v>
      </c>
      <c r="O46" s="20"/>
      <c r="P46" s="20"/>
      <c r="Q46" s="20"/>
      <c r="R46" s="20"/>
      <c r="S46" s="20"/>
      <c r="T46" s="20"/>
      <c r="U46" s="20"/>
      <c r="V46" s="20">
        <v>1</v>
      </c>
      <c r="W46" s="20"/>
      <c r="X46" s="20"/>
      <c r="Y46" s="20"/>
      <c r="Z46" s="20">
        <v>1</v>
      </c>
      <c r="AA46" s="20">
        <v>1</v>
      </c>
      <c r="AB46" s="20"/>
      <c r="AC46" s="20"/>
      <c r="AD46" s="20"/>
      <c r="AE46" s="20"/>
      <c r="AF46" s="20"/>
      <c r="AG46" s="20"/>
      <c r="AH46" s="20"/>
      <c r="AI46" s="20"/>
      <c r="AJ46" s="20"/>
      <c r="AK46" s="20">
        <v>384</v>
      </c>
      <c r="AL46" s="20">
        <v>128</v>
      </c>
      <c r="AM46" s="20"/>
      <c r="AN46" s="20"/>
      <c r="AO46" s="20"/>
      <c r="AP46" s="20"/>
    </row>
    <row r="47" spans="2:42" ht="12.75" customHeight="1" x14ac:dyDescent="0.2">
      <c r="B47" s="34">
        <v>5</v>
      </c>
      <c r="D47" s="17" t="s">
        <v>80</v>
      </c>
      <c r="E47" s="17">
        <v>670</v>
      </c>
      <c r="F47" s="18" t="str">
        <f t="shared" si="11"/>
        <v>24+80.09</v>
      </c>
      <c r="G47" s="19" t="s">
        <v>25</v>
      </c>
      <c r="H47" s="20" t="s">
        <v>2</v>
      </c>
      <c r="I47" s="18" t="s">
        <v>94</v>
      </c>
      <c r="J47" s="21" t="s">
        <v>25</v>
      </c>
      <c r="K47" s="19"/>
      <c r="L47" s="20"/>
      <c r="M47" s="20"/>
      <c r="N47" s="20"/>
      <c r="O47" s="20">
        <v>1</v>
      </c>
      <c r="P47" s="20"/>
      <c r="Q47" s="20"/>
      <c r="R47" s="20"/>
      <c r="S47" s="20"/>
      <c r="T47" s="20"/>
      <c r="U47" s="20"/>
      <c r="V47" s="20">
        <v>1</v>
      </c>
      <c r="W47" s="20"/>
      <c r="X47" s="20"/>
      <c r="Y47" s="20"/>
      <c r="Z47" s="20">
        <v>1</v>
      </c>
      <c r="AA47" s="20">
        <v>1</v>
      </c>
      <c r="AB47" s="20"/>
      <c r="AC47" s="20"/>
      <c r="AD47" s="20"/>
      <c r="AE47" s="20"/>
      <c r="AF47" s="20"/>
      <c r="AG47" s="20"/>
      <c r="AH47" s="20"/>
      <c r="AI47" s="20"/>
      <c r="AJ47" s="20"/>
      <c r="AK47" s="20">
        <v>90</v>
      </c>
      <c r="AL47" s="20">
        <v>30</v>
      </c>
      <c r="AM47" s="20"/>
      <c r="AN47" s="20"/>
      <c r="AO47" s="20"/>
      <c r="AP47" s="20"/>
    </row>
    <row r="48" spans="2:42" ht="12.75" customHeight="1" x14ac:dyDescent="0.2">
      <c r="B48" s="34">
        <v>5</v>
      </c>
      <c r="D48" s="17" t="s">
        <v>81</v>
      </c>
      <c r="E48" s="17">
        <v>670</v>
      </c>
      <c r="F48" s="18" t="str">
        <f t="shared" si="11"/>
        <v>25+11.11</v>
      </c>
      <c r="G48" s="19" t="s">
        <v>25</v>
      </c>
      <c r="H48" s="20" t="s">
        <v>2</v>
      </c>
      <c r="I48" s="18" t="s">
        <v>94</v>
      </c>
      <c r="J48" s="21" t="s">
        <v>25</v>
      </c>
      <c r="K48" s="19"/>
      <c r="L48" s="20"/>
      <c r="M48" s="20">
        <v>1</v>
      </c>
      <c r="N48" s="20"/>
      <c r="O48" s="20"/>
      <c r="P48" s="20"/>
      <c r="Q48" s="20"/>
      <c r="R48" s="20"/>
      <c r="S48" s="20"/>
      <c r="T48" s="20"/>
      <c r="U48" s="20">
        <v>1</v>
      </c>
      <c r="V48" s="20"/>
      <c r="W48" s="20"/>
      <c r="X48" s="20"/>
      <c r="Y48" s="20">
        <v>1</v>
      </c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</row>
    <row r="49" spans="2:42" ht="12.75" customHeight="1" x14ac:dyDescent="0.2">
      <c r="B49" s="34">
        <v>5</v>
      </c>
      <c r="D49" s="17" t="s">
        <v>82</v>
      </c>
      <c r="E49" s="17">
        <v>670</v>
      </c>
      <c r="F49" s="18" t="str">
        <f t="shared" si="11"/>
        <v>25+11.11</v>
      </c>
      <c r="G49" s="19" t="s">
        <v>25</v>
      </c>
      <c r="H49" s="20" t="s">
        <v>2</v>
      </c>
      <c r="I49" s="18" t="s">
        <v>94</v>
      </c>
      <c r="J49" s="21" t="s">
        <v>25</v>
      </c>
      <c r="K49" s="19"/>
      <c r="L49" s="20"/>
      <c r="M49" s="20"/>
      <c r="N49" s="20"/>
      <c r="O49" s="20">
        <v>1</v>
      </c>
      <c r="P49" s="20"/>
      <c r="Q49" s="20"/>
      <c r="R49" s="20"/>
      <c r="S49" s="20"/>
      <c r="T49" s="20"/>
      <c r="U49" s="20"/>
      <c r="V49" s="20"/>
      <c r="W49" s="20">
        <v>1</v>
      </c>
      <c r="X49" s="20"/>
      <c r="Y49" s="20"/>
      <c r="Z49" s="20">
        <v>2</v>
      </c>
      <c r="AA49" s="20">
        <v>2</v>
      </c>
      <c r="AB49" s="20"/>
      <c r="AC49" s="20"/>
      <c r="AD49" s="20"/>
      <c r="AE49" s="20"/>
      <c r="AF49" s="20"/>
      <c r="AG49" s="20"/>
      <c r="AH49" s="20"/>
      <c r="AI49" s="20"/>
      <c r="AJ49" s="20"/>
      <c r="AK49" s="20">
        <v>333</v>
      </c>
      <c r="AL49" s="20">
        <v>111</v>
      </c>
      <c r="AM49" s="20"/>
      <c r="AN49" s="20"/>
      <c r="AO49" s="20"/>
      <c r="AP49" s="20"/>
    </row>
    <row r="50" spans="2:42" ht="12.75" customHeight="1" x14ac:dyDescent="0.2">
      <c r="B50" s="34">
        <v>5</v>
      </c>
      <c r="D50" s="17" t="s">
        <v>83</v>
      </c>
      <c r="E50" s="17">
        <v>670</v>
      </c>
      <c r="F50" s="18" t="str">
        <f t="shared" si="11"/>
        <v>25+11.11</v>
      </c>
      <c r="G50" s="19" t="s">
        <v>25</v>
      </c>
      <c r="H50" s="20" t="s">
        <v>2</v>
      </c>
      <c r="I50" s="18" t="s">
        <v>47</v>
      </c>
      <c r="J50" s="21" t="s">
        <v>25</v>
      </c>
      <c r="K50" s="19"/>
      <c r="L50" s="20"/>
      <c r="M50" s="20"/>
      <c r="N50" s="20">
        <v>1</v>
      </c>
      <c r="O50" s="20"/>
      <c r="P50" s="20">
        <v>1</v>
      </c>
      <c r="Q50" s="20"/>
      <c r="R50" s="20"/>
      <c r="S50" s="20"/>
      <c r="T50" s="20"/>
      <c r="U50" s="20"/>
      <c r="V50" s="20"/>
      <c r="W50" s="20"/>
      <c r="X50" s="20">
        <v>1</v>
      </c>
      <c r="Y50" s="20">
        <v>1</v>
      </c>
      <c r="Z50" s="20">
        <v>1</v>
      </c>
      <c r="AA50" s="20">
        <v>2</v>
      </c>
      <c r="AB50" s="20"/>
      <c r="AC50" s="20">
        <v>3</v>
      </c>
      <c r="AD50" s="20"/>
      <c r="AE50" s="20"/>
      <c r="AF50" s="20"/>
      <c r="AG50" s="20"/>
      <c r="AH50" s="20"/>
      <c r="AI50" s="20"/>
      <c r="AJ50" s="20"/>
      <c r="AK50" s="20"/>
      <c r="AL50" s="20">
        <v>132</v>
      </c>
      <c r="AM50" s="20"/>
      <c r="AN50" s="20"/>
      <c r="AO50" s="20"/>
      <c r="AP50" s="20"/>
    </row>
    <row r="51" spans="2:42" ht="12.75" customHeight="1" x14ac:dyDescent="0.2">
      <c r="B51" s="34">
        <v>5</v>
      </c>
      <c r="D51" s="17" t="s">
        <v>84</v>
      </c>
      <c r="E51" s="17">
        <v>670</v>
      </c>
      <c r="F51" s="18" t="s">
        <v>91</v>
      </c>
      <c r="G51" s="19" t="s">
        <v>25</v>
      </c>
      <c r="H51" s="20" t="s">
        <v>2</v>
      </c>
      <c r="I51" s="18" t="s">
        <v>95</v>
      </c>
      <c r="J51" s="21" t="s">
        <v>25</v>
      </c>
      <c r="K51" s="1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>
        <v>250</v>
      </c>
      <c r="AG51" s="20"/>
      <c r="AH51" s="20"/>
      <c r="AI51" s="20"/>
      <c r="AJ51" s="20"/>
      <c r="AK51" s="20"/>
      <c r="AL51" s="20"/>
      <c r="AM51" s="20">
        <v>285</v>
      </c>
      <c r="AN51" s="20"/>
      <c r="AO51" s="20">
        <v>448</v>
      </c>
      <c r="AP51" s="20">
        <v>80</v>
      </c>
    </row>
    <row r="52" spans="2:42" ht="12.75" customHeight="1" x14ac:dyDescent="0.2">
      <c r="B52" s="34">
        <v>5</v>
      </c>
      <c r="D52" s="17" t="s">
        <v>85</v>
      </c>
      <c r="E52" s="17">
        <v>670</v>
      </c>
      <c r="F52" s="18" t="s">
        <v>96</v>
      </c>
      <c r="G52" s="19" t="s">
        <v>41</v>
      </c>
      <c r="H52" s="20" t="s">
        <v>2</v>
      </c>
      <c r="I52" s="18" t="s">
        <v>95</v>
      </c>
      <c r="J52" s="21" t="s">
        <v>25</v>
      </c>
      <c r="K52" s="19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>
        <v>83</v>
      </c>
      <c r="AH52" s="20"/>
      <c r="AI52" s="20"/>
      <c r="AJ52" s="20"/>
      <c r="AK52" s="20"/>
      <c r="AL52" s="20"/>
      <c r="AM52" s="20">
        <v>90</v>
      </c>
      <c r="AN52" s="20">
        <v>180</v>
      </c>
      <c r="AO52" s="20">
        <v>101</v>
      </c>
      <c r="AP52" s="20">
        <v>18</v>
      </c>
    </row>
    <row r="53" spans="2:42" ht="12.75" customHeight="1" x14ac:dyDescent="0.2">
      <c r="B53" s="34">
        <v>5</v>
      </c>
      <c r="D53" s="17" t="s">
        <v>86</v>
      </c>
      <c r="E53" s="17">
        <v>670</v>
      </c>
      <c r="F53" s="18" t="s">
        <v>96</v>
      </c>
      <c r="G53" s="19" t="s">
        <v>41</v>
      </c>
      <c r="H53" s="20" t="s">
        <v>2</v>
      </c>
      <c r="I53" s="18"/>
      <c r="J53" s="21"/>
      <c r="K53" s="19"/>
      <c r="L53" s="20"/>
      <c r="M53" s="20"/>
      <c r="N53" s="20"/>
      <c r="O53" s="20"/>
      <c r="P53" s="20"/>
      <c r="Q53" s="20"/>
      <c r="R53" s="20"/>
      <c r="S53" s="20"/>
      <c r="T53" s="20">
        <v>1</v>
      </c>
      <c r="U53" s="20"/>
      <c r="V53" s="20"/>
      <c r="W53" s="20"/>
      <c r="X53" s="20"/>
      <c r="Y53" s="20"/>
      <c r="Z53" s="20"/>
      <c r="AA53" s="20"/>
      <c r="AB53" s="20">
        <v>1</v>
      </c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</row>
    <row r="54" spans="2:42" ht="12.75" customHeight="1" x14ac:dyDescent="0.2">
      <c r="B54" s="34">
        <v>5</v>
      </c>
      <c r="D54" s="17" t="s">
        <v>87</v>
      </c>
      <c r="E54" s="17">
        <v>670</v>
      </c>
      <c r="F54" s="18" t="s">
        <v>96</v>
      </c>
      <c r="G54" s="19" t="s">
        <v>41</v>
      </c>
      <c r="H54" s="20" t="s">
        <v>2</v>
      </c>
      <c r="I54" s="18" t="s">
        <v>96</v>
      </c>
      <c r="J54" s="21" t="s">
        <v>41</v>
      </c>
      <c r="K54" s="19"/>
      <c r="L54" s="20"/>
      <c r="M54" s="20"/>
      <c r="N54" s="20"/>
      <c r="O54" s="20"/>
      <c r="P54" s="20"/>
      <c r="Q54" s="20">
        <v>1</v>
      </c>
      <c r="R54" s="20"/>
      <c r="S54" s="20">
        <v>1</v>
      </c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>
        <v>6</v>
      </c>
      <c r="AG54" s="20"/>
      <c r="AH54" s="20"/>
      <c r="AI54" s="20"/>
      <c r="AJ54" s="20"/>
      <c r="AK54" s="20"/>
      <c r="AL54" s="20"/>
      <c r="AM54" s="20">
        <v>12</v>
      </c>
      <c r="AN54" s="20"/>
      <c r="AO54" s="20"/>
      <c r="AP54" s="20"/>
    </row>
    <row r="55" spans="2:42" ht="12.75" customHeight="1" x14ac:dyDescent="0.2">
      <c r="B55" s="34">
        <v>5</v>
      </c>
      <c r="D55" s="17" t="s">
        <v>88</v>
      </c>
      <c r="E55" s="17">
        <v>670</v>
      </c>
      <c r="F55" s="18" t="s">
        <v>97</v>
      </c>
      <c r="G55" s="19" t="s">
        <v>41</v>
      </c>
      <c r="H55" s="20" t="s">
        <v>2</v>
      </c>
      <c r="I55" s="18" t="s">
        <v>96</v>
      </c>
      <c r="J55" s="21" t="s">
        <v>41</v>
      </c>
      <c r="K55" s="19"/>
      <c r="L55" s="20"/>
      <c r="M55" s="20"/>
      <c r="N55" s="20"/>
      <c r="O55" s="20"/>
      <c r="P55" s="20"/>
      <c r="Q55" s="20"/>
      <c r="R55" s="20">
        <v>1</v>
      </c>
      <c r="S55" s="20">
        <v>1</v>
      </c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>
        <v>70</v>
      </c>
      <c r="AG55" s="20"/>
      <c r="AH55" s="20"/>
      <c r="AI55" s="20"/>
      <c r="AJ55" s="20"/>
      <c r="AK55" s="20"/>
      <c r="AL55" s="20"/>
      <c r="AM55" s="20">
        <v>70</v>
      </c>
      <c r="AN55" s="20"/>
      <c r="AO55" s="20"/>
      <c r="AP55" s="20"/>
    </row>
    <row r="56" spans="2:42" ht="12.75" customHeight="1" x14ac:dyDescent="0.2">
      <c r="B56" s="34"/>
      <c r="D56" s="17" t="s">
        <v>121</v>
      </c>
      <c r="E56" s="17">
        <v>670</v>
      </c>
      <c r="F56" s="18" t="s">
        <v>122</v>
      </c>
      <c r="G56" s="19" t="s">
        <v>25</v>
      </c>
      <c r="H56" s="20"/>
      <c r="I56" s="18"/>
      <c r="J56" s="21"/>
      <c r="K56" s="19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>
        <v>2</v>
      </c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</row>
    <row r="57" spans="2:42" ht="12.75" customHeight="1" x14ac:dyDescent="0.2">
      <c r="B57" s="34"/>
      <c r="D57" s="17"/>
      <c r="E57" s="17"/>
      <c r="F57" s="18"/>
      <c r="G57" s="19"/>
      <c r="H57" s="20"/>
      <c r="I57" s="18"/>
      <c r="J57" s="21"/>
      <c r="K57" s="19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</row>
    <row r="58" spans="2:42" ht="12.75" customHeight="1" x14ac:dyDescent="0.2">
      <c r="B58" s="34">
        <v>5</v>
      </c>
      <c r="D58" s="17" t="s">
        <v>89</v>
      </c>
      <c r="E58" s="17">
        <v>673</v>
      </c>
      <c r="F58" s="18" t="s">
        <v>123</v>
      </c>
      <c r="G58" s="19"/>
      <c r="H58" s="20" t="s">
        <v>2</v>
      </c>
      <c r="I58" s="18" t="s">
        <v>124</v>
      </c>
      <c r="J58" s="21"/>
      <c r="K58" s="19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>
        <v>207</v>
      </c>
      <c r="AI58" s="20">
        <v>434</v>
      </c>
      <c r="AJ58" s="20">
        <v>217</v>
      </c>
      <c r="AK58" s="20"/>
      <c r="AL58" s="20"/>
      <c r="AM58" s="20"/>
      <c r="AN58" s="20"/>
      <c r="AO58" s="20"/>
      <c r="AP58" s="20"/>
    </row>
    <row r="59" spans="2:42" ht="12.75" customHeight="1" x14ac:dyDescent="0.2">
      <c r="B59" s="34"/>
      <c r="D59" s="17" t="s">
        <v>125</v>
      </c>
      <c r="E59" s="17">
        <v>673</v>
      </c>
      <c r="F59" s="18" t="s">
        <v>123</v>
      </c>
      <c r="G59" s="19"/>
      <c r="H59" s="20" t="s">
        <v>2</v>
      </c>
      <c r="I59" s="18" t="s">
        <v>124</v>
      </c>
      <c r="J59" s="21"/>
      <c r="K59" s="19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>
        <v>216</v>
      </c>
      <c r="AI59" s="20">
        <v>452</v>
      </c>
      <c r="AJ59" s="20">
        <v>226</v>
      </c>
      <c r="AK59" s="20"/>
      <c r="AL59" s="20"/>
      <c r="AM59" s="20"/>
      <c r="AN59" s="20"/>
      <c r="AO59" s="20"/>
      <c r="AP59" s="20"/>
    </row>
    <row r="60" spans="2:42" ht="12.75" customHeight="1" x14ac:dyDescent="0.2">
      <c r="B60" s="34"/>
      <c r="D60" s="17"/>
      <c r="E60" s="17"/>
      <c r="F60" s="18"/>
      <c r="G60" s="19"/>
      <c r="H60" s="20"/>
      <c r="I60" s="18"/>
      <c r="J60" s="21"/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</row>
    <row r="61" spans="2:42" ht="12.75" customHeight="1" x14ac:dyDescent="0.2">
      <c r="B61" s="34"/>
      <c r="D61" s="17"/>
      <c r="E61" s="17"/>
      <c r="F61" s="18"/>
      <c r="G61" s="19"/>
      <c r="H61" s="20"/>
      <c r="I61" s="18"/>
      <c r="J61" s="21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</row>
    <row r="62" spans="2:42" ht="12.75" customHeight="1" x14ac:dyDescent="0.2">
      <c r="B62" s="34"/>
      <c r="D62" s="17"/>
      <c r="E62" s="17"/>
      <c r="F62" s="18"/>
      <c r="G62" s="19"/>
      <c r="H62" s="20"/>
      <c r="I62" s="18"/>
      <c r="J62" s="21"/>
      <c r="K62" s="19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</row>
    <row r="63" spans="2:42" ht="12.75" customHeight="1" x14ac:dyDescent="0.2">
      <c r="B63" s="34"/>
      <c r="D63" s="17"/>
      <c r="E63" s="17"/>
      <c r="F63" s="18"/>
      <c r="G63" s="19"/>
      <c r="H63" s="20"/>
      <c r="I63" s="18"/>
      <c r="J63" s="21"/>
      <c r="K63" s="19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</row>
    <row r="64" spans="2:42" ht="12.75" customHeight="1" x14ac:dyDescent="0.2">
      <c r="B64" s="34"/>
      <c r="D64" s="17"/>
      <c r="E64" s="17"/>
      <c r="F64" s="18"/>
      <c r="G64" s="19"/>
      <c r="H64" s="20"/>
      <c r="I64" s="18"/>
      <c r="J64" s="21"/>
      <c r="K64" s="19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</row>
    <row r="65" spans="2:42" ht="12.75" customHeight="1" x14ac:dyDescent="0.2">
      <c r="B65" s="34"/>
      <c r="D65" s="17"/>
      <c r="E65" s="17"/>
      <c r="F65" s="18"/>
      <c r="G65" s="19"/>
      <c r="H65" s="20"/>
      <c r="I65" s="18"/>
      <c r="J65" s="21"/>
      <c r="K65" s="19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</row>
    <row r="66" spans="2:42" ht="12.75" customHeight="1" x14ac:dyDescent="0.2">
      <c r="B66" s="34"/>
      <c r="D66" s="17"/>
      <c r="E66" s="17"/>
      <c r="F66" s="18"/>
      <c r="G66" s="19"/>
      <c r="H66" s="20"/>
      <c r="I66" s="18"/>
      <c r="J66" s="21"/>
      <c r="K66" s="19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</row>
    <row r="67" spans="2:42" ht="12.75" customHeight="1" x14ac:dyDescent="0.2">
      <c r="B67" s="34"/>
      <c r="D67" s="17"/>
      <c r="E67" s="17"/>
      <c r="F67" s="18"/>
      <c r="G67" s="19"/>
      <c r="H67" s="20"/>
      <c r="I67" s="18"/>
      <c r="J67" s="21"/>
      <c r="K67" s="19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</row>
    <row r="68" spans="2:42" ht="12.75" customHeight="1" x14ac:dyDescent="0.2">
      <c r="B68" s="34"/>
      <c r="D68" s="17"/>
      <c r="E68" s="17"/>
      <c r="F68" s="18"/>
      <c r="G68" s="19"/>
      <c r="H68" s="20"/>
      <c r="I68" s="18"/>
      <c r="J68" s="21"/>
      <c r="K68" s="19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</row>
    <row r="69" spans="2:42" ht="12.75" customHeight="1" x14ac:dyDescent="0.2">
      <c r="B69" s="34"/>
      <c r="D69" s="17"/>
      <c r="E69" s="17"/>
      <c r="F69" s="18"/>
      <c r="G69" s="19"/>
      <c r="H69" s="20"/>
      <c r="I69" s="18"/>
      <c r="J69" s="21"/>
      <c r="K69" s="19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</row>
    <row r="70" spans="2:42" ht="12.75" customHeight="1" x14ac:dyDescent="0.2">
      <c r="B70" s="34"/>
      <c r="D70" s="17"/>
      <c r="E70" s="17"/>
      <c r="F70" s="18"/>
      <c r="G70" s="19"/>
      <c r="H70" s="20"/>
      <c r="I70" s="18"/>
      <c r="J70" s="21"/>
      <c r="K70" s="19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</row>
    <row r="71" spans="2:42" ht="12.75" customHeight="1" x14ac:dyDescent="0.2">
      <c r="B71" s="34"/>
      <c r="D71" s="17"/>
      <c r="E71" s="17"/>
      <c r="F71" s="18"/>
      <c r="G71" s="19"/>
      <c r="H71" s="20"/>
      <c r="I71" s="18"/>
      <c r="J71" s="21"/>
      <c r="K71" s="19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</row>
    <row r="72" spans="2:42" ht="12.75" customHeight="1" x14ac:dyDescent="0.2">
      <c r="B72" s="34"/>
      <c r="D72" s="17"/>
      <c r="E72" s="17"/>
      <c r="F72" s="18"/>
      <c r="G72" s="19"/>
      <c r="H72" s="20"/>
      <c r="I72" s="18"/>
      <c r="J72" s="21"/>
      <c r="K72" s="19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</row>
    <row r="73" spans="2:42" ht="12.75" customHeight="1" x14ac:dyDescent="0.2">
      <c r="B73" s="34"/>
      <c r="D73" s="17"/>
      <c r="E73" s="17"/>
      <c r="F73" s="18"/>
      <c r="G73" s="19"/>
      <c r="H73" s="20"/>
      <c r="I73" s="18"/>
      <c r="J73" s="21"/>
      <c r="K73" s="19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</row>
    <row r="74" spans="2:42" ht="12.75" customHeight="1" x14ac:dyDescent="0.2">
      <c r="B74" s="34"/>
      <c r="D74" s="17"/>
      <c r="E74" s="17"/>
      <c r="F74" s="18"/>
      <c r="G74" s="19"/>
      <c r="H74" s="20"/>
      <c r="I74" s="18"/>
      <c r="J74" s="21"/>
      <c r="K74" s="19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</row>
    <row r="75" spans="2:42" ht="12.75" customHeight="1" x14ac:dyDescent="0.2">
      <c r="B75" s="34"/>
      <c r="D75" s="17"/>
      <c r="E75" s="17"/>
      <c r="F75" s="18"/>
      <c r="G75" s="19"/>
      <c r="H75" s="20"/>
      <c r="I75" s="18"/>
      <c r="J75" s="21"/>
      <c r="K75" s="19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</row>
    <row r="76" spans="2:42" ht="12.75" customHeight="1" x14ac:dyDescent="0.2">
      <c r="B76" s="34"/>
      <c r="D76" s="17"/>
      <c r="E76" s="17"/>
      <c r="F76" s="18"/>
      <c r="G76" s="19"/>
      <c r="H76" s="20"/>
      <c r="I76" s="18"/>
      <c r="J76" s="21"/>
      <c r="K76" s="19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</row>
    <row r="77" spans="2:42" ht="12.75" customHeight="1" x14ac:dyDescent="0.2">
      <c r="B77" s="34"/>
      <c r="D77" s="17"/>
      <c r="E77" s="17"/>
      <c r="F77" s="18"/>
      <c r="G77" s="19"/>
      <c r="H77" s="20"/>
      <c r="I77" s="18"/>
      <c r="J77" s="21"/>
      <c r="K77" s="19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</row>
    <row r="78" spans="2:42" ht="12.75" customHeight="1" x14ac:dyDescent="0.2">
      <c r="B78" s="34"/>
      <c r="D78" s="17"/>
      <c r="E78" s="17"/>
      <c r="F78" s="18"/>
      <c r="G78" s="19"/>
      <c r="H78" s="20"/>
      <c r="I78" s="18"/>
      <c r="J78" s="21"/>
      <c r="K78" s="19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</row>
    <row r="79" spans="2:42" ht="12.75" customHeight="1" x14ac:dyDescent="0.2">
      <c r="B79" s="34"/>
      <c r="D79" s="17"/>
      <c r="E79" s="17"/>
      <c r="F79" s="18"/>
      <c r="G79" s="19"/>
      <c r="H79" s="20"/>
      <c r="I79" s="18"/>
      <c r="J79" s="21"/>
      <c r="K79" s="19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</row>
    <row r="80" spans="2:42" ht="12.75" customHeight="1" x14ac:dyDescent="0.2">
      <c r="B80" s="34"/>
      <c r="D80" s="17"/>
      <c r="E80" s="17"/>
      <c r="F80" s="18"/>
      <c r="G80" s="19"/>
      <c r="H80" s="20"/>
      <c r="I80" s="18"/>
      <c r="J80" s="21"/>
      <c r="K80" s="19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</row>
    <row r="81" spans="2:42" ht="12.75" customHeight="1" x14ac:dyDescent="0.2">
      <c r="B81" s="34"/>
      <c r="D81" s="17"/>
      <c r="E81" s="17"/>
      <c r="F81" s="18"/>
      <c r="G81" s="19"/>
      <c r="H81" s="20"/>
      <c r="I81" s="18"/>
      <c r="J81" s="21"/>
      <c r="K81" s="19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</row>
    <row r="82" spans="2:42" ht="12.75" customHeight="1" x14ac:dyDescent="0.2">
      <c r="B82" s="34"/>
      <c r="D82" s="17"/>
      <c r="E82" s="17"/>
      <c r="F82" s="18"/>
      <c r="G82" s="19"/>
      <c r="H82" s="20"/>
      <c r="I82" s="18"/>
      <c r="J82" s="21"/>
      <c r="K82" s="19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</row>
    <row r="83" spans="2:42" ht="12.75" customHeight="1" thickBot="1" x14ac:dyDescent="0.25">
      <c r="B83" s="35"/>
      <c r="D83" s="17"/>
      <c r="E83" s="17"/>
      <c r="F83" s="18"/>
      <c r="G83" s="19"/>
      <c r="H83" s="20"/>
      <c r="I83" s="18"/>
      <c r="J83" s="21"/>
      <c r="K83" s="19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</row>
    <row r="84" spans="2:42" ht="12.75" customHeight="1" x14ac:dyDescent="0.2">
      <c r="B84" s="5" t="s">
        <v>12</v>
      </c>
      <c r="D84" s="44" t="s">
        <v>3</v>
      </c>
      <c r="E84" s="68"/>
      <c r="F84" s="68"/>
      <c r="G84" s="68"/>
      <c r="H84" s="68"/>
      <c r="I84" s="68"/>
      <c r="J84" s="69"/>
      <c r="K84" s="22">
        <f t="shared" ref="K84:AP84" si="12">IF(K8="","",IF(K23="",IF(SUM(COUNTIF(K24:K83,"LS")+COUNTIF(K24:K83,"LUMP"))&gt;0,"LS",""),IF(SUM(K24:K83)&gt;0,ROUNDUP(SUM(K24:K83),0),"")))</f>
        <v>11</v>
      </c>
      <c r="L84" s="22">
        <f t="shared" si="12"/>
        <v>4614</v>
      </c>
      <c r="M84" s="22">
        <f t="shared" si="12"/>
        <v>5</v>
      </c>
      <c r="N84" s="22">
        <f t="shared" si="12"/>
        <v>3</v>
      </c>
      <c r="O84" s="22">
        <f t="shared" si="12"/>
        <v>2</v>
      </c>
      <c r="P84" s="22">
        <f t="shared" si="12"/>
        <v>1</v>
      </c>
      <c r="Q84" s="22">
        <f t="shared" si="12"/>
        <v>1</v>
      </c>
      <c r="R84" s="22">
        <f t="shared" si="12"/>
        <v>1</v>
      </c>
      <c r="S84" s="22">
        <f t="shared" si="12"/>
        <v>2</v>
      </c>
      <c r="T84" s="22">
        <f t="shared" si="12"/>
        <v>1</v>
      </c>
      <c r="U84" s="22">
        <f t="shared" si="12"/>
        <v>2</v>
      </c>
      <c r="V84" s="22">
        <f t="shared" si="12"/>
        <v>3</v>
      </c>
      <c r="W84" s="22">
        <f t="shared" si="12"/>
        <v>1</v>
      </c>
      <c r="X84" s="22">
        <f t="shared" si="12"/>
        <v>2</v>
      </c>
      <c r="Y84" s="22">
        <f t="shared" si="12"/>
        <v>3</v>
      </c>
      <c r="Z84" s="22">
        <f t="shared" si="12"/>
        <v>7</v>
      </c>
      <c r="AA84" s="22">
        <f t="shared" si="12"/>
        <v>12</v>
      </c>
      <c r="AB84" s="22">
        <f t="shared" si="12"/>
        <v>1</v>
      </c>
      <c r="AC84" s="22">
        <f t="shared" si="12"/>
        <v>3</v>
      </c>
      <c r="AD84" s="22">
        <f t="shared" si="12"/>
        <v>2</v>
      </c>
      <c r="AE84" s="22">
        <f t="shared" si="12"/>
        <v>3</v>
      </c>
      <c r="AF84" s="22">
        <f t="shared" si="12"/>
        <v>326</v>
      </c>
      <c r="AG84" s="22">
        <f t="shared" si="12"/>
        <v>83</v>
      </c>
      <c r="AH84" s="22">
        <f t="shared" si="12"/>
        <v>423</v>
      </c>
      <c r="AI84" s="22">
        <f t="shared" si="12"/>
        <v>886</v>
      </c>
      <c r="AJ84" s="22">
        <f t="shared" si="12"/>
        <v>443</v>
      </c>
      <c r="AK84" s="22">
        <f t="shared" si="12"/>
        <v>1659</v>
      </c>
      <c r="AL84" s="22">
        <f t="shared" si="12"/>
        <v>940</v>
      </c>
      <c r="AM84" s="22">
        <f t="shared" si="12"/>
        <v>457</v>
      </c>
      <c r="AN84" s="22">
        <f t="shared" si="12"/>
        <v>180</v>
      </c>
      <c r="AO84" s="22">
        <f t="shared" si="12"/>
        <v>549</v>
      </c>
      <c r="AP84" s="22">
        <f t="shared" si="12"/>
        <v>98</v>
      </c>
    </row>
    <row r="85" spans="2:42" ht="12.75" customHeight="1" thickBot="1" x14ac:dyDescent="0.25"/>
    <row r="86" spans="2:42" ht="12.75" customHeight="1" thickBot="1" x14ac:dyDescent="0.25">
      <c r="B86" s="32" t="s">
        <v>10</v>
      </c>
      <c r="D86" s="66">
        <f>D7+1</f>
        <v>2</v>
      </c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</row>
    <row r="87" spans="2:42" ht="12.75" customHeight="1" thickBot="1" x14ac:dyDescent="0.25">
      <c r="B87" s="36"/>
      <c r="D87" s="67" t="s">
        <v>8</v>
      </c>
      <c r="E87" s="67"/>
      <c r="F87" s="67"/>
      <c r="G87" s="67"/>
      <c r="H87" s="67"/>
      <c r="I87" s="67"/>
      <c r="J87" s="67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</row>
    <row r="88" spans="2:42" ht="12.75" customHeight="1" thickBot="1" x14ac:dyDescent="0.25">
      <c r="D88" s="62" t="s">
        <v>9</v>
      </c>
      <c r="E88" s="62"/>
      <c r="F88" s="62"/>
      <c r="G88" s="62"/>
      <c r="H88" s="62"/>
      <c r="I88" s="62"/>
      <c r="J88" s="62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2:42" ht="12.75" customHeight="1" x14ac:dyDescent="0.2">
      <c r="B89" s="41" t="s">
        <v>11</v>
      </c>
      <c r="D89" s="63" t="s">
        <v>20</v>
      </c>
      <c r="E89" s="63" t="s">
        <v>0</v>
      </c>
      <c r="F89" s="53" t="s">
        <v>1</v>
      </c>
      <c r="G89" s="54"/>
      <c r="H89" s="54"/>
      <c r="I89" s="54"/>
      <c r="J89" s="55"/>
      <c r="K89" s="8" t="str">
        <f t="shared" ref="K89:AP89" si="13">IF(OR(TRIM(K87)=0,TRIM(K87)=""),"",IF(IFERROR(TRIM(INDEX(QryItemNamed,MATCH(TRIM(K87),ITEM,0),2)),"")="Y","SPECIAL",LEFT(IFERROR(TRIM(INDEX(ITEM,MATCH(TRIM(K87),ITEM,0))),""),3)))</f>
        <v/>
      </c>
      <c r="L89" s="9" t="str">
        <f t="shared" si="13"/>
        <v/>
      </c>
      <c r="M89" s="9" t="str">
        <f t="shared" si="13"/>
        <v/>
      </c>
      <c r="N89" s="9" t="str">
        <f t="shared" si="13"/>
        <v/>
      </c>
      <c r="O89" s="9" t="str">
        <f t="shared" si="13"/>
        <v/>
      </c>
      <c r="P89" s="9" t="str">
        <f t="shared" si="13"/>
        <v/>
      </c>
      <c r="Q89" s="9" t="str">
        <f t="shared" si="13"/>
        <v/>
      </c>
      <c r="R89" s="9" t="str">
        <f t="shared" si="13"/>
        <v/>
      </c>
      <c r="S89" s="9" t="str">
        <f t="shared" si="13"/>
        <v/>
      </c>
      <c r="T89" s="9" t="str">
        <f t="shared" si="13"/>
        <v/>
      </c>
      <c r="U89" s="9"/>
      <c r="V89" s="9"/>
      <c r="W89" s="9"/>
      <c r="X89" s="9"/>
      <c r="Y89" s="9"/>
      <c r="Z89" s="9"/>
      <c r="AA89" s="9"/>
      <c r="AB89" s="9" t="str">
        <f t="shared" si="13"/>
        <v/>
      </c>
      <c r="AC89" s="9" t="str">
        <f t="shared" si="13"/>
        <v/>
      </c>
      <c r="AD89" s="9"/>
      <c r="AE89" s="9"/>
      <c r="AF89" s="9" t="str">
        <f t="shared" si="13"/>
        <v/>
      </c>
      <c r="AG89" s="9" t="str">
        <f t="shared" si="13"/>
        <v/>
      </c>
      <c r="AH89" s="9" t="str">
        <f t="shared" si="13"/>
        <v/>
      </c>
      <c r="AI89" s="9"/>
      <c r="AJ89" s="9"/>
      <c r="AK89" s="9" t="str">
        <f t="shared" si="13"/>
        <v/>
      </c>
      <c r="AL89" s="9" t="str">
        <f t="shared" si="13"/>
        <v/>
      </c>
      <c r="AM89" s="9" t="str">
        <f t="shared" si="13"/>
        <v/>
      </c>
      <c r="AN89" s="9" t="str">
        <f t="shared" si="13"/>
        <v/>
      </c>
      <c r="AO89" s="9" t="str">
        <f t="shared" si="13"/>
        <v/>
      </c>
      <c r="AP89" s="9" t="str">
        <f t="shared" si="13"/>
        <v/>
      </c>
    </row>
    <row r="90" spans="2:42" ht="12.75" customHeight="1" x14ac:dyDescent="0.2">
      <c r="B90" s="42"/>
      <c r="D90" s="64"/>
      <c r="E90" s="64"/>
      <c r="F90" s="56"/>
      <c r="G90" s="57"/>
      <c r="H90" s="57"/>
      <c r="I90" s="57"/>
      <c r="J90" s="58"/>
      <c r="K90" s="51" t="str">
        <f t="shared" ref="K90:AP90" si="14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52" t="str">
        <f t="shared" si="14"/>
        <v/>
      </c>
      <c r="M90" s="52" t="str">
        <f t="shared" si="14"/>
        <v/>
      </c>
      <c r="N90" s="52" t="str">
        <f t="shared" si="14"/>
        <v/>
      </c>
      <c r="O90" s="50" t="str">
        <f t="shared" si="14"/>
        <v/>
      </c>
      <c r="P90" s="50" t="str">
        <f t="shared" si="14"/>
        <v/>
      </c>
      <c r="Q90" s="50" t="str">
        <f t="shared" si="14"/>
        <v/>
      </c>
      <c r="R90" s="50" t="str">
        <f t="shared" si="14"/>
        <v/>
      </c>
      <c r="S90" s="50" t="str">
        <f t="shared" si="14"/>
        <v/>
      </c>
      <c r="T90" s="50" t="str">
        <f t="shared" si="14"/>
        <v/>
      </c>
      <c r="U90" s="39"/>
      <c r="V90" s="39"/>
      <c r="W90" s="39"/>
      <c r="X90" s="39"/>
      <c r="Y90" s="39"/>
      <c r="Z90" s="39"/>
      <c r="AA90" s="39"/>
      <c r="AB90" s="50" t="str">
        <f t="shared" si="14"/>
        <v/>
      </c>
      <c r="AC90" s="50" t="str">
        <f t="shared" si="14"/>
        <v/>
      </c>
      <c r="AD90" s="39"/>
      <c r="AE90" s="40"/>
      <c r="AF90" s="50" t="str">
        <f t="shared" si="14"/>
        <v/>
      </c>
      <c r="AG90" s="50" t="str">
        <f t="shared" si="14"/>
        <v/>
      </c>
      <c r="AH90" s="50" t="str">
        <f t="shared" si="14"/>
        <v/>
      </c>
      <c r="AI90" s="39"/>
      <c r="AJ90" s="39"/>
      <c r="AK90" s="50" t="str">
        <f t="shared" si="14"/>
        <v/>
      </c>
      <c r="AL90" s="47" t="str">
        <f t="shared" si="14"/>
        <v/>
      </c>
      <c r="AM90" s="50" t="str">
        <f t="shared" si="14"/>
        <v/>
      </c>
      <c r="AN90" s="50" t="str">
        <f t="shared" si="14"/>
        <v/>
      </c>
      <c r="AO90" s="50" t="str">
        <f t="shared" si="14"/>
        <v/>
      </c>
      <c r="AP90" s="50" t="str">
        <f t="shared" si="14"/>
        <v/>
      </c>
    </row>
    <row r="91" spans="2:42" ht="12.75" customHeight="1" x14ac:dyDescent="0.2">
      <c r="B91" s="42"/>
      <c r="D91" s="64"/>
      <c r="E91" s="64"/>
      <c r="F91" s="56"/>
      <c r="G91" s="57"/>
      <c r="H91" s="57"/>
      <c r="I91" s="57"/>
      <c r="J91" s="58"/>
      <c r="K91" s="51"/>
      <c r="L91" s="52"/>
      <c r="M91" s="52"/>
      <c r="N91" s="52"/>
      <c r="O91" s="50"/>
      <c r="P91" s="50"/>
      <c r="Q91" s="50"/>
      <c r="R91" s="50"/>
      <c r="S91" s="50"/>
      <c r="T91" s="50"/>
      <c r="U91" s="39"/>
      <c r="V91" s="39"/>
      <c r="W91" s="39"/>
      <c r="X91" s="39"/>
      <c r="Y91" s="39"/>
      <c r="Z91" s="39"/>
      <c r="AA91" s="39"/>
      <c r="AB91" s="50"/>
      <c r="AC91" s="50"/>
      <c r="AD91" s="39"/>
      <c r="AE91" s="40"/>
      <c r="AF91" s="50"/>
      <c r="AG91" s="50"/>
      <c r="AH91" s="50"/>
      <c r="AI91" s="39"/>
      <c r="AJ91" s="39"/>
      <c r="AK91" s="50"/>
      <c r="AL91" s="48"/>
      <c r="AM91" s="50"/>
      <c r="AN91" s="50"/>
      <c r="AO91" s="50"/>
      <c r="AP91" s="50"/>
    </row>
    <row r="92" spans="2:42" ht="12.75" customHeight="1" x14ac:dyDescent="0.2">
      <c r="B92" s="42"/>
      <c r="D92" s="64"/>
      <c r="E92" s="64"/>
      <c r="F92" s="56"/>
      <c r="G92" s="57"/>
      <c r="H92" s="57"/>
      <c r="I92" s="57"/>
      <c r="J92" s="58"/>
      <c r="K92" s="51"/>
      <c r="L92" s="52"/>
      <c r="M92" s="52"/>
      <c r="N92" s="52"/>
      <c r="O92" s="50"/>
      <c r="P92" s="50"/>
      <c r="Q92" s="50"/>
      <c r="R92" s="50"/>
      <c r="S92" s="50"/>
      <c r="T92" s="50"/>
      <c r="U92" s="39"/>
      <c r="V92" s="39"/>
      <c r="W92" s="39"/>
      <c r="X92" s="39"/>
      <c r="Y92" s="39"/>
      <c r="Z92" s="39"/>
      <c r="AA92" s="39"/>
      <c r="AB92" s="50"/>
      <c r="AC92" s="50"/>
      <c r="AD92" s="39"/>
      <c r="AE92" s="40"/>
      <c r="AF92" s="50"/>
      <c r="AG92" s="50"/>
      <c r="AH92" s="50"/>
      <c r="AI92" s="39"/>
      <c r="AJ92" s="39"/>
      <c r="AK92" s="50"/>
      <c r="AL92" s="48"/>
      <c r="AM92" s="50"/>
      <c r="AN92" s="50"/>
      <c r="AO92" s="50"/>
      <c r="AP92" s="50"/>
    </row>
    <row r="93" spans="2:42" ht="12.75" customHeight="1" x14ac:dyDescent="0.2">
      <c r="B93" s="42"/>
      <c r="D93" s="64"/>
      <c r="E93" s="64"/>
      <c r="F93" s="56"/>
      <c r="G93" s="57"/>
      <c r="H93" s="57"/>
      <c r="I93" s="57"/>
      <c r="J93" s="58"/>
      <c r="K93" s="51"/>
      <c r="L93" s="52"/>
      <c r="M93" s="52"/>
      <c r="N93" s="52"/>
      <c r="O93" s="50"/>
      <c r="P93" s="50"/>
      <c r="Q93" s="50"/>
      <c r="R93" s="50"/>
      <c r="S93" s="50"/>
      <c r="T93" s="50"/>
      <c r="U93" s="39"/>
      <c r="V93" s="39"/>
      <c r="W93" s="39"/>
      <c r="X93" s="39"/>
      <c r="Y93" s="39"/>
      <c r="Z93" s="39"/>
      <c r="AA93" s="39"/>
      <c r="AB93" s="50"/>
      <c r="AC93" s="50"/>
      <c r="AD93" s="39"/>
      <c r="AE93" s="40"/>
      <c r="AF93" s="50"/>
      <c r="AG93" s="50"/>
      <c r="AH93" s="50"/>
      <c r="AI93" s="39"/>
      <c r="AJ93" s="39"/>
      <c r="AK93" s="50"/>
      <c r="AL93" s="48"/>
      <c r="AM93" s="50"/>
      <c r="AN93" s="50"/>
      <c r="AO93" s="50"/>
      <c r="AP93" s="50"/>
    </row>
    <row r="94" spans="2:42" ht="12.75" customHeight="1" x14ac:dyDescent="0.2">
      <c r="B94" s="42"/>
      <c r="D94" s="64"/>
      <c r="E94" s="64"/>
      <c r="F94" s="56"/>
      <c r="G94" s="57"/>
      <c r="H94" s="57"/>
      <c r="I94" s="57"/>
      <c r="J94" s="58"/>
      <c r="K94" s="51"/>
      <c r="L94" s="52"/>
      <c r="M94" s="52"/>
      <c r="N94" s="52"/>
      <c r="O94" s="50"/>
      <c r="P94" s="50"/>
      <c r="Q94" s="50"/>
      <c r="R94" s="50"/>
      <c r="S94" s="50"/>
      <c r="T94" s="50"/>
      <c r="U94" s="39"/>
      <c r="V94" s="39"/>
      <c r="W94" s="39"/>
      <c r="X94" s="39"/>
      <c r="Y94" s="39"/>
      <c r="Z94" s="39"/>
      <c r="AA94" s="39"/>
      <c r="AB94" s="50"/>
      <c r="AC94" s="50"/>
      <c r="AD94" s="39"/>
      <c r="AE94" s="40"/>
      <c r="AF94" s="50"/>
      <c r="AG94" s="50"/>
      <c r="AH94" s="50"/>
      <c r="AI94" s="39"/>
      <c r="AJ94" s="39"/>
      <c r="AK94" s="50"/>
      <c r="AL94" s="48"/>
      <c r="AM94" s="50"/>
      <c r="AN94" s="50"/>
      <c r="AO94" s="50"/>
      <c r="AP94" s="50"/>
    </row>
    <row r="95" spans="2:42" ht="12.75" customHeight="1" x14ac:dyDescent="0.2">
      <c r="B95" s="42"/>
      <c r="D95" s="64"/>
      <c r="E95" s="64"/>
      <c r="F95" s="56"/>
      <c r="G95" s="57"/>
      <c r="H95" s="57"/>
      <c r="I95" s="57"/>
      <c r="J95" s="58"/>
      <c r="K95" s="51"/>
      <c r="L95" s="52"/>
      <c r="M95" s="52"/>
      <c r="N95" s="52"/>
      <c r="O95" s="50"/>
      <c r="P95" s="50"/>
      <c r="Q95" s="50"/>
      <c r="R95" s="50"/>
      <c r="S95" s="50"/>
      <c r="T95" s="50"/>
      <c r="U95" s="39"/>
      <c r="V95" s="39"/>
      <c r="W95" s="39"/>
      <c r="X95" s="39"/>
      <c r="Y95" s="39"/>
      <c r="Z95" s="39"/>
      <c r="AA95" s="39"/>
      <c r="AB95" s="50"/>
      <c r="AC95" s="50"/>
      <c r="AD95" s="39"/>
      <c r="AE95" s="40"/>
      <c r="AF95" s="50"/>
      <c r="AG95" s="50"/>
      <c r="AH95" s="50"/>
      <c r="AI95" s="39"/>
      <c r="AJ95" s="39"/>
      <c r="AK95" s="50"/>
      <c r="AL95" s="48"/>
      <c r="AM95" s="50"/>
      <c r="AN95" s="50"/>
      <c r="AO95" s="50"/>
      <c r="AP95" s="50"/>
    </row>
    <row r="96" spans="2:42" ht="12.75" customHeight="1" x14ac:dyDescent="0.2">
      <c r="B96" s="42"/>
      <c r="D96" s="64"/>
      <c r="E96" s="64"/>
      <c r="F96" s="56"/>
      <c r="G96" s="57"/>
      <c r="H96" s="57"/>
      <c r="I96" s="57"/>
      <c r="J96" s="58"/>
      <c r="K96" s="51"/>
      <c r="L96" s="52"/>
      <c r="M96" s="52"/>
      <c r="N96" s="52"/>
      <c r="O96" s="50"/>
      <c r="P96" s="50"/>
      <c r="Q96" s="50"/>
      <c r="R96" s="50"/>
      <c r="S96" s="50"/>
      <c r="T96" s="50"/>
      <c r="U96" s="39"/>
      <c r="V96" s="39"/>
      <c r="W96" s="39"/>
      <c r="X96" s="39"/>
      <c r="Y96" s="39"/>
      <c r="Z96" s="39"/>
      <c r="AA96" s="39"/>
      <c r="AB96" s="50"/>
      <c r="AC96" s="50"/>
      <c r="AD96" s="39"/>
      <c r="AE96" s="40"/>
      <c r="AF96" s="50"/>
      <c r="AG96" s="50"/>
      <c r="AH96" s="50"/>
      <c r="AI96" s="39"/>
      <c r="AJ96" s="39"/>
      <c r="AK96" s="50"/>
      <c r="AL96" s="48"/>
      <c r="AM96" s="50"/>
      <c r="AN96" s="50"/>
      <c r="AO96" s="50"/>
      <c r="AP96" s="50"/>
    </row>
    <row r="97" spans="2:42" ht="12.75" customHeight="1" x14ac:dyDescent="0.2">
      <c r="B97" s="42"/>
      <c r="D97" s="64"/>
      <c r="E97" s="64"/>
      <c r="F97" s="56"/>
      <c r="G97" s="57"/>
      <c r="H97" s="57"/>
      <c r="I97" s="57"/>
      <c r="J97" s="58"/>
      <c r="K97" s="51"/>
      <c r="L97" s="52"/>
      <c r="M97" s="52"/>
      <c r="N97" s="52"/>
      <c r="O97" s="50"/>
      <c r="P97" s="50"/>
      <c r="Q97" s="50"/>
      <c r="R97" s="50"/>
      <c r="S97" s="50"/>
      <c r="T97" s="50"/>
      <c r="U97" s="39"/>
      <c r="V97" s="39"/>
      <c r="W97" s="39"/>
      <c r="X97" s="39"/>
      <c r="Y97" s="39"/>
      <c r="Z97" s="39"/>
      <c r="AA97" s="39"/>
      <c r="AB97" s="50"/>
      <c r="AC97" s="50"/>
      <c r="AD97" s="39"/>
      <c r="AE97" s="40"/>
      <c r="AF97" s="50"/>
      <c r="AG97" s="50"/>
      <c r="AH97" s="50"/>
      <c r="AI97" s="39"/>
      <c r="AJ97" s="39"/>
      <c r="AK97" s="50"/>
      <c r="AL97" s="48"/>
      <c r="AM97" s="50"/>
      <c r="AN97" s="50"/>
      <c r="AO97" s="50"/>
      <c r="AP97" s="50"/>
    </row>
    <row r="98" spans="2:42" ht="12.75" customHeight="1" x14ac:dyDescent="0.2">
      <c r="B98" s="42"/>
      <c r="D98" s="64"/>
      <c r="E98" s="64"/>
      <c r="F98" s="56"/>
      <c r="G98" s="57"/>
      <c r="H98" s="57"/>
      <c r="I98" s="57"/>
      <c r="J98" s="58"/>
      <c r="K98" s="51"/>
      <c r="L98" s="52"/>
      <c r="M98" s="52"/>
      <c r="N98" s="52"/>
      <c r="O98" s="50"/>
      <c r="P98" s="50"/>
      <c r="Q98" s="50"/>
      <c r="R98" s="50"/>
      <c r="S98" s="50"/>
      <c r="T98" s="50"/>
      <c r="U98" s="39"/>
      <c r="V98" s="39"/>
      <c r="W98" s="39"/>
      <c r="X98" s="39"/>
      <c r="Y98" s="39"/>
      <c r="Z98" s="39"/>
      <c r="AA98" s="39"/>
      <c r="AB98" s="50"/>
      <c r="AC98" s="50"/>
      <c r="AD98" s="39"/>
      <c r="AE98" s="40"/>
      <c r="AF98" s="50"/>
      <c r="AG98" s="50"/>
      <c r="AH98" s="50"/>
      <c r="AI98" s="39"/>
      <c r="AJ98" s="39"/>
      <c r="AK98" s="50"/>
      <c r="AL98" s="48"/>
      <c r="AM98" s="50"/>
      <c r="AN98" s="50"/>
      <c r="AO98" s="50"/>
      <c r="AP98" s="50"/>
    </row>
    <row r="99" spans="2:42" ht="12.75" customHeight="1" x14ac:dyDescent="0.2">
      <c r="B99" s="42"/>
      <c r="D99" s="64"/>
      <c r="E99" s="64"/>
      <c r="F99" s="56"/>
      <c r="G99" s="57"/>
      <c r="H99" s="57"/>
      <c r="I99" s="57"/>
      <c r="J99" s="58"/>
      <c r="K99" s="51"/>
      <c r="L99" s="52"/>
      <c r="M99" s="52"/>
      <c r="N99" s="52"/>
      <c r="O99" s="50"/>
      <c r="P99" s="50"/>
      <c r="Q99" s="50"/>
      <c r="R99" s="50"/>
      <c r="S99" s="50"/>
      <c r="T99" s="50"/>
      <c r="U99" s="39"/>
      <c r="V99" s="39"/>
      <c r="W99" s="39"/>
      <c r="X99" s="39"/>
      <c r="Y99" s="39"/>
      <c r="Z99" s="39"/>
      <c r="AA99" s="39"/>
      <c r="AB99" s="50"/>
      <c r="AC99" s="50"/>
      <c r="AD99" s="39"/>
      <c r="AE99" s="40"/>
      <c r="AF99" s="50"/>
      <c r="AG99" s="50"/>
      <c r="AH99" s="50"/>
      <c r="AI99" s="39"/>
      <c r="AJ99" s="39"/>
      <c r="AK99" s="50"/>
      <c r="AL99" s="48"/>
      <c r="AM99" s="50"/>
      <c r="AN99" s="50"/>
      <c r="AO99" s="50"/>
      <c r="AP99" s="50"/>
    </row>
    <row r="100" spans="2:42" ht="12.75" customHeight="1" x14ac:dyDescent="0.2">
      <c r="B100" s="42"/>
      <c r="D100" s="64"/>
      <c r="E100" s="64"/>
      <c r="F100" s="56"/>
      <c r="G100" s="57"/>
      <c r="H100" s="57"/>
      <c r="I100" s="57"/>
      <c r="J100" s="58"/>
      <c r="K100" s="51"/>
      <c r="L100" s="52"/>
      <c r="M100" s="52"/>
      <c r="N100" s="52"/>
      <c r="O100" s="50"/>
      <c r="P100" s="50"/>
      <c r="Q100" s="50"/>
      <c r="R100" s="50"/>
      <c r="S100" s="50"/>
      <c r="T100" s="50"/>
      <c r="U100" s="39"/>
      <c r="V100" s="39"/>
      <c r="W100" s="39"/>
      <c r="X100" s="39"/>
      <c r="Y100" s="39"/>
      <c r="Z100" s="39"/>
      <c r="AA100" s="39"/>
      <c r="AB100" s="50"/>
      <c r="AC100" s="50"/>
      <c r="AD100" s="39"/>
      <c r="AE100" s="40"/>
      <c r="AF100" s="50"/>
      <c r="AG100" s="50"/>
      <c r="AH100" s="50"/>
      <c r="AI100" s="39"/>
      <c r="AJ100" s="39"/>
      <c r="AK100" s="50"/>
      <c r="AL100" s="48"/>
      <c r="AM100" s="50"/>
      <c r="AN100" s="50"/>
      <c r="AO100" s="50"/>
      <c r="AP100" s="50"/>
    </row>
    <row r="101" spans="2:42" ht="12.75" customHeight="1" x14ac:dyDescent="0.2">
      <c r="B101" s="42"/>
      <c r="D101" s="64"/>
      <c r="E101" s="64"/>
      <c r="F101" s="56"/>
      <c r="G101" s="57"/>
      <c r="H101" s="57"/>
      <c r="I101" s="57"/>
      <c r="J101" s="58"/>
      <c r="K101" s="51"/>
      <c r="L101" s="52"/>
      <c r="M101" s="52"/>
      <c r="N101" s="52"/>
      <c r="O101" s="50"/>
      <c r="P101" s="50"/>
      <c r="Q101" s="50"/>
      <c r="R101" s="50"/>
      <c r="S101" s="50"/>
      <c r="T101" s="50"/>
      <c r="U101" s="39"/>
      <c r="V101" s="39"/>
      <c r="W101" s="39"/>
      <c r="X101" s="39"/>
      <c r="Y101" s="39"/>
      <c r="Z101" s="39"/>
      <c r="AA101" s="39"/>
      <c r="AB101" s="50"/>
      <c r="AC101" s="50"/>
      <c r="AD101" s="39"/>
      <c r="AE101" s="40"/>
      <c r="AF101" s="50"/>
      <c r="AG101" s="50"/>
      <c r="AH101" s="50"/>
      <c r="AI101" s="39"/>
      <c r="AJ101" s="39"/>
      <c r="AK101" s="50"/>
      <c r="AL101" s="49"/>
      <c r="AM101" s="50"/>
      <c r="AN101" s="50"/>
      <c r="AO101" s="50"/>
      <c r="AP101" s="50"/>
    </row>
    <row r="102" spans="2:42" ht="12.75" customHeight="1" thickBot="1" x14ac:dyDescent="0.25">
      <c r="B102" s="43"/>
      <c r="D102" s="65"/>
      <c r="E102" s="65"/>
      <c r="F102" s="59"/>
      <c r="G102" s="60"/>
      <c r="H102" s="60"/>
      <c r="I102" s="60"/>
      <c r="J102" s="61"/>
      <c r="K102" s="10" t="str">
        <f t="shared" ref="K102:AP102" si="15">IF(OR(TRIM(K87)=0,TRIM(K87)=""),"",IF(IFERROR(TRIM(INDEX(QryItemNamed,MATCH(TRIM(K87),ITEM,0),3)),"")="LS","",IFERROR(TRIM(INDEX(QryItemNamed,MATCH(TRIM(K87),ITEM,0),3)),"")))</f>
        <v/>
      </c>
      <c r="L102" s="11" t="str">
        <f t="shared" si="15"/>
        <v/>
      </c>
      <c r="M102" s="11" t="str">
        <f t="shared" si="15"/>
        <v/>
      </c>
      <c r="N102" s="11" t="str">
        <f t="shared" si="15"/>
        <v/>
      </c>
      <c r="O102" s="11" t="str">
        <f t="shared" si="15"/>
        <v/>
      </c>
      <c r="P102" s="11" t="str">
        <f t="shared" si="15"/>
        <v/>
      </c>
      <c r="Q102" s="11" t="str">
        <f t="shared" si="15"/>
        <v/>
      </c>
      <c r="R102" s="11" t="str">
        <f t="shared" si="15"/>
        <v/>
      </c>
      <c r="S102" s="11" t="str">
        <f t="shared" si="15"/>
        <v/>
      </c>
      <c r="T102" s="11" t="str">
        <f t="shared" si="15"/>
        <v/>
      </c>
      <c r="U102" s="11"/>
      <c r="V102" s="11"/>
      <c r="W102" s="11"/>
      <c r="X102" s="11"/>
      <c r="Y102" s="11"/>
      <c r="Z102" s="11"/>
      <c r="AA102" s="11"/>
      <c r="AB102" s="11" t="str">
        <f t="shared" si="15"/>
        <v/>
      </c>
      <c r="AC102" s="11" t="str">
        <f t="shared" si="15"/>
        <v/>
      </c>
      <c r="AD102" s="11"/>
      <c r="AE102" s="11"/>
      <c r="AF102" s="11" t="str">
        <f t="shared" si="15"/>
        <v/>
      </c>
      <c r="AG102" s="11" t="str">
        <f t="shared" si="15"/>
        <v/>
      </c>
      <c r="AH102" s="11" t="str">
        <f t="shared" si="15"/>
        <v/>
      </c>
      <c r="AI102" s="11"/>
      <c r="AJ102" s="11"/>
      <c r="AK102" s="11" t="str">
        <f t="shared" si="15"/>
        <v/>
      </c>
      <c r="AL102" s="11" t="str">
        <f t="shared" si="15"/>
        <v/>
      </c>
      <c r="AM102" s="11" t="str">
        <f t="shared" si="15"/>
        <v/>
      </c>
      <c r="AN102" s="11" t="str">
        <f t="shared" si="15"/>
        <v/>
      </c>
      <c r="AO102" s="11" t="str">
        <f t="shared" si="15"/>
        <v/>
      </c>
      <c r="AP102" s="11" t="str">
        <f t="shared" si="15"/>
        <v/>
      </c>
    </row>
    <row r="103" spans="2:42" ht="12.75" customHeight="1" x14ac:dyDescent="0.2">
      <c r="B103" s="33"/>
      <c r="D103" s="12"/>
      <c r="E103" s="12"/>
      <c r="F103" s="13"/>
      <c r="G103" s="14"/>
      <c r="H103" s="15" t="s">
        <v>2</v>
      </c>
      <c r="I103" s="13"/>
      <c r="J103" s="16"/>
      <c r="K103" s="14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</row>
    <row r="104" spans="2:42" ht="12.75" customHeight="1" x14ac:dyDescent="0.2">
      <c r="B104" s="34"/>
      <c r="D104" s="17"/>
      <c r="E104" s="17"/>
      <c r="F104" s="18"/>
      <c r="G104" s="19"/>
      <c r="H104" s="20"/>
      <c r="I104" s="18"/>
      <c r="J104" s="21"/>
      <c r="K104" s="19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</row>
    <row r="105" spans="2:42" ht="12.75" customHeight="1" x14ac:dyDescent="0.2">
      <c r="B105" s="34"/>
      <c r="D105" s="17"/>
      <c r="E105" s="17"/>
      <c r="F105" s="18"/>
      <c r="G105" s="19"/>
      <c r="H105" s="20"/>
      <c r="I105" s="18"/>
      <c r="J105" s="21"/>
      <c r="K105" s="19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</row>
    <row r="106" spans="2:42" ht="12.75" customHeight="1" x14ac:dyDescent="0.2">
      <c r="B106" s="34"/>
      <c r="D106" s="17"/>
      <c r="E106" s="17"/>
      <c r="F106" s="18"/>
      <c r="G106" s="19"/>
      <c r="H106" s="20"/>
      <c r="I106" s="18"/>
      <c r="J106" s="21"/>
      <c r="K106" s="19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</row>
    <row r="107" spans="2:42" ht="12.75" customHeight="1" x14ac:dyDescent="0.2">
      <c r="B107" s="34"/>
      <c r="D107" s="17"/>
      <c r="E107" s="17"/>
      <c r="F107" s="18"/>
      <c r="G107" s="19"/>
      <c r="H107" s="20"/>
      <c r="I107" s="18"/>
      <c r="J107" s="21"/>
      <c r="K107" s="19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</row>
    <row r="108" spans="2:42" ht="12.75" customHeight="1" x14ac:dyDescent="0.2">
      <c r="B108" s="34"/>
      <c r="D108" s="17"/>
      <c r="E108" s="17"/>
      <c r="F108" s="18"/>
      <c r="G108" s="19"/>
      <c r="H108" s="20"/>
      <c r="I108" s="18"/>
      <c r="J108" s="21"/>
      <c r="K108" s="19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</row>
    <row r="109" spans="2:42" ht="12.75" customHeight="1" x14ac:dyDescent="0.2">
      <c r="B109" s="34"/>
      <c r="D109" s="17"/>
      <c r="E109" s="17"/>
      <c r="F109" s="18"/>
      <c r="G109" s="19"/>
      <c r="H109" s="20"/>
      <c r="I109" s="18"/>
      <c r="J109" s="21"/>
      <c r="K109" s="19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</row>
    <row r="110" spans="2:42" ht="12.75" customHeight="1" x14ac:dyDescent="0.2">
      <c r="B110" s="34"/>
      <c r="D110" s="17"/>
      <c r="E110" s="17"/>
      <c r="F110" s="18"/>
      <c r="G110" s="19"/>
      <c r="H110" s="20"/>
      <c r="I110" s="18"/>
      <c r="J110" s="21"/>
      <c r="K110" s="19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</row>
    <row r="111" spans="2:42" ht="12.75" customHeight="1" x14ac:dyDescent="0.2">
      <c r="B111" s="34"/>
      <c r="D111" s="17"/>
      <c r="E111" s="17"/>
      <c r="F111" s="18"/>
      <c r="G111" s="19"/>
      <c r="H111" s="20"/>
      <c r="I111" s="18"/>
      <c r="J111" s="21"/>
      <c r="K111" s="19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</row>
    <row r="112" spans="2:42" ht="12.75" customHeight="1" x14ac:dyDescent="0.2">
      <c r="B112" s="34"/>
      <c r="D112" s="17"/>
      <c r="E112" s="17"/>
      <c r="F112" s="18"/>
      <c r="G112" s="19"/>
      <c r="H112" s="20"/>
      <c r="I112" s="18"/>
      <c r="J112" s="21"/>
      <c r="K112" s="19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</row>
    <row r="113" spans="2:42" ht="12.75" customHeight="1" x14ac:dyDescent="0.2">
      <c r="B113" s="34"/>
      <c r="D113" s="17"/>
      <c r="E113" s="17"/>
      <c r="F113" s="18"/>
      <c r="G113" s="19"/>
      <c r="H113" s="20"/>
      <c r="I113" s="18"/>
      <c r="J113" s="21"/>
      <c r="K113" s="19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</row>
    <row r="114" spans="2:42" ht="12.75" customHeight="1" x14ac:dyDescent="0.2">
      <c r="B114" s="34"/>
      <c r="D114" s="17"/>
      <c r="E114" s="17"/>
      <c r="F114" s="18"/>
      <c r="G114" s="19"/>
      <c r="H114" s="20"/>
      <c r="I114" s="18"/>
      <c r="J114" s="21"/>
      <c r="K114" s="19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</row>
    <row r="115" spans="2:42" ht="12.75" customHeight="1" x14ac:dyDescent="0.2">
      <c r="B115" s="34"/>
      <c r="D115" s="17"/>
      <c r="E115" s="17"/>
      <c r="F115" s="18"/>
      <c r="G115" s="19"/>
      <c r="H115" s="20"/>
      <c r="I115" s="18"/>
      <c r="J115" s="21"/>
      <c r="K115" s="19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</row>
    <row r="116" spans="2:42" ht="12.75" customHeight="1" x14ac:dyDescent="0.2">
      <c r="B116" s="34"/>
      <c r="D116" s="17"/>
      <c r="E116" s="17"/>
      <c r="F116" s="18"/>
      <c r="G116" s="19"/>
      <c r="H116" s="20"/>
      <c r="I116" s="18"/>
      <c r="J116" s="21"/>
      <c r="K116" s="19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</row>
    <row r="117" spans="2:42" ht="12.75" customHeight="1" x14ac:dyDescent="0.2">
      <c r="B117" s="34"/>
      <c r="D117" s="17"/>
      <c r="E117" s="17"/>
      <c r="F117" s="18"/>
      <c r="G117" s="19"/>
      <c r="H117" s="20"/>
      <c r="I117" s="18"/>
      <c r="J117" s="21"/>
      <c r="K117" s="19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</row>
    <row r="118" spans="2:42" ht="12.75" customHeight="1" x14ac:dyDescent="0.2">
      <c r="B118" s="34"/>
      <c r="D118" s="17"/>
      <c r="E118" s="17"/>
      <c r="F118" s="18"/>
      <c r="G118" s="19"/>
      <c r="H118" s="20"/>
      <c r="I118" s="18"/>
      <c r="J118" s="21"/>
      <c r="K118" s="19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</row>
    <row r="119" spans="2:42" ht="12.75" customHeight="1" x14ac:dyDescent="0.2">
      <c r="B119" s="34"/>
      <c r="D119" s="17"/>
      <c r="E119" s="17"/>
      <c r="F119" s="18"/>
      <c r="G119" s="19"/>
      <c r="H119" s="20"/>
      <c r="I119" s="18"/>
      <c r="J119" s="21"/>
      <c r="K119" s="19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</row>
    <row r="120" spans="2:42" ht="12.75" customHeight="1" x14ac:dyDescent="0.2">
      <c r="B120" s="34"/>
      <c r="D120" s="17"/>
      <c r="E120" s="17"/>
      <c r="F120" s="18"/>
      <c r="G120" s="19"/>
      <c r="H120" s="20"/>
      <c r="I120" s="18"/>
      <c r="J120" s="21"/>
      <c r="K120" s="19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</row>
    <row r="121" spans="2:42" ht="12.75" customHeight="1" x14ac:dyDescent="0.2">
      <c r="B121" s="34"/>
      <c r="D121" s="17"/>
      <c r="E121" s="17"/>
      <c r="F121" s="18"/>
      <c r="G121" s="19"/>
      <c r="H121" s="20"/>
      <c r="I121" s="18"/>
      <c r="J121" s="21"/>
      <c r="K121" s="19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</row>
    <row r="122" spans="2:42" ht="12.75" customHeight="1" x14ac:dyDescent="0.2">
      <c r="B122" s="34"/>
      <c r="D122" s="17"/>
      <c r="E122" s="17"/>
      <c r="F122" s="18"/>
      <c r="G122" s="19"/>
      <c r="H122" s="20"/>
      <c r="I122" s="18"/>
      <c r="J122" s="21"/>
      <c r="K122" s="19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</row>
    <row r="123" spans="2:42" ht="12.75" customHeight="1" x14ac:dyDescent="0.2">
      <c r="B123" s="34"/>
      <c r="D123" s="17"/>
      <c r="E123" s="17"/>
      <c r="F123" s="18"/>
      <c r="G123" s="19"/>
      <c r="H123" s="20"/>
      <c r="I123" s="18"/>
      <c r="J123" s="21"/>
      <c r="K123" s="19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</row>
    <row r="124" spans="2:42" ht="12.75" customHeight="1" x14ac:dyDescent="0.2">
      <c r="B124" s="34"/>
      <c r="D124" s="17"/>
      <c r="E124" s="17"/>
      <c r="F124" s="18"/>
      <c r="G124" s="19"/>
      <c r="H124" s="20"/>
      <c r="I124" s="18"/>
      <c r="J124" s="21"/>
      <c r="K124" s="19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</row>
    <row r="125" spans="2:42" ht="12.75" customHeight="1" x14ac:dyDescent="0.2">
      <c r="B125" s="34"/>
      <c r="D125" s="17"/>
      <c r="E125" s="17"/>
      <c r="F125" s="18"/>
      <c r="G125" s="19"/>
      <c r="H125" s="20"/>
      <c r="I125" s="18"/>
      <c r="J125" s="21"/>
      <c r="K125" s="19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</row>
    <row r="126" spans="2:42" ht="12.75" customHeight="1" x14ac:dyDescent="0.2">
      <c r="B126" s="34"/>
      <c r="D126" s="17"/>
      <c r="E126" s="17"/>
      <c r="F126" s="18"/>
      <c r="G126" s="19"/>
      <c r="H126" s="20"/>
      <c r="I126" s="18"/>
      <c r="J126" s="21"/>
      <c r="K126" s="19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</row>
    <row r="127" spans="2:42" ht="12.75" customHeight="1" x14ac:dyDescent="0.2">
      <c r="B127" s="34"/>
      <c r="D127" s="17"/>
      <c r="E127" s="17"/>
      <c r="F127" s="18"/>
      <c r="G127" s="19"/>
      <c r="H127" s="20"/>
      <c r="I127" s="18"/>
      <c r="J127" s="21"/>
      <c r="K127" s="19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</row>
    <row r="128" spans="2:42" ht="12.75" customHeight="1" x14ac:dyDescent="0.2">
      <c r="B128" s="34"/>
      <c r="D128" s="17"/>
      <c r="E128" s="17"/>
      <c r="F128" s="18"/>
      <c r="G128" s="19"/>
      <c r="H128" s="20"/>
      <c r="I128" s="18"/>
      <c r="J128" s="21"/>
      <c r="K128" s="19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</row>
    <row r="129" spans="2:42" ht="12.75" customHeight="1" x14ac:dyDescent="0.2">
      <c r="B129" s="34"/>
      <c r="D129" s="17"/>
      <c r="E129" s="17"/>
      <c r="F129" s="18"/>
      <c r="G129" s="19"/>
      <c r="H129" s="20"/>
      <c r="I129" s="18"/>
      <c r="J129" s="21"/>
      <c r="K129" s="19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</row>
    <row r="130" spans="2:42" ht="12.75" customHeight="1" x14ac:dyDescent="0.2">
      <c r="B130" s="34"/>
      <c r="D130" s="17"/>
      <c r="E130" s="17"/>
      <c r="F130" s="18"/>
      <c r="G130" s="19"/>
      <c r="H130" s="20"/>
      <c r="I130" s="18"/>
      <c r="J130" s="21"/>
      <c r="K130" s="19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</row>
    <row r="131" spans="2:42" ht="12.75" customHeight="1" x14ac:dyDescent="0.2">
      <c r="B131" s="34"/>
      <c r="D131" s="17"/>
      <c r="E131" s="17"/>
      <c r="F131" s="18"/>
      <c r="G131" s="19"/>
      <c r="H131" s="20"/>
      <c r="I131" s="18"/>
      <c r="J131" s="21"/>
      <c r="K131" s="19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</row>
    <row r="132" spans="2:42" ht="12.75" customHeight="1" x14ac:dyDescent="0.2">
      <c r="B132" s="34"/>
      <c r="D132" s="17"/>
      <c r="E132" s="17"/>
      <c r="F132" s="18"/>
      <c r="G132" s="19"/>
      <c r="H132" s="20"/>
      <c r="I132" s="18"/>
      <c r="J132" s="21"/>
      <c r="K132" s="19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</row>
    <row r="133" spans="2:42" ht="12.75" customHeight="1" x14ac:dyDescent="0.2">
      <c r="B133" s="34"/>
      <c r="D133" s="17"/>
      <c r="E133" s="17"/>
      <c r="F133" s="18"/>
      <c r="G133" s="19"/>
      <c r="H133" s="20"/>
      <c r="I133" s="18"/>
      <c r="J133" s="21"/>
      <c r="K133" s="19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</row>
    <row r="134" spans="2:42" ht="12.75" customHeight="1" x14ac:dyDescent="0.2">
      <c r="B134" s="34"/>
      <c r="D134" s="17"/>
      <c r="E134" s="17"/>
      <c r="F134" s="18"/>
      <c r="G134" s="19"/>
      <c r="H134" s="20"/>
      <c r="I134" s="18"/>
      <c r="J134" s="21"/>
      <c r="K134" s="19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</row>
    <row r="135" spans="2:42" ht="12.75" customHeight="1" x14ac:dyDescent="0.2">
      <c r="B135" s="34"/>
      <c r="D135" s="17"/>
      <c r="E135" s="17"/>
      <c r="F135" s="18"/>
      <c r="G135" s="19"/>
      <c r="H135" s="20"/>
      <c r="I135" s="18"/>
      <c r="J135" s="21"/>
      <c r="K135" s="19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</row>
    <row r="136" spans="2:42" ht="12.75" customHeight="1" x14ac:dyDescent="0.2">
      <c r="B136" s="34"/>
      <c r="D136" s="17"/>
      <c r="E136" s="17"/>
      <c r="F136" s="18"/>
      <c r="G136" s="19"/>
      <c r="H136" s="20"/>
      <c r="I136" s="18"/>
      <c r="J136" s="21"/>
      <c r="K136" s="19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</row>
    <row r="137" spans="2:42" ht="12.75" customHeight="1" x14ac:dyDescent="0.2">
      <c r="B137" s="34"/>
      <c r="D137" s="17"/>
      <c r="E137" s="17"/>
      <c r="F137" s="18"/>
      <c r="G137" s="19"/>
      <c r="H137" s="20"/>
      <c r="I137" s="18"/>
      <c r="J137" s="21"/>
      <c r="K137" s="19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</row>
    <row r="138" spans="2:42" ht="12.75" customHeight="1" x14ac:dyDescent="0.2">
      <c r="B138" s="34"/>
      <c r="D138" s="17"/>
      <c r="E138" s="17"/>
      <c r="F138" s="18"/>
      <c r="G138" s="19"/>
      <c r="H138" s="20"/>
      <c r="I138" s="18"/>
      <c r="J138" s="21"/>
      <c r="K138" s="19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</row>
    <row r="139" spans="2:42" ht="12.75" customHeight="1" x14ac:dyDescent="0.2">
      <c r="B139" s="34"/>
      <c r="D139" s="17"/>
      <c r="E139" s="17"/>
      <c r="F139" s="18"/>
      <c r="G139" s="19"/>
      <c r="H139" s="20"/>
      <c r="I139" s="18"/>
      <c r="J139" s="21"/>
      <c r="K139" s="19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</row>
    <row r="140" spans="2:42" ht="12.75" customHeight="1" x14ac:dyDescent="0.2">
      <c r="B140" s="34"/>
      <c r="D140" s="17"/>
      <c r="E140" s="17"/>
      <c r="F140" s="18"/>
      <c r="G140" s="19"/>
      <c r="H140" s="20"/>
      <c r="I140" s="18"/>
      <c r="J140" s="21"/>
      <c r="K140" s="19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</row>
    <row r="141" spans="2:42" ht="12.75" customHeight="1" x14ac:dyDescent="0.2">
      <c r="B141" s="34"/>
      <c r="D141" s="17"/>
      <c r="E141" s="17"/>
      <c r="F141" s="18"/>
      <c r="G141" s="19"/>
      <c r="H141" s="20"/>
      <c r="I141" s="18"/>
      <c r="J141" s="21"/>
      <c r="K141" s="19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</row>
    <row r="142" spans="2:42" ht="12.75" customHeight="1" x14ac:dyDescent="0.2">
      <c r="B142" s="34"/>
      <c r="D142" s="17"/>
      <c r="E142" s="17"/>
      <c r="F142" s="18"/>
      <c r="G142" s="19"/>
      <c r="H142" s="20"/>
      <c r="I142" s="18"/>
      <c r="J142" s="21"/>
      <c r="K142" s="19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</row>
    <row r="143" spans="2:42" ht="12.75" customHeight="1" x14ac:dyDescent="0.2">
      <c r="B143" s="34"/>
      <c r="D143" s="17"/>
      <c r="E143" s="17"/>
      <c r="F143" s="18"/>
      <c r="G143" s="19"/>
      <c r="H143" s="20"/>
      <c r="I143" s="18"/>
      <c r="J143" s="21"/>
      <c r="K143" s="19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</row>
    <row r="144" spans="2:42" ht="12.75" customHeight="1" x14ac:dyDescent="0.2">
      <c r="B144" s="34"/>
      <c r="D144" s="17"/>
      <c r="E144" s="17"/>
      <c r="F144" s="18"/>
      <c r="G144" s="19"/>
      <c r="H144" s="20"/>
      <c r="I144" s="18"/>
      <c r="J144" s="21"/>
      <c r="K144" s="19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</row>
    <row r="145" spans="2:42" ht="12.75" customHeight="1" x14ac:dyDescent="0.2">
      <c r="B145" s="34"/>
      <c r="D145" s="17"/>
      <c r="E145" s="17"/>
      <c r="F145" s="18"/>
      <c r="G145" s="19"/>
      <c r="H145" s="20"/>
      <c r="I145" s="18"/>
      <c r="J145" s="21"/>
      <c r="K145" s="19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</row>
    <row r="146" spans="2:42" ht="12.75" customHeight="1" x14ac:dyDescent="0.2">
      <c r="B146" s="34"/>
      <c r="D146" s="17"/>
      <c r="E146" s="17"/>
      <c r="F146" s="18"/>
      <c r="G146" s="19"/>
      <c r="H146" s="20"/>
      <c r="I146" s="18"/>
      <c r="J146" s="21"/>
      <c r="K146" s="1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</row>
    <row r="147" spans="2:42" ht="12.75" customHeight="1" x14ac:dyDescent="0.2">
      <c r="B147" s="34"/>
      <c r="D147" s="17"/>
      <c r="E147" s="17"/>
      <c r="F147" s="18"/>
      <c r="G147" s="19"/>
      <c r="H147" s="20"/>
      <c r="I147" s="18"/>
      <c r="J147" s="21"/>
      <c r="K147" s="19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</row>
    <row r="148" spans="2:42" ht="12.75" customHeight="1" x14ac:dyDescent="0.2">
      <c r="B148" s="34"/>
      <c r="D148" s="17"/>
      <c r="E148" s="17"/>
      <c r="F148" s="18"/>
      <c r="G148" s="19"/>
      <c r="H148" s="20"/>
      <c r="I148" s="18"/>
      <c r="J148" s="21"/>
      <c r="K148" s="19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</row>
    <row r="149" spans="2:42" ht="12.75" customHeight="1" x14ac:dyDescent="0.2">
      <c r="B149" s="34"/>
      <c r="D149" s="17"/>
      <c r="E149" s="17"/>
      <c r="F149" s="18"/>
      <c r="G149" s="19"/>
      <c r="H149" s="20"/>
      <c r="I149" s="18"/>
      <c r="J149" s="21"/>
      <c r="K149" s="19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</row>
    <row r="150" spans="2:42" ht="12.75" customHeight="1" x14ac:dyDescent="0.2">
      <c r="B150" s="34"/>
      <c r="D150" s="17"/>
      <c r="E150" s="17"/>
      <c r="F150" s="18"/>
      <c r="G150" s="19"/>
      <c r="H150" s="20"/>
      <c r="I150" s="18"/>
      <c r="J150" s="21"/>
      <c r="K150" s="19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</row>
    <row r="151" spans="2:42" ht="12.75" customHeight="1" x14ac:dyDescent="0.2">
      <c r="B151" s="34"/>
      <c r="D151" s="17"/>
      <c r="E151" s="17"/>
      <c r="F151" s="18"/>
      <c r="G151" s="19"/>
      <c r="H151" s="20"/>
      <c r="I151" s="18"/>
      <c r="J151" s="21"/>
      <c r="K151" s="19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</row>
    <row r="152" spans="2:42" ht="12.75" customHeight="1" x14ac:dyDescent="0.2">
      <c r="B152" s="34"/>
      <c r="D152" s="17"/>
      <c r="E152" s="17"/>
      <c r="F152" s="18"/>
      <c r="G152" s="19"/>
      <c r="H152" s="20"/>
      <c r="I152" s="18"/>
      <c r="J152" s="21"/>
      <c r="K152" s="19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</row>
    <row r="153" spans="2:42" ht="12.75" customHeight="1" x14ac:dyDescent="0.2">
      <c r="B153" s="34"/>
      <c r="D153" s="17"/>
      <c r="E153" s="17"/>
      <c r="F153" s="18"/>
      <c r="G153" s="19"/>
      <c r="H153" s="20"/>
      <c r="I153" s="18"/>
      <c r="J153" s="21"/>
      <c r="K153" s="19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</row>
    <row r="154" spans="2:42" ht="12.75" customHeight="1" x14ac:dyDescent="0.2">
      <c r="B154" s="34"/>
      <c r="D154" s="17"/>
      <c r="E154" s="17"/>
      <c r="F154" s="18"/>
      <c r="G154" s="19"/>
      <c r="H154" s="20"/>
      <c r="I154" s="18"/>
      <c r="J154" s="21"/>
      <c r="K154" s="19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</row>
    <row r="155" spans="2:42" ht="12.75" customHeight="1" x14ac:dyDescent="0.2">
      <c r="B155" s="34"/>
      <c r="D155" s="17"/>
      <c r="E155" s="17"/>
      <c r="F155" s="18"/>
      <c r="G155" s="19"/>
      <c r="H155" s="20"/>
      <c r="I155" s="18"/>
      <c r="J155" s="21"/>
      <c r="K155" s="19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</row>
    <row r="156" spans="2:42" ht="12.75" customHeight="1" x14ac:dyDescent="0.2">
      <c r="B156" s="34"/>
      <c r="D156" s="17"/>
      <c r="E156" s="17"/>
      <c r="F156" s="18"/>
      <c r="G156" s="19"/>
      <c r="H156" s="20"/>
      <c r="I156" s="18"/>
      <c r="J156" s="21"/>
      <c r="K156" s="19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</row>
    <row r="157" spans="2:42" ht="12.75" customHeight="1" x14ac:dyDescent="0.2">
      <c r="B157" s="34"/>
      <c r="D157" s="17"/>
      <c r="E157" s="17"/>
      <c r="F157" s="18"/>
      <c r="G157" s="19"/>
      <c r="H157" s="20"/>
      <c r="I157" s="18"/>
      <c r="J157" s="21"/>
      <c r="K157" s="19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</row>
    <row r="158" spans="2:42" ht="12.75" customHeight="1" x14ac:dyDescent="0.2">
      <c r="B158" s="34"/>
      <c r="D158" s="17"/>
      <c r="E158" s="17"/>
      <c r="F158" s="18"/>
      <c r="G158" s="19"/>
      <c r="H158" s="20"/>
      <c r="I158" s="18"/>
      <c r="J158" s="21"/>
      <c r="K158" s="19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</row>
    <row r="159" spans="2:42" ht="12.75" customHeight="1" x14ac:dyDescent="0.2">
      <c r="B159" s="34"/>
      <c r="D159" s="17"/>
      <c r="E159" s="17"/>
      <c r="F159" s="18"/>
      <c r="G159" s="19"/>
      <c r="H159" s="20"/>
      <c r="I159" s="18"/>
      <c r="J159" s="21"/>
      <c r="K159" s="19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</row>
    <row r="160" spans="2:42" ht="12.75" customHeight="1" x14ac:dyDescent="0.2">
      <c r="B160" s="34"/>
      <c r="D160" s="17"/>
      <c r="E160" s="17"/>
      <c r="F160" s="18"/>
      <c r="G160" s="19"/>
      <c r="H160" s="20"/>
      <c r="I160" s="18"/>
      <c r="J160" s="21"/>
      <c r="K160" s="19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</row>
    <row r="161" spans="2:42" ht="12.75" customHeight="1" x14ac:dyDescent="0.2">
      <c r="B161" s="34"/>
      <c r="D161" s="17"/>
      <c r="E161" s="17"/>
      <c r="F161" s="18"/>
      <c r="G161" s="19"/>
      <c r="H161" s="20"/>
      <c r="I161" s="18"/>
      <c r="J161" s="21"/>
      <c r="K161" s="19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</row>
    <row r="162" spans="2:42" ht="12.75" customHeight="1" thickBot="1" x14ac:dyDescent="0.25">
      <c r="B162" s="35"/>
      <c r="D162" s="17"/>
      <c r="E162" s="17"/>
      <c r="F162" s="18"/>
      <c r="G162" s="19"/>
      <c r="H162" s="20"/>
      <c r="I162" s="18"/>
      <c r="J162" s="21"/>
      <c r="K162" s="19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</row>
    <row r="163" spans="2:42" ht="12.75" customHeight="1" x14ac:dyDescent="0.2">
      <c r="B163" s="5" t="s">
        <v>12</v>
      </c>
      <c r="D163" s="44" t="s">
        <v>3</v>
      </c>
      <c r="E163" s="45"/>
      <c r="F163" s="45"/>
      <c r="G163" s="45"/>
      <c r="H163" s="45"/>
      <c r="I163" s="45"/>
      <c r="J163" s="46"/>
      <c r="K163" s="22" t="str">
        <f>IF(K87="","",IF(K102="",IF(SUM(COUNTIF(K103:K162,"LS")+COUNTIF(K103:K162,"LUMP"))&gt;0,"LS",""),IF(SUM(K103:K162)&gt;0,ROUNDUP(SUM(K103:K162),0),"")))</f>
        <v/>
      </c>
      <c r="L163" s="22" t="str">
        <f t="shared" ref="L163" si="16">IF(L87="","",IF(L102="",IF(SUM(COUNTIF(L103:L162,"LS")+COUNTIF(L103:L162,"LUMP"))&gt;0,"LS",""),IF(SUM(L103:L162)&gt;0,ROUNDUP(SUM(L103:L162),0),"")))</f>
        <v/>
      </c>
      <c r="M163" s="22" t="str">
        <f t="shared" ref="M163" si="17">IF(M87="","",IF(M102="",IF(SUM(COUNTIF(M103:M162,"LS")+COUNTIF(M103:M162,"LUMP"))&gt;0,"LS",""),IF(SUM(M103:M162)&gt;0,ROUNDUP(SUM(M103:M162),0),"")))</f>
        <v/>
      </c>
      <c r="N163" s="22" t="str">
        <f t="shared" ref="N163" si="18">IF(N87="","",IF(N102="",IF(SUM(COUNTIF(N103:N162,"LS")+COUNTIF(N103:N162,"LUMP"))&gt;0,"LS",""),IF(SUM(N103:N162)&gt;0,ROUNDUP(SUM(N103:N162),0),"")))</f>
        <v/>
      </c>
      <c r="O163" s="22" t="str">
        <f t="shared" ref="O163" si="19">IF(O87="","",IF(O102="",IF(SUM(COUNTIF(O103:O162,"LS")+COUNTIF(O103:O162,"LUMP"))&gt;0,"LS",""),IF(SUM(O103:O162)&gt;0,ROUNDUP(SUM(O103:O162),0),"")))</f>
        <v/>
      </c>
      <c r="P163" s="22" t="str">
        <f t="shared" ref="P163" si="20">IF(P87="","",IF(P102="",IF(SUM(COUNTIF(P103:P162,"LS")+COUNTIF(P103:P162,"LUMP"))&gt;0,"LS",""),IF(SUM(P103:P162)&gt;0,ROUNDUP(SUM(P103:P162),0),"")))</f>
        <v/>
      </c>
      <c r="Q163" s="22" t="str">
        <f t="shared" ref="Q163" si="21">IF(Q87="","",IF(Q102="",IF(SUM(COUNTIF(Q103:Q162,"LS")+COUNTIF(Q103:Q162,"LUMP"))&gt;0,"LS",""),IF(SUM(Q103:Q162)&gt;0,ROUNDUP(SUM(Q103:Q162),0),"")))</f>
        <v/>
      </c>
      <c r="R163" s="22" t="str">
        <f t="shared" ref="R163" si="22">IF(R87="","",IF(R102="",IF(SUM(COUNTIF(R103:R162,"LS")+COUNTIF(R103:R162,"LUMP"))&gt;0,"LS",""),IF(SUM(R103:R162)&gt;0,ROUNDUP(SUM(R103:R162),0),"")))</f>
        <v/>
      </c>
      <c r="S163" s="22" t="str">
        <f t="shared" ref="S163" si="23">IF(S87="","",IF(S102="",IF(SUM(COUNTIF(S103:S162,"LS")+COUNTIF(S103:S162,"LUMP"))&gt;0,"LS",""),IF(SUM(S103:S162)&gt;0,ROUNDUP(SUM(S103:S162),0),"")))</f>
        <v/>
      </c>
      <c r="T163" s="22" t="str">
        <f t="shared" ref="T163" si="24">IF(T87="","",IF(T102="",IF(SUM(COUNTIF(T103:T162,"LS")+COUNTIF(T103:T162,"LUMP"))&gt;0,"LS",""),IF(SUM(T103:T162)&gt;0,ROUNDUP(SUM(T103:T162),0),"")))</f>
        <v/>
      </c>
      <c r="U163" s="22"/>
      <c r="V163" s="22"/>
      <c r="W163" s="22"/>
      <c r="X163" s="22"/>
      <c r="Y163" s="22"/>
      <c r="Z163" s="22"/>
      <c r="AA163" s="22"/>
      <c r="AB163" s="22" t="str">
        <f t="shared" ref="AB163" si="25">IF(AB87="","",IF(AB102="",IF(SUM(COUNTIF(AB103:AB162,"LS")+COUNTIF(AB103:AB162,"LUMP"))&gt;0,"LS",""),IF(SUM(AB103:AB162)&gt;0,ROUNDUP(SUM(AB103:AB162),0),"")))</f>
        <v/>
      </c>
      <c r="AC163" s="22" t="str">
        <f t="shared" ref="AC163" si="26">IF(AC87="","",IF(AC102="",IF(SUM(COUNTIF(AC103:AC162,"LS")+COUNTIF(AC103:AC162,"LUMP"))&gt;0,"LS",""),IF(SUM(AC103:AC162)&gt;0,ROUNDUP(SUM(AC103:AC162),0),"")))</f>
        <v/>
      </c>
      <c r="AD163" s="22"/>
      <c r="AE163" s="22"/>
      <c r="AF163" s="22" t="str">
        <f t="shared" ref="AF163" si="27">IF(AF87="","",IF(AF102="",IF(SUM(COUNTIF(AF103:AF162,"LS")+COUNTIF(AF103:AF162,"LUMP"))&gt;0,"LS",""),IF(SUM(AF103:AF162)&gt;0,ROUNDUP(SUM(AF103:AF162),0),"")))</f>
        <v/>
      </c>
      <c r="AG163" s="22" t="str">
        <f t="shared" ref="AG163" si="28">IF(AG87="","",IF(AG102="",IF(SUM(COUNTIF(AG103:AG162,"LS")+COUNTIF(AG103:AG162,"LUMP"))&gt;0,"LS",""),IF(SUM(AG103:AG162)&gt;0,ROUNDUP(SUM(AG103:AG162),0),"")))</f>
        <v/>
      </c>
      <c r="AH163" s="22" t="str">
        <f t="shared" ref="AH163" si="29">IF(AH87="","",IF(AH102="",IF(SUM(COUNTIF(AH103:AH162,"LS")+COUNTIF(AH103:AH162,"LUMP"))&gt;0,"LS",""),IF(SUM(AH103:AH162)&gt;0,ROUNDUP(SUM(AH103:AH162),0),"")))</f>
        <v/>
      </c>
      <c r="AI163" s="22"/>
      <c r="AJ163" s="22"/>
      <c r="AK163" s="22" t="str">
        <f t="shared" ref="AK163" si="30">IF(AK87="","",IF(AK102="",IF(SUM(COUNTIF(AK103:AK162,"LS")+COUNTIF(AK103:AK162,"LUMP"))&gt;0,"LS",""),IF(SUM(AK103:AK162)&gt;0,ROUNDUP(SUM(AK103:AK162),0),"")))</f>
        <v/>
      </c>
      <c r="AL163" s="22" t="str">
        <f t="shared" ref="AL163" si="31">IF(AL87="","",IF(AL102="",IF(SUM(COUNTIF(AL103:AL162,"LS")+COUNTIF(AL103:AL162,"LUMP"))&gt;0,"LS",""),IF(SUM(AL103:AL162)&gt;0,ROUNDUP(SUM(AL103:AL162),0),"")))</f>
        <v/>
      </c>
      <c r="AM163" s="22" t="str">
        <f t="shared" ref="AM163" si="32">IF(AM87="","",IF(AM102="",IF(SUM(COUNTIF(AM103:AM162,"LS")+COUNTIF(AM103:AM162,"LUMP"))&gt;0,"LS",""),IF(SUM(AM103:AM162)&gt;0,ROUNDUP(SUM(AM103:AM162),0),"")))</f>
        <v/>
      </c>
      <c r="AN163" s="22" t="str">
        <f t="shared" ref="AN163" si="33">IF(AN87="","",IF(AN102="",IF(SUM(COUNTIF(AN103:AN162,"LS")+COUNTIF(AN103:AN162,"LUMP"))&gt;0,"LS",""),IF(SUM(AN103:AN162)&gt;0,ROUNDUP(SUM(AN103:AN162),0),"")))</f>
        <v/>
      </c>
      <c r="AO163" s="22" t="str">
        <f t="shared" ref="AO163" si="34">IF(AO87="","",IF(AO102="",IF(SUM(COUNTIF(AO103:AO162,"LS")+COUNTIF(AO103:AO162,"LUMP"))&gt;0,"LS",""),IF(SUM(AO103:AO162)&gt;0,ROUNDUP(SUM(AO103:AO162),0),"")))</f>
        <v/>
      </c>
      <c r="AP163" s="22" t="str">
        <f t="shared" ref="AP163" si="35">IF(AP87="","",IF(AP102="",IF(SUM(COUNTIF(AP103:AP162,"LS")+COUNTIF(AP103:AP162,"LUMP"))&gt;0,"LS",""),IF(SUM(AP103:AP162)&gt;0,ROUNDUP(SUM(AP103:AP162),0),"")))</f>
        <v/>
      </c>
    </row>
    <row r="164" spans="2:42" ht="12.75" customHeight="1" thickBot="1" x14ac:dyDescent="0.25"/>
    <row r="165" spans="2:42" ht="12.75" customHeight="1" thickBot="1" x14ac:dyDescent="0.25">
      <c r="B165" s="32" t="s">
        <v>10</v>
      </c>
      <c r="D165" s="66">
        <f>D86+1</f>
        <v>3</v>
      </c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  <c r="Y165" s="66"/>
      <c r="Z165" s="66"/>
      <c r="AA165" s="66"/>
      <c r="AB165" s="66"/>
      <c r="AC165" s="66"/>
      <c r="AD165" s="66"/>
      <c r="AE165" s="66"/>
      <c r="AF165" s="66"/>
      <c r="AG165" s="66"/>
      <c r="AH165" s="66"/>
      <c r="AI165" s="66"/>
      <c r="AJ165" s="66"/>
      <c r="AK165" s="66"/>
      <c r="AL165" s="66"/>
      <c r="AM165" s="66"/>
      <c r="AN165" s="66"/>
      <c r="AO165" s="66"/>
      <c r="AP165" s="66"/>
    </row>
    <row r="166" spans="2:42" ht="12.75" customHeight="1" thickBot="1" x14ac:dyDescent="0.25">
      <c r="B166" s="36"/>
      <c r="D166" s="67" t="s">
        <v>8</v>
      </c>
      <c r="E166" s="67"/>
      <c r="F166" s="67"/>
      <c r="G166" s="67"/>
      <c r="H166" s="67"/>
      <c r="I166" s="67"/>
      <c r="J166" s="67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</row>
    <row r="167" spans="2:42" ht="12.75" customHeight="1" thickBot="1" x14ac:dyDescent="0.25">
      <c r="D167" s="62" t="s">
        <v>9</v>
      </c>
      <c r="E167" s="62"/>
      <c r="F167" s="62"/>
      <c r="G167" s="62"/>
      <c r="H167" s="62"/>
      <c r="I167" s="62"/>
      <c r="J167" s="62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2:42" ht="12.75" customHeight="1" x14ac:dyDescent="0.2">
      <c r="B168" s="41" t="s">
        <v>11</v>
      </c>
      <c r="D168" s="63" t="s">
        <v>20</v>
      </c>
      <c r="E168" s="63" t="s">
        <v>0</v>
      </c>
      <c r="F168" s="53" t="s">
        <v>1</v>
      </c>
      <c r="G168" s="54"/>
      <c r="H168" s="54"/>
      <c r="I168" s="54"/>
      <c r="J168" s="55"/>
      <c r="K168" s="8" t="str">
        <f t="shared" ref="K168:AP168" si="36">IF(OR(TRIM(K166)=0,TRIM(K166)=""),"",IF(IFERROR(TRIM(INDEX(QryItemNamed,MATCH(TRIM(K166),ITEM,0),2)),"")="Y","SPECIAL",LEFT(IFERROR(TRIM(INDEX(ITEM,MATCH(TRIM(K166),ITEM,0))),""),3)))</f>
        <v/>
      </c>
      <c r="L168" s="9" t="str">
        <f t="shared" si="36"/>
        <v/>
      </c>
      <c r="M168" s="9" t="str">
        <f t="shared" si="36"/>
        <v/>
      </c>
      <c r="N168" s="9" t="str">
        <f t="shared" si="36"/>
        <v/>
      </c>
      <c r="O168" s="9" t="str">
        <f t="shared" si="36"/>
        <v/>
      </c>
      <c r="P168" s="9" t="str">
        <f t="shared" si="36"/>
        <v/>
      </c>
      <c r="Q168" s="9" t="str">
        <f t="shared" si="36"/>
        <v/>
      </c>
      <c r="R168" s="9" t="str">
        <f t="shared" si="36"/>
        <v/>
      </c>
      <c r="S168" s="9" t="str">
        <f t="shared" si="36"/>
        <v/>
      </c>
      <c r="T168" s="9" t="str">
        <f t="shared" si="36"/>
        <v/>
      </c>
      <c r="U168" s="9"/>
      <c r="V168" s="9"/>
      <c r="W168" s="9"/>
      <c r="X168" s="9"/>
      <c r="Y168" s="9"/>
      <c r="Z168" s="9"/>
      <c r="AA168" s="9"/>
      <c r="AB168" s="9" t="str">
        <f t="shared" si="36"/>
        <v/>
      </c>
      <c r="AC168" s="9" t="str">
        <f t="shared" si="36"/>
        <v/>
      </c>
      <c r="AD168" s="9"/>
      <c r="AE168" s="9"/>
      <c r="AF168" s="9" t="str">
        <f t="shared" si="36"/>
        <v/>
      </c>
      <c r="AG168" s="9" t="str">
        <f t="shared" si="36"/>
        <v/>
      </c>
      <c r="AH168" s="9" t="str">
        <f t="shared" si="36"/>
        <v/>
      </c>
      <c r="AI168" s="9"/>
      <c r="AJ168" s="9"/>
      <c r="AK168" s="9" t="str">
        <f t="shared" si="36"/>
        <v/>
      </c>
      <c r="AL168" s="9" t="str">
        <f t="shared" si="36"/>
        <v/>
      </c>
      <c r="AM168" s="9" t="str">
        <f t="shared" si="36"/>
        <v/>
      </c>
      <c r="AN168" s="9" t="str">
        <f t="shared" si="36"/>
        <v/>
      </c>
      <c r="AO168" s="9" t="str">
        <f t="shared" si="36"/>
        <v/>
      </c>
      <c r="AP168" s="9" t="str">
        <f t="shared" si="36"/>
        <v/>
      </c>
    </row>
    <row r="169" spans="2:42" ht="12.75" customHeight="1" x14ac:dyDescent="0.2">
      <c r="B169" s="42"/>
      <c r="D169" s="64"/>
      <c r="E169" s="64"/>
      <c r="F169" s="56"/>
      <c r="G169" s="57"/>
      <c r="H169" s="57"/>
      <c r="I169" s="57"/>
      <c r="J169" s="58"/>
      <c r="K169" s="51" t="str">
        <f t="shared" ref="K169:AP169" si="37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52" t="str">
        <f t="shared" si="37"/>
        <v/>
      </c>
      <c r="M169" s="52" t="str">
        <f t="shared" si="37"/>
        <v/>
      </c>
      <c r="N169" s="52" t="str">
        <f t="shared" si="37"/>
        <v/>
      </c>
      <c r="O169" s="50" t="str">
        <f t="shared" si="37"/>
        <v/>
      </c>
      <c r="P169" s="50" t="str">
        <f t="shared" si="37"/>
        <v/>
      </c>
      <c r="Q169" s="50" t="str">
        <f t="shared" si="37"/>
        <v/>
      </c>
      <c r="R169" s="50" t="str">
        <f t="shared" si="37"/>
        <v/>
      </c>
      <c r="S169" s="50" t="str">
        <f t="shared" si="37"/>
        <v/>
      </c>
      <c r="T169" s="50" t="str">
        <f t="shared" si="37"/>
        <v/>
      </c>
      <c r="U169" s="39"/>
      <c r="V169" s="39"/>
      <c r="W169" s="39"/>
      <c r="X169" s="39"/>
      <c r="Y169" s="39"/>
      <c r="Z169" s="39"/>
      <c r="AA169" s="39"/>
      <c r="AB169" s="50" t="str">
        <f t="shared" si="37"/>
        <v/>
      </c>
      <c r="AC169" s="50" t="str">
        <f t="shared" si="37"/>
        <v/>
      </c>
      <c r="AD169" s="39"/>
      <c r="AE169" s="40"/>
      <c r="AF169" s="50" t="str">
        <f t="shared" si="37"/>
        <v/>
      </c>
      <c r="AG169" s="50" t="str">
        <f t="shared" si="37"/>
        <v/>
      </c>
      <c r="AH169" s="50" t="str">
        <f t="shared" si="37"/>
        <v/>
      </c>
      <c r="AI169" s="39"/>
      <c r="AJ169" s="39"/>
      <c r="AK169" s="50" t="str">
        <f t="shared" si="37"/>
        <v/>
      </c>
      <c r="AL169" s="47" t="str">
        <f t="shared" si="37"/>
        <v/>
      </c>
      <c r="AM169" s="50" t="str">
        <f t="shared" si="37"/>
        <v/>
      </c>
      <c r="AN169" s="50" t="str">
        <f t="shared" si="37"/>
        <v/>
      </c>
      <c r="AO169" s="50" t="str">
        <f t="shared" si="37"/>
        <v/>
      </c>
      <c r="AP169" s="50" t="str">
        <f t="shared" si="37"/>
        <v/>
      </c>
    </row>
    <row r="170" spans="2:42" ht="12.75" customHeight="1" x14ac:dyDescent="0.2">
      <c r="B170" s="42"/>
      <c r="D170" s="64"/>
      <c r="E170" s="64"/>
      <c r="F170" s="56"/>
      <c r="G170" s="57"/>
      <c r="H170" s="57"/>
      <c r="I170" s="57"/>
      <c r="J170" s="58"/>
      <c r="K170" s="51"/>
      <c r="L170" s="52"/>
      <c r="M170" s="52"/>
      <c r="N170" s="52"/>
      <c r="O170" s="50"/>
      <c r="P170" s="50"/>
      <c r="Q170" s="50"/>
      <c r="R170" s="50"/>
      <c r="S170" s="50"/>
      <c r="T170" s="50"/>
      <c r="U170" s="39"/>
      <c r="V170" s="39"/>
      <c r="W170" s="39"/>
      <c r="X170" s="39"/>
      <c r="Y170" s="39"/>
      <c r="Z170" s="39"/>
      <c r="AA170" s="39"/>
      <c r="AB170" s="50"/>
      <c r="AC170" s="50"/>
      <c r="AD170" s="39"/>
      <c r="AE170" s="40"/>
      <c r="AF170" s="50"/>
      <c r="AG170" s="50"/>
      <c r="AH170" s="50"/>
      <c r="AI170" s="39"/>
      <c r="AJ170" s="39"/>
      <c r="AK170" s="50"/>
      <c r="AL170" s="48"/>
      <c r="AM170" s="50"/>
      <c r="AN170" s="50"/>
      <c r="AO170" s="50"/>
      <c r="AP170" s="50"/>
    </row>
    <row r="171" spans="2:42" ht="12.75" customHeight="1" x14ac:dyDescent="0.2">
      <c r="B171" s="42"/>
      <c r="D171" s="64"/>
      <c r="E171" s="64"/>
      <c r="F171" s="56"/>
      <c r="G171" s="57"/>
      <c r="H171" s="57"/>
      <c r="I171" s="57"/>
      <c r="J171" s="58"/>
      <c r="K171" s="51"/>
      <c r="L171" s="52"/>
      <c r="M171" s="52"/>
      <c r="N171" s="52"/>
      <c r="O171" s="50"/>
      <c r="P171" s="50"/>
      <c r="Q171" s="50"/>
      <c r="R171" s="50"/>
      <c r="S171" s="50"/>
      <c r="T171" s="50"/>
      <c r="U171" s="39"/>
      <c r="V171" s="39"/>
      <c r="W171" s="39"/>
      <c r="X171" s="39"/>
      <c r="Y171" s="39"/>
      <c r="Z171" s="39"/>
      <c r="AA171" s="39"/>
      <c r="AB171" s="50"/>
      <c r="AC171" s="50"/>
      <c r="AD171" s="39"/>
      <c r="AE171" s="40"/>
      <c r="AF171" s="50"/>
      <c r="AG171" s="50"/>
      <c r="AH171" s="50"/>
      <c r="AI171" s="39"/>
      <c r="AJ171" s="39"/>
      <c r="AK171" s="50"/>
      <c r="AL171" s="48"/>
      <c r="AM171" s="50"/>
      <c r="AN171" s="50"/>
      <c r="AO171" s="50"/>
      <c r="AP171" s="50"/>
    </row>
    <row r="172" spans="2:42" ht="12.75" customHeight="1" x14ac:dyDescent="0.2">
      <c r="B172" s="42"/>
      <c r="D172" s="64"/>
      <c r="E172" s="64"/>
      <c r="F172" s="56"/>
      <c r="G172" s="57"/>
      <c r="H172" s="57"/>
      <c r="I172" s="57"/>
      <c r="J172" s="58"/>
      <c r="K172" s="51"/>
      <c r="L172" s="52"/>
      <c r="M172" s="52"/>
      <c r="N172" s="52"/>
      <c r="O172" s="50"/>
      <c r="P172" s="50"/>
      <c r="Q172" s="50"/>
      <c r="R172" s="50"/>
      <c r="S172" s="50"/>
      <c r="T172" s="50"/>
      <c r="U172" s="39"/>
      <c r="V172" s="39"/>
      <c r="W172" s="39"/>
      <c r="X172" s="39"/>
      <c r="Y172" s="39"/>
      <c r="Z172" s="39"/>
      <c r="AA172" s="39"/>
      <c r="AB172" s="50"/>
      <c r="AC172" s="50"/>
      <c r="AD172" s="39"/>
      <c r="AE172" s="40"/>
      <c r="AF172" s="50"/>
      <c r="AG172" s="50"/>
      <c r="AH172" s="50"/>
      <c r="AI172" s="39"/>
      <c r="AJ172" s="39"/>
      <c r="AK172" s="50"/>
      <c r="AL172" s="48"/>
      <c r="AM172" s="50"/>
      <c r="AN172" s="50"/>
      <c r="AO172" s="50"/>
      <c r="AP172" s="50"/>
    </row>
    <row r="173" spans="2:42" ht="12.75" customHeight="1" x14ac:dyDescent="0.2">
      <c r="B173" s="42"/>
      <c r="D173" s="64"/>
      <c r="E173" s="64"/>
      <c r="F173" s="56"/>
      <c r="G173" s="57"/>
      <c r="H173" s="57"/>
      <c r="I173" s="57"/>
      <c r="J173" s="58"/>
      <c r="K173" s="51"/>
      <c r="L173" s="52"/>
      <c r="M173" s="52"/>
      <c r="N173" s="52"/>
      <c r="O173" s="50"/>
      <c r="P173" s="50"/>
      <c r="Q173" s="50"/>
      <c r="R173" s="50"/>
      <c r="S173" s="50"/>
      <c r="T173" s="50"/>
      <c r="U173" s="39"/>
      <c r="V173" s="39"/>
      <c r="W173" s="39"/>
      <c r="X173" s="39"/>
      <c r="Y173" s="39"/>
      <c r="Z173" s="39"/>
      <c r="AA173" s="39"/>
      <c r="AB173" s="50"/>
      <c r="AC173" s="50"/>
      <c r="AD173" s="39"/>
      <c r="AE173" s="40"/>
      <c r="AF173" s="50"/>
      <c r="AG173" s="50"/>
      <c r="AH173" s="50"/>
      <c r="AI173" s="39"/>
      <c r="AJ173" s="39"/>
      <c r="AK173" s="50"/>
      <c r="AL173" s="48"/>
      <c r="AM173" s="50"/>
      <c r="AN173" s="50"/>
      <c r="AO173" s="50"/>
      <c r="AP173" s="50"/>
    </row>
    <row r="174" spans="2:42" ht="12.75" customHeight="1" x14ac:dyDescent="0.2">
      <c r="B174" s="42"/>
      <c r="D174" s="64"/>
      <c r="E174" s="64"/>
      <c r="F174" s="56"/>
      <c r="G174" s="57"/>
      <c r="H174" s="57"/>
      <c r="I174" s="57"/>
      <c r="J174" s="58"/>
      <c r="K174" s="51"/>
      <c r="L174" s="52"/>
      <c r="M174" s="52"/>
      <c r="N174" s="52"/>
      <c r="O174" s="50"/>
      <c r="P174" s="50"/>
      <c r="Q174" s="50"/>
      <c r="R174" s="50"/>
      <c r="S174" s="50"/>
      <c r="T174" s="50"/>
      <c r="U174" s="39"/>
      <c r="V174" s="39"/>
      <c r="W174" s="39"/>
      <c r="X174" s="39"/>
      <c r="Y174" s="39"/>
      <c r="Z174" s="39"/>
      <c r="AA174" s="39"/>
      <c r="AB174" s="50"/>
      <c r="AC174" s="50"/>
      <c r="AD174" s="39"/>
      <c r="AE174" s="40"/>
      <c r="AF174" s="50"/>
      <c r="AG174" s="50"/>
      <c r="AH174" s="50"/>
      <c r="AI174" s="39"/>
      <c r="AJ174" s="39"/>
      <c r="AK174" s="50"/>
      <c r="AL174" s="48"/>
      <c r="AM174" s="50"/>
      <c r="AN174" s="50"/>
      <c r="AO174" s="50"/>
      <c r="AP174" s="50"/>
    </row>
    <row r="175" spans="2:42" ht="12.75" customHeight="1" x14ac:dyDescent="0.2">
      <c r="B175" s="42"/>
      <c r="D175" s="64"/>
      <c r="E175" s="64"/>
      <c r="F175" s="56"/>
      <c r="G175" s="57"/>
      <c r="H175" s="57"/>
      <c r="I175" s="57"/>
      <c r="J175" s="58"/>
      <c r="K175" s="51"/>
      <c r="L175" s="52"/>
      <c r="M175" s="52"/>
      <c r="N175" s="52"/>
      <c r="O175" s="50"/>
      <c r="P175" s="50"/>
      <c r="Q175" s="50"/>
      <c r="R175" s="50"/>
      <c r="S175" s="50"/>
      <c r="T175" s="50"/>
      <c r="U175" s="39"/>
      <c r="V175" s="39"/>
      <c r="W175" s="39"/>
      <c r="X175" s="39"/>
      <c r="Y175" s="39"/>
      <c r="Z175" s="39"/>
      <c r="AA175" s="39"/>
      <c r="AB175" s="50"/>
      <c r="AC175" s="50"/>
      <c r="AD175" s="39"/>
      <c r="AE175" s="40"/>
      <c r="AF175" s="50"/>
      <c r="AG175" s="50"/>
      <c r="AH175" s="50"/>
      <c r="AI175" s="39"/>
      <c r="AJ175" s="39"/>
      <c r="AK175" s="50"/>
      <c r="AL175" s="48"/>
      <c r="AM175" s="50"/>
      <c r="AN175" s="50"/>
      <c r="AO175" s="50"/>
      <c r="AP175" s="50"/>
    </row>
    <row r="176" spans="2:42" ht="12.75" customHeight="1" x14ac:dyDescent="0.2">
      <c r="B176" s="42"/>
      <c r="D176" s="64"/>
      <c r="E176" s="64"/>
      <c r="F176" s="56"/>
      <c r="G176" s="57"/>
      <c r="H176" s="57"/>
      <c r="I176" s="57"/>
      <c r="J176" s="58"/>
      <c r="K176" s="51"/>
      <c r="L176" s="52"/>
      <c r="M176" s="52"/>
      <c r="N176" s="52"/>
      <c r="O176" s="50"/>
      <c r="P176" s="50"/>
      <c r="Q176" s="50"/>
      <c r="R176" s="50"/>
      <c r="S176" s="50"/>
      <c r="T176" s="50"/>
      <c r="U176" s="39"/>
      <c r="V176" s="39"/>
      <c r="W176" s="39"/>
      <c r="X176" s="39"/>
      <c r="Y176" s="39"/>
      <c r="Z176" s="39"/>
      <c r="AA176" s="39"/>
      <c r="AB176" s="50"/>
      <c r="AC176" s="50"/>
      <c r="AD176" s="39"/>
      <c r="AE176" s="40"/>
      <c r="AF176" s="50"/>
      <c r="AG176" s="50"/>
      <c r="AH176" s="50"/>
      <c r="AI176" s="39"/>
      <c r="AJ176" s="39"/>
      <c r="AK176" s="50"/>
      <c r="AL176" s="48"/>
      <c r="AM176" s="50"/>
      <c r="AN176" s="50"/>
      <c r="AO176" s="50"/>
      <c r="AP176" s="50"/>
    </row>
    <row r="177" spans="2:42" ht="12.75" customHeight="1" x14ac:dyDescent="0.2">
      <c r="B177" s="42"/>
      <c r="D177" s="64"/>
      <c r="E177" s="64"/>
      <c r="F177" s="56"/>
      <c r="G177" s="57"/>
      <c r="H177" s="57"/>
      <c r="I177" s="57"/>
      <c r="J177" s="58"/>
      <c r="K177" s="51"/>
      <c r="L177" s="52"/>
      <c r="M177" s="52"/>
      <c r="N177" s="52"/>
      <c r="O177" s="50"/>
      <c r="P177" s="50"/>
      <c r="Q177" s="50"/>
      <c r="R177" s="50"/>
      <c r="S177" s="50"/>
      <c r="T177" s="50"/>
      <c r="U177" s="39"/>
      <c r="V177" s="39"/>
      <c r="W177" s="39"/>
      <c r="X177" s="39"/>
      <c r="Y177" s="39"/>
      <c r="Z177" s="39"/>
      <c r="AA177" s="39"/>
      <c r="AB177" s="50"/>
      <c r="AC177" s="50"/>
      <c r="AD177" s="39"/>
      <c r="AE177" s="40"/>
      <c r="AF177" s="50"/>
      <c r="AG177" s="50"/>
      <c r="AH177" s="50"/>
      <c r="AI177" s="39"/>
      <c r="AJ177" s="39"/>
      <c r="AK177" s="50"/>
      <c r="AL177" s="48"/>
      <c r="AM177" s="50"/>
      <c r="AN177" s="50"/>
      <c r="AO177" s="50"/>
      <c r="AP177" s="50"/>
    </row>
    <row r="178" spans="2:42" ht="12.75" customHeight="1" x14ac:dyDescent="0.2">
      <c r="B178" s="42"/>
      <c r="D178" s="64"/>
      <c r="E178" s="64"/>
      <c r="F178" s="56"/>
      <c r="G178" s="57"/>
      <c r="H178" s="57"/>
      <c r="I178" s="57"/>
      <c r="J178" s="58"/>
      <c r="K178" s="51"/>
      <c r="L178" s="52"/>
      <c r="M178" s="52"/>
      <c r="N178" s="52"/>
      <c r="O178" s="50"/>
      <c r="P178" s="50"/>
      <c r="Q178" s="50"/>
      <c r="R178" s="50"/>
      <c r="S178" s="50"/>
      <c r="T178" s="50"/>
      <c r="U178" s="39"/>
      <c r="V178" s="39"/>
      <c r="W178" s="39"/>
      <c r="X178" s="39"/>
      <c r="Y178" s="39"/>
      <c r="Z178" s="39"/>
      <c r="AA178" s="39"/>
      <c r="AB178" s="50"/>
      <c r="AC178" s="50"/>
      <c r="AD178" s="39"/>
      <c r="AE178" s="40"/>
      <c r="AF178" s="50"/>
      <c r="AG178" s="50"/>
      <c r="AH178" s="50"/>
      <c r="AI178" s="39"/>
      <c r="AJ178" s="39"/>
      <c r="AK178" s="50"/>
      <c r="AL178" s="48"/>
      <c r="AM178" s="50"/>
      <c r="AN178" s="50"/>
      <c r="AO178" s="50"/>
      <c r="AP178" s="50"/>
    </row>
    <row r="179" spans="2:42" ht="12.75" customHeight="1" x14ac:dyDescent="0.2">
      <c r="B179" s="42"/>
      <c r="D179" s="64"/>
      <c r="E179" s="64"/>
      <c r="F179" s="56"/>
      <c r="G179" s="57"/>
      <c r="H179" s="57"/>
      <c r="I179" s="57"/>
      <c r="J179" s="58"/>
      <c r="K179" s="51"/>
      <c r="L179" s="52"/>
      <c r="M179" s="52"/>
      <c r="N179" s="52"/>
      <c r="O179" s="50"/>
      <c r="P179" s="50"/>
      <c r="Q179" s="50"/>
      <c r="R179" s="50"/>
      <c r="S179" s="50"/>
      <c r="T179" s="50"/>
      <c r="U179" s="39"/>
      <c r="V179" s="39"/>
      <c r="W179" s="39"/>
      <c r="X179" s="39"/>
      <c r="Y179" s="39"/>
      <c r="Z179" s="39"/>
      <c r="AA179" s="39"/>
      <c r="AB179" s="50"/>
      <c r="AC179" s="50"/>
      <c r="AD179" s="39"/>
      <c r="AE179" s="40"/>
      <c r="AF179" s="50"/>
      <c r="AG179" s="50"/>
      <c r="AH179" s="50"/>
      <c r="AI179" s="39"/>
      <c r="AJ179" s="39"/>
      <c r="AK179" s="50"/>
      <c r="AL179" s="48"/>
      <c r="AM179" s="50"/>
      <c r="AN179" s="50"/>
      <c r="AO179" s="50"/>
      <c r="AP179" s="50"/>
    </row>
    <row r="180" spans="2:42" ht="12.75" customHeight="1" x14ac:dyDescent="0.2">
      <c r="B180" s="42"/>
      <c r="D180" s="64"/>
      <c r="E180" s="64"/>
      <c r="F180" s="56"/>
      <c r="G180" s="57"/>
      <c r="H180" s="57"/>
      <c r="I180" s="57"/>
      <c r="J180" s="58"/>
      <c r="K180" s="51"/>
      <c r="L180" s="52"/>
      <c r="M180" s="52"/>
      <c r="N180" s="52"/>
      <c r="O180" s="50"/>
      <c r="P180" s="50"/>
      <c r="Q180" s="50"/>
      <c r="R180" s="50"/>
      <c r="S180" s="50"/>
      <c r="T180" s="50"/>
      <c r="U180" s="39"/>
      <c r="V180" s="39"/>
      <c r="W180" s="39"/>
      <c r="X180" s="39"/>
      <c r="Y180" s="39"/>
      <c r="Z180" s="39"/>
      <c r="AA180" s="39"/>
      <c r="AB180" s="50"/>
      <c r="AC180" s="50"/>
      <c r="AD180" s="39"/>
      <c r="AE180" s="40"/>
      <c r="AF180" s="50"/>
      <c r="AG180" s="50"/>
      <c r="AH180" s="50"/>
      <c r="AI180" s="39"/>
      <c r="AJ180" s="39"/>
      <c r="AK180" s="50"/>
      <c r="AL180" s="49"/>
      <c r="AM180" s="50"/>
      <c r="AN180" s="50"/>
      <c r="AO180" s="50"/>
      <c r="AP180" s="50"/>
    </row>
    <row r="181" spans="2:42" ht="12.75" customHeight="1" thickBot="1" x14ac:dyDescent="0.25">
      <c r="B181" s="43"/>
      <c r="D181" s="65"/>
      <c r="E181" s="65"/>
      <c r="F181" s="59"/>
      <c r="G181" s="60"/>
      <c r="H181" s="60"/>
      <c r="I181" s="60"/>
      <c r="J181" s="61"/>
      <c r="K181" s="10" t="str">
        <f t="shared" ref="K181:AP181" si="38">IF(OR(TRIM(K166)=0,TRIM(K166)=""),"",IF(IFERROR(TRIM(INDEX(QryItemNamed,MATCH(TRIM(K166),ITEM,0),3)),"")="LS","",IFERROR(TRIM(INDEX(QryItemNamed,MATCH(TRIM(K166),ITEM,0),3)),"")))</f>
        <v/>
      </c>
      <c r="L181" s="11" t="str">
        <f t="shared" si="38"/>
        <v/>
      </c>
      <c r="M181" s="11" t="str">
        <f t="shared" si="38"/>
        <v/>
      </c>
      <c r="N181" s="11" t="str">
        <f t="shared" si="38"/>
        <v/>
      </c>
      <c r="O181" s="11" t="str">
        <f t="shared" si="38"/>
        <v/>
      </c>
      <c r="P181" s="11" t="str">
        <f t="shared" si="38"/>
        <v/>
      </c>
      <c r="Q181" s="11" t="str">
        <f t="shared" si="38"/>
        <v/>
      </c>
      <c r="R181" s="11" t="str">
        <f t="shared" si="38"/>
        <v/>
      </c>
      <c r="S181" s="11" t="str">
        <f t="shared" si="38"/>
        <v/>
      </c>
      <c r="T181" s="11" t="str">
        <f t="shared" si="38"/>
        <v/>
      </c>
      <c r="U181" s="11"/>
      <c r="V181" s="11"/>
      <c r="W181" s="11"/>
      <c r="X181" s="11"/>
      <c r="Y181" s="11"/>
      <c r="Z181" s="11"/>
      <c r="AA181" s="11"/>
      <c r="AB181" s="11" t="str">
        <f t="shared" si="38"/>
        <v/>
      </c>
      <c r="AC181" s="11" t="str">
        <f t="shared" si="38"/>
        <v/>
      </c>
      <c r="AD181" s="11"/>
      <c r="AE181" s="11"/>
      <c r="AF181" s="11" t="str">
        <f t="shared" si="38"/>
        <v/>
      </c>
      <c r="AG181" s="11" t="str">
        <f t="shared" si="38"/>
        <v/>
      </c>
      <c r="AH181" s="11" t="str">
        <f t="shared" si="38"/>
        <v/>
      </c>
      <c r="AI181" s="11"/>
      <c r="AJ181" s="11"/>
      <c r="AK181" s="11" t="str">
        <f t="shared" si="38"/>
        <v/>
      </c>
      <c r="AL181" s="11" t="str">
        <f t="shared" si="38"/>
        <v/>
      </c>
      <c r="AM181" s="11" t="str">
        <f t="shared" si="38"/>
        <v/>
      </c>
      <c r="AN181" s="11" t="str">
        <f t="shared" si="38"/>
        <v/>
      </c>
      <c r="AO181" s="11" t="str">
        <f t="shared" si="38"/>
        <v/>
      </c>
      <c r="AP181" s="11" t="str">
        <f t="shared" si="38"/>
        <v/>
      </c>
    </row>
    <row r="182" spans="2:42" ht="12.75" customHeight="1" x14ac:dyDescent="0.2">
      <c r="B182" s="33"/>
      <c r="D182" s="12"/>
      <c r="E182" s="12"/>
      <c r="F182" s="13"/>
      <c r="G182" s="14"/>
      <c r="H182" s="15" t="s">
        <v>2</v>
      </c>
      <c r="I182" s="13"/>
      <c r="J182" s="16"/>
      <c r="K182" s="14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</row>
    <row r="183" spans="2:42" ht="12.75" customHeight="1" x14ac:dyDescent="0.2">
      <c r="B183" s="34"/>
      <c r="D183" s="17"/>
      <c r="E183" s="17"/>
      <c r="F183" s="18"/>
      <c r="G183" s="19"/>
      <c r="H183" s="20"/>
      <c r="I183" s="18"/>
      <c r="J183" s="21"/>
      <c r="K183" s="19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</row>
    <row r="184" spans="2:42" ht="12.75" customHeight="1" x14ac:dyDescent="0.2">
      <c r="B184" s="34"/>
      <c r="D184" s="17"/>
      <c r="E184" s="17"/>
      <c r="F184" s="18"/>
      <c r="G184" s="19"/>
      <c r="H184" s="20"/>
      <c r="I184" s="18"/>
      <c r="J184" s="21"/>
      <c r="K184" s="19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</row>
    <row r="185" spans="2:42" ht="12.75" customHeight="1" x14ac:dyDescent="0.2">
      <c r="B185" s="34"/>
      <c r="D185" s="17"/>
      <c r="E185" s="17"/>
      <c r="F185" s="18"/>
      <c r="G185" s="19"/>
      <c r="H185" s="20"/>
      <c r="I185" s="18"/>
      <c r="J185" s="21"/>
      <c r="K185" s="19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</row>
    <row r="186" spans="2:42" ht="12.75" customHeight="1" x14ac:dyDescent="0.2">
      <c r="B186" s="34"/>
      <c r="D186" s="17"/>
      <c r="E186" s="17"/>
      <c r="F186" s="18"/>
      <c r="G186" s="19"/>
      <c r="H186" s="20"/>
      <c r="I186" s="18"/>
      <c r="J186" s="21"/>
      <c r="K186" s="19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</row>
    <row r="187" spans="2:42" ht="12.75" customHeight="1" x14ac:dyDescent="0.2">
      <c r="B187" s="34"/>
      <c r="D187" s="17"/>
      <c r="E187" s="17"/>
      <c r="F187" s="18"/>
      <c r="G187" s="19"/>
      <c r="H187" s="20"/>
      <c r="I187" s="18"/>
      <c r="J187" s="21"/>
      <c r="K187" s="19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</row>
    <row r="188" spans="2:42" ht="12.75" customHeight="1" x14ac:dyDescent="0.2">
      <c r="B188" s="34"/>
      <c r="D188" s="17"/>
      <c r="E188" s="17"/>
      <c r="F188" s="18"/>
      <c r="G188" s="19"/>
      <c r="H188" s="20"/>
      <c r="I188" s="18"/>
      <c r="J188" s="21"/>
      <c r="K188" s="19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</row>
    <row r="189" spans="2:42" ht="12.75" customHeight="1" x14ac:dyDescent="0.2">
      <c r="B189" s="34"/>
      <c r="D189" s="17"/>
      <c r="E189" s="17"/>
      <c r="F189" s="18"/>
      <c r="G189" s="19"/>
      <c r="H189" s="20"/>
      <c r="I189" s="18"/>
      <c r="J189" s="21"/>
      <c r="K189" s="19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</row>
    <row r="190" spans="2:42" ht="12.75" customHeight="1" x14ac:dyDescent="0.2">
      <c r="B190" s="34"/>
      <c r="D190" s="17"/>
      <c r="E190" s="17"/>
      <c r="F190" s="18"/>
      <c r="G190" s="19"/>
      <c r="H190" s="20"/>
      <c r="I190" s="18"/>
      <c r="J190" s="21"/>
      <c r="K190" s="19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</row>
    <row r="191" spans="2:42" ht="12.75" customHeight="1" x14ac:dyDescent="0.2">
      <c r="B191" s="34"/>
      <c r="D191" s="17"/>
      <c r="E191" s="17"/>
      <c r="F191" s="18"/>
      <c r="G191" s="19"/>
      <c r="H191" s="20"/>
      <c r="I191" s="18"/>
      <c r="J191" s="21"/>
      <c r="K191" s="19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</row>
    <row r="192" spans="2:42" ht="12.75" customHeight="1" x14ac:dyDescent="0.2">
      <c r="B192" s="34"/>
      <c r="D192" s="17"/>
      <c r="E192" s="17"/>
      <c r="F192" s="18"/>
      <c r="G192" s="19"/>
      <c r="H192" s="20"/>
      <c r="I192" s="18"/>
      <c r="J192" s="21"/>
      <c r="K192" s="19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</row>
    <row r="193" spans="2:42" ht="12.75" customHeight="1" x14ac:dyDescent="0.2">
      <c r="B193" s="34"/>
      <c r="D193" s="17"/>
      <c r="E193" s="17"/>
      <c r="F193" s="18"/>
      <c r="G193" s="19"/>
      <c r="H193" s="20"/>
      <c r="I193" s="18"/>
      <c r="J193" s="21"/>
      <c r="K193" s="19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</row>
    <row r="194" spans="2:42" ht="12.75" customHeight="1" x14ac:dyDescent="0.2">
      <c r="B194" s="34"/>
      <c r="D194" s="17"/>
      <c r="E194" s="17"/>
      <c r="F194" s="18"/>
      <c r="G194" s="19"/>
      <c r="H194" s="20"/>
      <c r="I194" s="18"/>
      <c r="J194" s="21"/>
      <c r="K194" s="19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</row>
    <row r="195" spans="2:42" ht="12.75" customHeight="1" x14ac:dyDescent="0.2">
      <c r="B195" s="34"/>
      <c r="D195" s="17"/>
      <c r="E195" s="17"/>
      <c r="F195" s="18"/>
      <c r="G195" s="19"/>
      <c r="H195" s="20"/>
      <c r="I195" s="18"/>
      <c r="J195" s="21"/>
      <c r="K195" s="19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</row>
    <row r="196" spans="2:42" ht="12.75" customHeight="1" x14ac:dyDescent="0.2">
      <c r="B196" s="34"/>
      <c r="D196" s="17"/>
      <c r="E196" s="17"/>
      <c r="F196" s="18"/>
      <c r="G196" s="19"/>
      <c r="H196" s="20"/>
      <c r="I196" s="18"/>
      <c r="J196" s="21"/>
      <c r="K196" s="19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</row>
    <row r="197" spans="2:42" ht="12.75" customHeight="1" x14ac:dyDescent="0.2">
      <c r="B197" s="34"/>
      <c r="D197" s="17"/>
      <c r="E197" s="17"/>
      <c r="F197" s="18"/>
      <c r="G197" s="19"/>
      <c r="H197" s="20"/>
      <c r="I197" s="18"/>
      <c r="J197" s="21"/>
      <c r="K197" s="19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</row>
    <row r="198" spans="2:42" ht="12.75" customHeight="1" x14ac:dyDescent="0.2">
      <c r="B198" s="34"/>
      <c r="D198" s="17"/>
      <c r="E198" s="17"/>
      <c r="F198" s="18"/>
      <c r="G198" s="19"/>
      <c r="H198" s="20"/>
      <c r="I198" s="18"/>
      <c r="J198" s="21"/>
      <c r="K198" s="19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</row>
    <row r="199" spans="2:42" ht="12.75" customHeight="1" x14ac:dyDescent="0.2">
      <c r="B199" s="34"/>
      <c r="D199" s="17"/>
      <c r="E199" s="17"/>
      <c r="F199" s="18"/>
      <c r="G199" s="19"/>
      <c r="H199" s="20"/>
      <c r="I199" s="18"/>
      <c r="J199" s="21"/>
      <c r="K199" s="19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</row>
    <row r="200" spans="2:42" ht="12.75" customHeight="1" x14ac:dyDescent="0.2">
      <c r="B200" s="34"/>
      <c r="D200" s="17"/>
      <c r="E200" s="17"/>
      <c r="F200" s="18"/>
      <c r="G200" s="19"/>
      <c r="H200" s="20"/>
      <c r="I200" s="18"/>
      <c r="J200" s="21"/>
      <c r="K200" s="19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</row>
    <row r="201" spans="2:42" ht="12.75" customHeight="1" x14ac:dyDescent="0.2">
      <c r="B201" s="34"/>
      <c r="D201" s="17"/>
      <c r="E201" s="17"/>
      <c r="F201" s="18"/>
      <c r="G201" s="19"/>
      <c r="H201" s="20"/>
      <c r="I201" s="18"/>
      <c r="J201" s="21"/>
      <c r="K201" s="19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</row>
    <row r="202" spans="2:42" ht="12.75" customHeight="1" x14ac:dyDescent="0.2">
      <c r="B202" s="34"/>
      <c r="D202" s="17"/>
      <c r="E202" s="17"/>
      <c r="F202" s="18"/>
      <c r="G202" s="19"/>
      <c r="H202" s="20"/>
      <c r="I202" s="18"/>
      <c r="J202" s="21"/>
      <c r="K202" s="19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</row>
    <row r="203" spans="2:42" ht="12.75" customHeight="1" x14ac:dyDescent="0.2">
      <c r="B203" s="34"/>
      <c r="D203" s="17"/>
      <c r="E203" s="17"/>
      <c r="F203" s="18"/>
      <c r="G203" s="19"/>
      <c r="H203" s="20"/>
      <c r="I203" s="18"/>
      <c r="J203" s="21"/>
      <c r="K203" s="19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</row>
    <row r="204" spans="2:42" ht="12.75" customHeight="1" x14ac:dyDescent="0.2">
      <c r="B204" s="34"/>
      <c r="D204" s="17"/>
      <c r="E204" s="17"/>
      <c r="F204" s="18"/>
      <c r="G204" s="19"/>
      <c r="H204" s="20"/>
      <c r="I204" s="18"/>
      <c r="J204" s="21"/>
      <c r="K204" s="19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</row>
    <row r="205" spans="2:42" ht="12.75" customHeight="1" x14ac:dyDescent="0.2">
      <c r="B205" s="34"/>
      <c r="D205" s="17"/>
      <c r="E205" s="17"/>
      <c r="F205" s="18"/>
      <c r="G205" s="19"/>
      <c r="H205" s="20"/>
      <c r="I205" s="18"/>
      <c r="J205" s="21"/>
      <c r="K205" s="19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</row>
    <row r="206" spans="2:42" ht="12.75" customHeight="1" x14ac:dyDescent="0.2">
      <c r="B206" s="34"/>
      <c r="D206" s="17"/>
      <c r="E206" s="17"/>
      <c r="F206" s="18"/>
      <c r="G206" s="19"/>
      <c r="H206" s="20"/>
      <c r="I206" s="18"/>
      <c r="J206" s="21"/>
      <c r="K206" s="19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</row>
    <row r="207" spans="2:42" ht="12.75" customHeight="1" x14ac:dyDescent="0.2">
      <c r="B207" s="34"/>
      <c r="D207" s="17"/>
      <c r="E207" s="17"/>
      <c r="F207" s="18"/>
      <c r="G207" s="19"/>
      <c r="H207" s="20"/>
      <c r="I207" s="18"/>
      <c r="J207" s="21"/>
      <c r="K207" s="19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</row>
    <row r="208" spans="2:42" ht="12.75" customHeight="1" x14ac:dyDescent="0.2">
      <c r="B208" s="34"/>
      <c r="D208" s="17"/>
      <c r="E208" s="17"/>
      <c r="F208" s="18"/>
      <c r="G208" s="19"/>
      <c r="H208" s="20"/>
      <c r="I208" s="18"/>
      <c r="J208" s="21"/>
      <c r="K208" s="19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</row>
    <row r="209" spans="2:42" ht="12.75" customHeight="1" x14ac:dyDescent="0.2">
      <c r="B209" s="34"/>
      <c r="D209" s="17"/>
      <c r="E209" s="17"/>
      <c r="F209" s="18"/>
      <c r="G209" s="19"/>
      <c r="H209" s="20"/>
      <c r="I209" s="18"/>
      <c r="J209" s="21"/>
      <c r="K209" s="19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</row>
    <row r="210" spans="2:42" ht="12.75" customHeight="1" x14ac:dyDescent="0.2">
      <c r="B210" s="34"/>
      <c r="D210" s="17"/>
      <c r="E210" s="17"/>
      <c r="F210" s="18"/>
      <c r="G210" s="19"/>
      <c r="H210" s="20"/>
      <c r="I210" s="18"/>
      <c r="J210" s="21"/>
      <c r="K210" s="19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</row>
    <row r="211" spans="2:42" ht="12.75" customHeight="1" x14ac:dyDescent="0.2">
      <c r="B211" s="34"/>
      <c r="D211" s="17"/>
      <c r="E211" s="17"/>
      <c r="F211" s="18"/>
      <c r="G211" s="19"/>
      <c r="H211" s="20"/>
      <c r="I211" s="18"/>
      <c r="J211" s="21"/>
      <c r="K211" s="19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</row>
    <row r="212" spans="2:42" ht="12.75" customHeight="1" x14ac:dyDescent="0.2">
      <c r="B212" s="34"/>
      <c r="D212" s="17"/>
      <c r="E212" s="17"/>
      <c r="F212" s="18"/>
      <c r="G212" s="19"/>
      <c r="H212" s="20"/>
      <c r="I212" s="18"/>
      <c r="J212" s="21"/>
      <c r="K212" s="19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</row>
    <row r="213" spans="2:42" ht="12.75" customHeight="1" x14ac:dyDescent="0.2">
      <c r="B213" s="34"/>
      <c r="D213" s="17"/>
      <c r="E213" s="17"/>
      <c r="F213" s="18"/>
      <c r="G213" s="19"/>
      <c r="H213" s="20"/>
      <c r="I213" s="18"/>
      <c r="J213" s="21"/>
      <c r="K213" s="19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</row>
    <row r="214" spans="2:42" ht="12.75" customHeight="1" x14ac:dyDescent="0.2">
      <c r="B214" s="34"/>
      <c r="D214" s="17"/>
      <c r="E214" s="17"/>
      <c r="F214" s="18"/>
      <c r="G214" s="19"/>
      <c r="H214" s="20"/>
      <c r="I214" s="18"/>
      <c r="J214" s="21"/>
      <c r="K214" s="19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</row>
    <row r="215" spans="2:42" ht="12.75" customHeight="1" x14ac:dyDescent="0.2">
      <c r="B215" s="34"/>
      <c r="D215" s="17"/>
      <c r="E215" s="17"/>
      <c r="F215" s="18"/>
      <c r="G215" s="19"/>
      <c r="H215" s="20"/>
      <c r="I215" s="18"/>
      <c r="J215" s="21"/>
      <c r="K215" s="19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</row>
    <row r="216" spans="2:42" ht="12.75" customHeight="1" x14ac:dyDescent="0.2">
      <c r="B216" s="34"/>
      <c r="D216" s="17"/>
      <c r="E216" s="17"/>
      <c r="F216" s="18"/>
      <c r="G216" s="19"/>
      <c r="H216" s="20"/>
      <c r="I216" s="18"/>
      <c r="J216" s="21"/>
      <c r="K216" s="19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</row>
    <row r="217" spans="2:42" ht="12.75" customHeight="1" x14ac:dyDescent="0.2">
      <c r="B217" s="34"/>
      <c r="D217" s="17"/>
      <c r="E217" s="17"/>
      <c r="F217" s="18"/>
      <c r="G217" s="19"/>
      <c r="H217" s="20"/>
      <c r="I217" s="18"/>
      <c r="J217" s="21"/>
      <c r="K217" s="19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</row>
    <row r="218" spans="2:42" ht="12.75" customHeight="1" x14ac:dyDescent="0.2">
      <c r="B218" s="34"/>
      <c r="D218" s="17"/>
      <c r="E218" s="17"/>
      <c r="F218" s="18"/>
      <c r="G218" s="19"/>
      <c r="H218" s="20"/>
      <c r="I218" s="18"/>
      <c r="J218" s="21"/>
      <c r="K218" s="19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</row>
    <row r="219" spans="2:42" ht="12.75" customHeight="1" x14ac:dyDescent="0.2">
      <c r="B219" s="34"/>
      <c r="D219" s="17"/>
      <c r="E219" s="17"/>
      <c r="F219" s="18"/>
      <c r="G219" s="19"/>
      <c r="H219" s="20"/>
      <c r="I219" s="18"/>
      <c r="J219" s="21"/>
      <c r="K219" s="19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</row>
    <row r="220" spans="2:42" ht="12.75" customHeight="1" x14ac:dyDescent="0.2">
      <c r="B220" s="34"/>
      <c r="D220" s="17"/>
      <c r="E220" s="17"/>
      <c r="F220" s="18"/>
      <c r="G220" s="19"/>
      <c r="H220" s="20"/>
      <c r="I220" s="18"/>
      <c r="J220" s="21"/>
      <c r="K220" s="19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</row>
    <row r="221" spans="2:42" ht="12.75" customHeight="1" x14ac:dyDescent="0.2">
      <c r="B221" s="34"/>
      <c r="D221" s="17"/>
      <c r="E221" s="17"/>
      <c r="F221" s="18"/>
      <c r="G221" s="19"/>
      <c r="H221" s="20"/>
      <c r="I221" s="18"/>
      <c r="J221" s="21"/>
      <c r="K221" s="19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</row>
    <row r="222" spans="2:42" ht="12.75" customHeight="1" x14ac:dyDescent="0.2">
      <c r="B222" s="34"/>
      <c r="D222" s="17"/>
      <c r="E222" s="17"/>
      <c r="F222" s="18"/>
      <c r="G222" s="19"/>
      <c r="H222" s="20"/>
      <c r="I222" s="18"/>
      <c r="J222" s="21"/>
      <c r="K222" s="19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</row>
    <row r="223" spans="2:42" ht="12.75" customHeight="1" x14ac:dyDescent="0.2">
      <c r="B223" s="34"/>
      <c r="D223" s="17"/>
      <c r="E223" s="17"/>
      <c r="F223" s="18"/>
      <c r="G223" s="19"/>
      <c r="H223" s="20"/>
      <c r="I223" s="18"/>
      <c r="J223" s="21"/>
      <c r="K223" s="19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</row>
    <row r="224" spans="2:42" ht="12.75" customHeight="1" x14ac:dyDescent="0.2">
      <c r="B224" s="34"/>
      <c r="D224" s="17"/>
      <c r="E224" s="17"/>
      <c r="F224" s="18"/>
      <c r="G224" s="19"/>
      <c r="H224" s="20"/>
      <c r="I224" s="18"/>
      <c r="J224" s="21"/>
      <c r="K224" s="19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</row>
    <row r="225" spans="2:42" ht="12.75" customHeight="1" x14ac:dyDescent="0.2">
      <c r="B225" s="34"/>
      <c r="D225" s="17"/>
      <c r="E225" s="17"/>
      <c r="F225" s="18"/>
      <c r="G225" s="19"/>
      <c r="H225" s="20"/>
      <c r="I225" s="18"/>
      <c r="J225" s="21"/>
      <c r="K225" s="19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</row>
    <row r="226" spans="2:42" ht="12.75" customHeight="1" x14ac:dyDescent="0.2">
      <c r="B226" s="34"/>
      <c r="D226" s="17"/>
      <c r="E226" s="17"/>
      <c r="F226" s="18"/>
      <c r="G226" s="19"/>
      <c r="H226" s="20"/>
      <c r="I226" s="18"/>
      <c r="J226" s="21"/>
      <c r="K226" s="19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</row>
    <row r="227" spans="2:42" ht="12.75" customHeight="1" x14ac:dyDescent="0.2">
      <c r="B227" s="34"/>
      <c r="D227" s="17"/>
      <c r="E227" s="17"/>
      <c r="F227" s="18"/>
      <c r="G227" s="19"/>
      <c r="H227" s="20"/>
      <c r="I227" s="18"/>
      <c r="J227" s="21"/>
      <c r="K227" s="19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</row>
    <row r="228" spans="2:42" ht="12.75" customHeight="1" x14ac:dyDescent="0.2">
      <c r="B228" s="34"/>
      <c r="D228" s="17"/>
      <c r="E228" s="17"/>
      <c r="F228" s="18"/>
      <c r="G228" s="19"/>
      <c r="H228" s="20"/>
      <c r="I228" s="18"/>
      <c r="J228" s="21"/>
      <c r="K228" s="19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</row>
    <row r="229" spans="2:42" ht="12.75" customHeight="1" x14ac:dyDescent="0.2">
      <c r="B229" s="34"/>
      <c r="D229" s="17"/>
      <c r="E229" s="17"/>
      <c r="F229" s="18"/>
      <c r="G229" s="19"/>
      <c r="H229" s="20"/>
      <c r="I229" s="18"/>
      <c r="J229" s="21"/>
      <c r="K229" s="19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</row>
    <row r="230" spans="2:42" ht="12.75" customHeight="1" x14ac:dyDescent="0.2">
      <c r="B230" s="34"/>
      <c r="D230" s="17"/>
      <c r="E230" s="17"/>
      <c r="F230" s="18"/>
      <c r="G230" s="19"/>
      <c r="H230" s="20"/>
      <c r="I230" s="18"/>
      <c r="J230" s="21"/>
      <c r="K230" s="19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</row>
    <row r="231" spans="2:42" ht="12.75" customHeight="1" x14ac:dyDescent="0.2">
      <c r="B231" s="34"/>
      <c r="D231" s="17"/>
      <c r="E231" s="17"/>
      <c r="F231" s="18"/>
      <c r="G231" s="19"/>
      <c r="H231" s="20"/>
      <c r="I231" s="18"/>
      <c r="J231" s="21"/>
      <c r="K231" s="19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</row>
    <row r="232" spans="2:42" ht="12.75" customHeight="1" x14ac:dyDescent="0.2">
      <c r="B232" s="34"/>
      <c r="D232" s="17"/>
      <c r="E232" s="17"/>
      <c r="F232" s="18"/>
      <c r="G232" s="19"/>
      <c r="H232" s="20"/>
      <c r="I232" s="18"/>
      <c r="J232" s="21"/>
      <c r="K232" s="19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</row>
    <row r="233" spans="2:42" ht="12.75" customHeight="1" x14ac:dyDescent="0.2">
      <c r="B233" s="34"/>
      <c r="D233" s="17"/>
      <c r="E233" s="17"/>
      <c r="F233" s="18"/>
      <c r="G233" s="19"/>
      <c r="H233" s="20"/>
      <c r="I233" s="18"/>
      <c r="J233" s="21"/>
      <c r="K233" s="19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</row>
    <row r="234" spans="2:42" ht="12.75" customHeight="1" x14ac:dyDescent="0.2">
      <c r="B234" s="34"/>
      <c r="D234" s="17"/>
      <c r="E234" s="17"/>
      <c r="F234" s="18"/>
      <c r="G234" s="19"/>
      <c r="H234" s="20"/>
      <c r="I234" s="18"/>
      <c r="J234" s="21"/>
      <c r="K234" s="19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</row>
    <row r="235" spans="2:42" ht="12.75" customHeight="1" x14ac:dyDescent="0.2">
      <c r="B235" s="34"/>
      <c r="D235" s="17"/>
      <c r="E235" s="17"/>
      <c r="F235" s="18"/>
      <c r="G235" s="19"/>
      <c r="H235" s="20"/>
      <c r="I235" s="18"/>
      <c r="J235" s="21"/>
      <c r="K235" s="19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</row>
    <row r="236" spans="2:42" ht="12.75" customHeight="1" x14ac:dyDescent="0.2">
      <c r="B236" s="34"/>
      <c r="D236" s="17"/>
      <c r="E236" s="17"/>
      <c r="F236" s="18"/>
      <c r="G236" s="19"/>
      <c r="H236" s="20"/>
      <c r="I236" s="18"/>
      <c r="J236" s="21"/>
      <c r="K236" s="19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</row>
    <row r="237" spans="2:42" ht="12.75" customHeight="1" x14ac:dyDescent="0.2">
      <c r="B237" s="34"/>
      <c r="D237" s="17"/>
      <c r="E237" s="17"/>
      <c r="F237" s="18"/>
      <c r="G237" s="19"/>
      <c r="H237" s="20"/>
      <c r="I237" s="18"/>
      <c r="J237" s="21"/>
      <c r="K237" s="19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</row>
    <row r="238" spans="2:42" ht="12.75" customHeight="1" x14ac:dyDescent="0.2">
      <c r="B238" s="34"/>
      <c r="D238" s="17"/>
      <c r="E238" s="17"/>
      <c r="F238" s="18"/>
      <c r="G238" s="19"/>
      <c r="H238" s="20"/>
      <c r="I238" s="18"/>
      <c r="J238" s="21"/>
      <c r="K238" s="19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</row>
    <row r="239" spans="2:42" ht="12.75" customHeight="1" x14ac:dyDescent="0.2">
      <c r="B239" s="34"/>
      <c r="D239" s="17"/>
      <c r="E239" s="17"/>
      <c r="F239" s="18"/>
      <c r="G239" s="19"/>
      <c r="H239" s="20"/>
      <c r="I239" s="18"/>
      <c r="J239" s="21"/>
      <c r="K239" s="19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</row>
    <row r="240" spans="2:42" ht="12.75" customHeight="1" x14ac:dyDescent="0.2">
      <c r="B240" s="34"/>
      <c r="D240" s="17"/>
      <c r="E240" s="17"/>
      <c r="F240" s="18"/>
      <c r="G240" s="19"/>
      <c r="H240" s="20"/>
      <c r="I240" s="18"/>
      <c r="J240" s="21"/>
      <c r="K240" s="19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</row>
    <row r="241" spans="2:42" ht="12.75" customHeight="1" thickBot="1" x14ac:dyDescent="0.25">
      <c r="B241" s="35"/>
      <c r="D241" s="17"/>
      <c r="E241" s="17"/>
      <c r="F241" s="18"/>
      <c r="G241" s="19"/>
      <c r="H241" s="20"/>
      <c r="I241" s="18"/>
      <c r="J241" s="21"/>
      <c r="K241" s="19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</row>
    <row r="242" spans="2:42" ht="12.75" customHeight="1" x14ac:dyDescent="0.2">
      <c r="B242" s="5" t="s">
        <v>12</v>
      </c>
      <c r="D242" s="44" t="s">
        <v>3</v>
      </c>
      <c r="E242" s="45"/>
      <c r="F242" s="45"/>
      <c r="G242" s="45"/>
      <c r="H242" s="45"/>
      <c r="I242" s="45"/>
      <c r="J242" s="46"/>
      <c r="K242" s="22" t="str">
        <f>IF(K166="","",IF(K181="",IF(SUM(COUNTIF(K182:K241,"LS")+COUNTIF(K182:K241,"LUMP"))&gt;0,"LS",""),IF(SUM(K182:K241)&gt;0,ROUNDUP(SUM(K182:K241),0),"")))</f>
        <v/>
      </c>
      <c r="L242" s="22" t="str">
        <f t="shared" ref="L242" si="39">IF(L166="","",IF(L181="",IF(SUM(COUNTIF(L182:L241,"LS")+COUNTIF(L182:L241,"LUMP"))&gt;0,"LS",""),IF(SUM(L182:L241)&gt;0,ROUNDUP(SUM(L182:L241),0),"")))</f>
        <v/>
      </c>
      <c r="M242" s="22" t="str">
        <f t="shared" ref="M242" si="40">IF(M166="","",IF(M181="",IF(SUM(COUNTIF(M182:M241,"LS")+COUNTIF(M182:M241,"LUMP"))&gt;0,"LS",""),IF(SUM(M182:M241)&gt;0,ROUNDUP(SUM(M182:M241),0),"")))</f>
        <v/>
      </c>
      <c r="N242" s="22" t="str">
        <f t="shared" ref="N242" si="41">IF(N166="","",IF(N181="",IF(SUM(COUNTIF(N182:N241,"LS")+COUNTIF(N182:N241,"LUMP"))&gt;0,"LS",""),IF(SUM(N182:N241)&gt;0,ROUNDUP(SUM(N182:N241),0),"")))</f>
        <v/>
      </c>
      <c r="O242" s="22" t="str">
        <f t="shared" ref="O242" si="42">IF(O166="","",IF(O181="",IF(SUM(COUNTIF(O182:O241,"LS")+COUNTIF(O182:O241,"LUMP"))&gt;0,"LS",""),IF(SUM(O182:O241)&gt;0,ROUNDUP(SUM(O182:O241),0),"")))</f>
        <v/>
      </c>
      <c r="P242" s="22" t="str">
        <f t="shared" ref="P242" si="43">IF(P166="","",IF(P181="",IF(SUM(COUNTIF(P182:P241,"LS")+COUNTIF(P182:P241,"LUMP"))&gt;0,"LS",""),IF(SUM(P182:P241)&gt;0,ROUNDUP(SUM(P182:P241),0),"")))</f>
        <v/>
      </c>
      <c r="Q242" s="22" t="str">
        <f t="shared" ref="Q242" si="44">IF(Q166="","",IF(Q181="",IF(SUM(COUNTIF(Q182:Q241,"LS")+COUNTIF(Q182:Q241,"LUMP"))&gt;0,"LS",""),IF(SUM(Q182:Q241)&gt;0,ROUNDUP(SUM(Q182:Q241),0),"")))</f>
        <v/>
      </c>
      <c r="R242" s="22" t="str">
        <f t="shared" ref="R242" si="45">IF(R166="","",IF(R181="",IF(SUM(COUNTIF(R182:R241,"LS")+COUNTIF(R182:R241,"LUMP"))&gt;0,"LS",""),IF(SUM(R182:R241)&gt;0,ROUNDUP(SUM(R182:R241),0),"")))</f>
        <v/>
      </c>
      <c r="S242" s="22" t="str">
        <f t="shared" ref="S242" si="46">IF(S166="","",IF(S181="",IF(SUM(COUNTIF(S182:S241,"LS")+COUNTIF(S182:S241,"LUMP"))&gt;0,"LS",""),IF(SUM(S182:S241)&gt;0,ROUNDUP(SUM(S182:S241),0),"")))</f>
        <v/>
      </c>
      <c r="T242" s="22" t="str">
        <f t="shared" ref="T242" si="47">IF(T166="","",IF(T181="",IF(SUM(COUNTIF(T182:T241,"LS")+COUNTIF(T182:T241,"LUMP"))&gt;0,"LS",""),IF(SUM(T182:T241)&gt;0,ROUNDUP(SUM(T182:T241),0),"")))</f>
        <v/>
      </c>
      <c r="U242" s="22"/>
      <c r="V242" s="22"/>
      <c r="W242" s="22"/>
      <c r="X242" s="22"/>
      <c r="Y242" s="22"/>
      <c r="Z242" s="22"/>
      <c r="AA242" s="22"/>
      <c r="AB242" s="22" t="str">
        <f t="shared" ref="AB242" si="48">IF(AB166="","",IF(AB181="",IF(SUM(COUNTIF(AB182:AB241,"LS")+COUNTIF(AB182:AB241,"LUMP"))&gt;0,"LS",""),IF(SUM(AB182:AB241)&gt;0,ROUNDUP(SUM(AB182:AB241),0),"")))</f>
        <v/>
      </c>
      <c r="AC242" s="22" t="str">
        <f t="shared" ref="AC242" si="49">IF(AC166="","",IF(AC181="",IF(SUM(COUNTIF(AC182:AC241,"LS")+COUNTIF(AC182:AC241,"LUMP"))&gt;0,"LS",""),IF(SUM(AC182:AC241)&gt;0,ROUNDUP(SUM(AC182:AC241),0),"")))</f>
        <v/>
      </c>
      <c r="AD242" s="22"/>
      <c r="AE242" s="22"/>
      <c r="AF242" s="22" t="str">
        <f t="shared" ref="AF242" si="50">IF(AF166="","",IF(AF181="",IF(SUM(COUNTIF(AF182:AF241,"LS")+COUNTIF(AF182:AF241,"LUMP"))&gt;0,"LS",""),IF(SUM(AF182:AF241)&gt;0,ROUNDUP(SUM(AF182:AF241),0),"")))</f>
        <v/>
      </c>
      <c r="AG242" s="22" t="str">
        <f t="shared" ref="AG242" si="51">IF(AG166="","",IF(AG181="",IF(SUM(COUNTIF(AG182:AG241,"LS")+COUNTIF(AG182:AG241,"LUMP"))&gt;0,"LS",""),IF(SUM(AG182:AG241)&gt;0,ROUNDUP(SUM(AG182:AG241),0),"")))</f>
        <v/>
      </c>
      <c r="AH242" s="22" t="str">
        <f t="shared" ref="AH242" si="52">IF(AH166="","",IF(AH181="",IF(SUM(COUNTIF(AH182:AH241,"LS")+COUNTIF(AH182:AH241,"LUMP"))&gt;0,"LS",""),IF(SUM(AH182:AH241)&gt;0,ROUNDUP(SUM(AH182:AH241),0),"")))</f>
        <v/>
      </c>
      <c r="AI242" s="22"/>
      <c r="AJ242" s="22"/>
      <c r="AK242" s="22" t="str">
        <f t="shared" ref="AK242" si="53">IF(AK166="","",IF(AK181="",IF(SUM(COUNTIF(AK182:AK241,"LS")+COUNTIF(AK182:AK241,"LUMP"))&gt;0,"LS",""),IF(SUM(AK182:AK241)&gt;0,ROUNDUP(SUM(AK182:AK241),0),"")))</f>
        <v/>
      </c>
      <c r="AL242" s="22" t="str">
        <f t="shared" ref="AL242" si="54">IF(AL166="","",IF(AL181="",IF(SUM(COUNTIF(AL182:AL241,"LS")+COUNTIF(AL182:AL241,"LUMP"))&gt;0,"LS",""),IF(SUM(AL182:AL241)&gt;0,ROUNDUP(SUM(AL182:AL241),0),"")))</f>
        <v/>
      </c>
      <c r="AM242" s="22" t="str">
        <f t="shared" ref="AM242" si="55">IF(AM166="","",IF(AM181="",IF(SUM(COUNTIF(AM182:AM241,"LS")+COUNTIF(AM182:AM241,"LUMP"))&gt;0,"LS",""),IF(SUM(AM182:AM241)&gt;0,ROUNDUP(SUM(AM182:AM241),0),"")))</f>
        <v/>
      </c>
      <c r="AN242" s="22" t="str">
        <f t="shared" ref="AN242" si="56">IF(AN166="","",IF(AN181="",IF(SUM(COUNTIF(AN182:AN241,"LS")+COUNTIF(AN182:AN241,"LUMP"))&gt;0,"LS",""),IF(SUM(AN182:AN241)&gt;0,ROUNDUP(SUM(AN182:AN241),0),"")))</f>
        <v/>
      </c>
      <c r="AO242" s="22" t="str">
        <f t="shared" ref="AO242" si="57">IF(AO166="","",IF(AO181="",IF(SUM(COUNTIF(AO182:AO241,"LS")+COUNTIF(AO182:AO241,"LUMP"))&gt;0,"LS",""),IF(SUM(AO182:AO241)&gt;0,ROUNDUP(SUM(AO182:AO241),0),"")))</f>
        <v/>
      </c>
      <c r="AP242" s="22" t="str">
        <f t="shared" ref="AP242" si="58">IF(AP166="","",IF(AP181="",IF(SUM(COUNTIF(AP182:AP241,"LS")+COUNTIF(AP182:AP241,"LUMP"))&gt;0,"LS",""),IF(SUM(AP182:AP241)&gt;0,ROUNDUP(SUM(AP182:AP241),0),"")))</f>
        <v/>
      </c>
    </row>
    <row r="243" spans="2:42" ht="12.75" customHeight="1" thickBot="1" x14ac:dyDescent="0.25"/>
    <row r="244" spans="2:42" ht="12.75" customHeight="1" thickBot="1" x14ac:dyDescent="0.25">
      <c r="B244" s="32" t="s">
        <v>10</v>
      </c>
      <c r="D244" s="66">
        <f>D165+1</f>
        <v>4</v>
      </c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  <c r="Y244" s="66"/>
      <c r="Z244" s="66"/>
      <c r="AA244" s="66"/>
      <c r="AB244" s="66"/>
      <c r="AC244" s="66"/>
      <c r="AD244" s="66"/>
      <c r="AE244" s="66"/>
      <c r="AF244" s="66"/>
      <c r="AG244" s="66"/>
      <c r="AH244" s="66"/>
      <c r="AI244" s="66"/>
      <c r="AJ244" s="66"/>
      <c r="AK244" s="66"/>
      <c r="AL244" s="66"/>
      <c r="AM244" s="66"/>
      <c r="AN244" s="66"/>
      <c r="AO244" s="66"/>
      <c r="AP244" s="66"/>
    </row>
    <row r="245" spans="2:42" ht="12.75" customHeight="1" thickBot="1" x14ac:dyDescent="0.25">
      <c r="B245" s="36"/>
      <c r="D245" s="67" t="s">
        <v>8</v>
      </c>
      <c r="E245" s="67"/>
      <c r="F245" s="67"/>
      <c r="G245" s="67"/>
      <c r="H245" s="67"/>
      <c r="I245" s="67"/>
      <c r="J245" s="67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</row>
    <row r="246" spans="2:42" ht="12.75" customHeight="1" thickBot="1" x14ac:dyDescent="0.25">
      <c r="D246" s="62" t="s">
        <v>9</v>
      </c>
      <c r="E246" s="62"/>
      <c r="F246" s="62"/>
      <c r="G246" s="62"/>
      <c r="H246" s="62"/>
      <c r="I246" s="62"/>
      <c r="J246" s="62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</row>
    <row r="247" spans="2:42" ht="12.75" customHeight="1" x14ac:dyDescent="0.2">
      <c r="B247" s="41" t="s">
        <v>11</v>
      </c>
      <c r="D247" s="63" t="s">
        <v>20</v>
      </c>
      <c r="E247" s="63" t="s">
        <v>0</v>
      </c>
      <c r="F247" s="53" t="s">
        <v>1</v>
      </c>
      <c r="G247" s="54"/>
      <c r="H247" s="54"/>
      <c r="I247" s="54"/>
      <c r="J247" s="55"/>
      <c r="K247" s="8" t="str">
        <f t="shared" ref="K247:AP247" si="59">IF(OR(TRIM(K245)=0,TRIM(K245)=""),"",IF(IFERROR(TRIM(INDEX(QryItemNamed,MATCH(TRIM(K245),ITEM,0),2)),"")="Y","SPECIAL",LEFT(IFERROR(TRIM(INDEX(ITEM,MATCH(TRIM(K245),ITEM,0))),""),3)))</f>
        <v/>
      </c>
      <c r="L247" s="9" t="str">
        <f t="shared" si="59"/>
        <v/>
      </c>
      <c r="M247" s="9" t="str">
        <f t="shared" si="59"/>
        <v/>
      </c>
      <c r="N247" s="9" t="str">
        <f t="shared" si="59"/>
        <v/>
      </c>
      <c r="O247" s="9" t="str">
        <f t="shared" si="59"/>
        <v/>
      </c>
      <c r="P247" s="9" t="str">
        <f t="shared" si="59"/>
        <v/>
      </c>
      <c r="Q247" s="9" t="str">
        <f t="shared" si="59"/>
        <v/>
      </c>
      <c r="R247" s="9" t="str">
        <f t="shared" si="59"/>
        <v/>
      </c>
      <c r="S247" s="9" t="str">
        <f t="shared" si="59"/>
        <v/>
      </c>
      <c r="T247" s="9" t="str">
        <f t="shared" si="59"/>
        <v/>
      </c>
      <c r="U247" s="9"/>
      <c r="V247" s="9"/>
      <c r="W247" s="9"/>
      <c r="X247" s="9"/>
      <c r="Y247" s="9"/>
      <c r="Z247" s="9"/>
      <c r="AA247" s="9"/>
      <c r="AB247" s="9" t="str">
        <f t="shared" si="59"/>
        <v/>
      </c>
      <c r="AC247" s="9" t="str">
        <f t="shared" si="59"/>
        <v/>
      </c>
      <c r="AD247" s="9"/>
      <c r="AE247" s="9"/>
      <c r="AF247" s="9" t="str">
        <f t="shared" si="59"/>
        <v/>
      </c>
      <c r="AG247" s="9" t="str">
        <f t="shared" si="59"/>
        <v/>
      </c>
      <c r="AH247" s="9" t="str">
        <f t="shared" si="59"/>
        <v/>
      </c>
      <c r="AI247" s="9"/>
      <c r="AJ247" s="9"/>
      <c r="AK247" s="9" t="str">
        <f t="shared" si="59"/>
        <v/>
      </c>
      <c r="AL247" s="9" t="str">
        <f t="shared" si="59"/>
        <v/>
      </c>
      <c r="AM247" s="9" t="str">
        <f t="shared" si="59"/>
        <v/>
      </c>
      <c r="AN247" s="9" t="str">
        <f t="shared" si="59"/>
        <v/>
      </c>
      <c r="AO247" s="9" t="str">
        <f t="shared" si="59"/>
        <v/>
      </c>
      <c r="AP247" s="9" t="str">
        <f t="shared" si="59"/>
        <v/>
      </c>
    </row>
    <row r="248" spans="2:42" ht="12.75" customHeight="1" x14ac:dyDescent="0.2">
      <c r="B248" s="42"/>
      <c r="D248" s="64"/>
      <c r="E248" s="64"/>
      <c r="F248" s="56"/>
      <c r="G248" s="57"/>
      <c r="H248" s="57"/>
      <c r="I248" s="57"/>
      <c r="J248" s="58"/>
      <c r="K248" s="51" t="str">
        <f t="shared" ref="K248:AP248" si="60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2" t="str">
        <f t="shared" si="60"/>
        <v/>
      </c>
      <c r="M248" s="52" t="str">
        <f t="shared" si="60"/>
        <v/>
      </c>
      <c r="N248" s="52" t="str">
        <f t="shared" si="60"/>
        <v/>
      </c>
      <c r="O248" s="50" t="str">
        <f t="shared" si="60"/>
        <v/>
      </c>
      <c r="P248" s="50" t="str">
        <f t="shared" si="60"/>
        <v/>
      </c>
      <c r="Q248" s="50" t="str">
        <f t="shared" si="60"/>
        <v/>
      </c>
      <c r="R248" s="50" t="str">
        <f t="shared" si="60"/>
        <v/>
      </c>
      <c r="S248" s="50" t="str">
        <f t="shared" si="60"/>
        <v/>
      </c>
      <c r="T248" s="50" t="str">
        <f t="shared" si="60"/>
        <v/>
      </c>
      <c r="U248" s="39"/>
      <c r="V248" s="39"/>
      <c r="W248" s="39"/>
      <c r="X248" s="39"/>
      <c r="Y248" s="39"/>
      <c r="Z248" s="39"/>
      <c r="AA248" s="39"/>
      <c r="AB248" s="50" t="str">
        <f t="shared" si="60"/>
        <v/>
      </c>
      <c r="AC248" s="50" t="str">
        <f t="shared" si="60"/>
        <v/>
      </c>
      <c r="AD248" s="39"/>
      <c r="AE248" s="40"/>
      <c r="AF248" s="50" t="str">
        <f t="shared" si="60"/>
        <v/>
      </c>
      <c r="AG248" s="50" t="str">
        <f t="shared" si="60"/>
        <v/>
      </c>
      <c r="AH248" s="50" t="str">
        <f t="shared" si="60"/>
        <v/>
      </c>
      <c r="AI248" s="39"/>
      <c r="AJ248" s="39"/>
      <c r="AK248" s="50" t="str">
        <f t="shared" si="60"/>
        <v/>
      </c>
      <c r="AL248" s="47" t="str">
        <f t="shared" si="60"/>
        <v/>
      </c>
      <c r="AM248" s="50" t="str">
        <f t="shared" si="60"/>
        <v/>
      </c>
      <c r="AN248" s="50" t="str">
        <f t="shared" si="60"/>
        <v/>
      </c>
      <c r="AO248" s="50" t="str">
        <f t="shared" si="60"/>
        <v/>
      </c>
      <c r="AP248" s="50" t="str">
        <f t="shared" si="60"/>
        <v/>
      </c>
    </row>
    <row r="249" spans="2:42" ht="12.75" customHeight="1" x14ac:dyDescent="0.2">
      <c r="B249" s="42"/>
      <c r="D249" s="64"/>
      <c r="E249" s="64"/>
      <c r="F249" s="56"/>
      <c r="G249" s="57"/>
      <c r="H249" s="57"/>
      <c r="I249" s="57"/>
      <c r="J249" s="58"/>
      <c r="K249" s="51"/>
      <c r="L249" s="52"/>
      <c r="M249" s="52"/>
      <c r="N249" s="52"/>
      <c r="O249" s="50"/>
      <c r="P249" s="50"/>
      <c r="Q249" s="50"/>
      <c r="R249" s="50"/>
      <c r="S249" s="50"/>
      <c r="T249" s="50"/>
      <c r="U249" s="39"/>
      <c r="V249" s="39"/>
      <c r="W249" s="39"/>
      <c r="X249" s="39"/>
      <c r="Y249" s="39"/>
      <c r="Z249" s="39"/>
      <c r="AA249" s="39"/>
      <c r="AB249" s="50"/>
      <c r="AC249" s="50"/>
      <c r="AD249" s="39"/>
      <c r="AE249" s="40"/>
      <c r="AF249" s="50"/>
      <c r="AG249" s="50"/>
      <c r="AH249" s="50"/>
      <c r="AI249" s="39"/>
      <c r="AJ249" s="39"/>
      <c r="AK249" s="50"/>
      <c r="AL249" s="48"/>
      <c r="AM249" s="50"/>
      <c r="AN249" s="50"/>
      <c r="AO249" s="50"/>
      <c r="AP249" s="50"/>
    </row>
    <row r="250" spans="2:42" ht="12.75" customHeight="1" x14ac:dyDescent="0.2">
      <c r="B250" s="42"/>
      <c r="D250" s="64"/>
      <c r="E250" s="64"/>
      <c r="F250" s="56"/>
      <c r="G250" s="57"/>
      <c r="H250" s="57"/>
      <c r="I250" s="57"/>
      <c r="J250" s="58"/>
      <c r="K250" s="51"/>
      <c r="L250" s="52"/>
      <c r="M250" s="52"/>
      <c r="N250" s="52"/>
      <c r="O250" s="50"/>
      <c r="P250" s="50"/>
      <c r="Q250" s="50"/>
      <c r="R250" s="50"/>
      <c r="S250" s="50"/>
      <c r="T250" s="50"/>
      <c r="U250" s="39"/>
      <c r="V250" s="39"/>
      <c r="W250" s="39"/>
      <c r="X250" s="39"/>
      <c r="Y250" s="39"/>
      <c r="Z250" s="39"/>
      <c r="AA250" s="39"/>
      <c r="AB250" s="50"/>
      <c r="AC250" s="50"/>
      <c r="AD250" s="39"/>
      <c r="AE250" s="40"/>
      <c r="AF250" s="50"/>
      <c r="AG250" s="50"/>
      <c r="AH250" s="50"/>
      <c r="AI250" s="39"/>
      <c r="AJ250" s="39"/>
      <c r="AK250" s="50"/>
      <c r="AL250" s="48"/>
      <c r="AM250" s="50"/>
      <c r="AN250" s="50"/>
      <c r="AO250" s="50"/>
      <c r="AP250" s="50"/>
    </row>
    <row r="251" spans="2:42" ht="12.75" customHeight="1" x14ac:dyDescent="0.2">
      <c r="B251" s="42"/>
      <c r="D251" s="64"/>
      <c r="E251" s="64"/>
      <c r="F251" s="56"/>
      <c r="G251" s="57"/>
      <c r="H251" s="57"/>
      <c r="I251" s="57"/>
      <c r="J251" s="58"/>
      <c r="K251" s="51"/>
      <c r="L251" s="52"/>
      <c r="M251" s="52"/>
      <c r="N251" s="52"/>
      <c r="O251" s="50"/>
      <c r="P251" s="50"/>
      <c r="Q251" s="50"/>
      <c r="R251" s="50"/>
      <c r="S251" s="50"/>
      <c r="T251" s="50"/>
      <c r="U251" s="39"/>
      <c r="V251" s="39"/>
      <c r="W251" s="39"/>
      <c r="X251" s="39"/>
      <c r="Y251" s="39"/>
      <c r="Z251" s="39"/>
      <c r="AA251" s="39"/>
      <c r="AB251" s="50"/>
      <c r="AC251" s="50"/>
      <c r="AD251" s="39"/>
      <c r="AE251" s="40"/>
      <c r="AF251" s="50"/>
      <c r="AG251" s="50"/>
      <c r="AH251" s="50"/>
      <c r="AI251" s="39"/>
      <c r="AJ251" s="39"/>
      <c r="AK251" s="50"/>
      <c r="AL251" s="48"/>
      <c r="AM251" s="50"/>
      <c r="AN251" s="50"/>
      <c r="AO251" s="50"/>
      <c r="AP251" s="50"/>
    </row>
    <row r="252" spans="2:42" ht="12.75" customHeight="1" x14ac:dyDescent="0.2">
      <c r="B252" s="42"/>
      <c r="D252" s="64"/>
      <c r="E252" s="64"/>
      <c r="F252" s="56"/>
      <c r="G252" s="57"/>
      <c r="H252" s="57"/>
      <c r="I252" s="57"/>
      <c r="J252" s="58"/>
      <c r="K252" s="51"/>
      <c r="L252" s="52"/>
      <c r="M252" s="52"/>
      <c r="N252" s="52"/>
      <c r="O252" s="50"/>
      <c r="P252" s="50"/>
      <c r="Q252" s="50"/>
      <c r="R252" s="50"/>
      <c r="S252" s="50"/>
      <c r="T252" s="50"/>
      <c r="U252" s="39"/>
      <c r="V252" s="39"/>
      <c r="W252" s="39"/>
      <c r="X252" s="39"/>
      <c r="Y252" s="39"/>
      <c r="Z252" s="39"/>
      <c r="AA252" s="39"/>
      <c r="AB252" s="50"/>
      <c r="AC252" s="50"/>
      <c r="AD252" s="39"/>
      <c r="AE252" s="40"/>
      <c r="AF252" s="50"/>
      <c r="AG252" s="50"/>
      <c r="AH252" s="50"/>
      <c r="AI252" s="39"/>
      <c r="AJ252" s="39"/>
      <c r="AK252" s="50"/>
      <c r="AL252" s="48"/>
      <c r="AM252" s="50"/>
      <c r="AN252" s="50"/>
      <c r="AO252" s="50"/>
      <c r="AP252" s="50"/>
    </row>
    <row r="253" spans="2:42" ht="12.75" customHeight="1" x14ac:dyDescent="0.2">
      <c r="B253" s="42"/>
      <c r="D253" s="64"/>
      <c r="E253" s="64"/>
      <c r="F253" s="56"/>
      <c r="G253" s="57"/>
      <c r="H253" s="57"/>
      <c r="I253" s="57"/>
      <c r="J253" s="58"/>
      <c r="K253" s="51"/>
      <c r="L253" s="52"/>
      <c r="M253" s="52"/>
      <c r="N253" s="52"/>
      <c r="O253" s="50"/>
      <c r="P253" s="50"/>
      <c r="Q253" s="50"/>
      <c r="R253" s="50"/>
      <c r="S253" s="50"/>
      <c r="T253" s="50"/>
      <c r="U253" s="39"/>
      <c r="V253" s="39"/>
      <c r="W253" s="39"/>
      <c r="X253" s="39"/>
      <c r="Y253" s="39"/>
      <c r="Z253" s="39"/>
      <c r="AA253" s="39"/>
      <c r="AB253" s="50"/>
      <c r="AC253" s="50"/>
      <c r="AD253" s="39"/>
      <c r="AE253" s="40"/>
      <c r="AF253" s="50"/>
      <c r="AG253" s="50"/>
      <c r="AH253" s="50"/>
      <c r="AI253" s="39"/>
      <c r="AJ253" s="39"/>
      <c r="AK253" s="50"/>
      <c r="AL253" s="48"/>
      <c r="AM253" s="50"/>
      <c r="AN253" s="50"/>
      <c r="AO253" s="50"/>
      <c r="AP253" s="50"/>
    </row>
    <row r="254" spans="2:42" ht="12.75" customHeight="1" x14ac:dyDescent="0.2">
      <c r="B254" s="42"/>
      <c r="D254" s="64"/>
      <c r="E254" s="64"/>
      <c r="F254" s="56"/>
      <c r="G254" s="57"/>
      <c r="H254" s="57"/>
      <c r="I254" s="57"/>
      <c r="J254" s="58"/>
      <c r="K254" s="51"/>
      <c r="L254" s="52"/>
      <c r="M254" s="52"/>
      <c r="N254" s="52"/>
      <c r="O254" s="50"/>
      <c r="P254" s="50"/>
      <c r="Q254" s="50"/>
      <c r="R254" s="50"/>
      <c r="S254" s="50"/>
      <c r="T254" s="50"/>
      <c r="U254" s="39"/>
      <c r="V254" s="39"/>
      <c r="W254" s="39"/>
      <c r="X254" s="39"/>
      <c r="Y254" s="39"/>
      <c r="Z254" s="39"/>
      <c r="AA254" s="39"/>
      <c r="AB254" s="50"/>
      <c r="AC254" s="50"/>
      <c r="AD254" s="39"/>
      <c r="AE254" s="40"/>
      <c r="AF254" s="50"/>
      <c r="AG254" s="50"/>
      <c r="AH254" s="50"/>
      <c r="AI254" s="39"/>
      <c r="AJ254" s="39"/>
      <c r="AK254" s="50"/>
      <c r="AL254" s="48"/>
      <c r="AM254" s="50"/>
      <c r="AN254" s="50"/>
      <c r="AO254" s="50"/>
      <c r="AP254" s="50"/>
    </row>
    <row r="255" spans="2:42" ht="12.75" customHeight="1" x14ac:dyDescent="0.2">
      <c r="B255" s="42"/>
      <c r="D255" s="64"/>
      <c r="E255" s="64"/>
      <c r="F255" s="56"/>
      <c r="G255" s="57"/>
      <c r="H255" s="57"/>
      <c r="I255" s="57"/>
      <c r="J255" s="58"/>
      <c r="K255" s="51"/>
      <c r="L255" s="52"/>
      <c r="M255" s="52"/>
      <c r="N255" s="52"/>
      <c r="O255" s="50"/>
      <c r="P255" s="50"/>
      <c r="Q255" s="50"/>
      <c r="R255" s="50"/>
      <c r="S255" s="50"/>
      <c r="T255" s="50"/>
      <c r="U255" s="39"/>
      <c r="V255" s="39"/>
      <c r="W255" s="39"/>
      <c r="X255" s="39"/>
      <c r="Y255" s="39"/>
      <c r="Z255" s="39"/>
      <c r="AA255" s="39"/>
      <c r="AB255" s="50"/>
      <c r="AC255" s="50"/>
      <c r="AD255" s="39"/>
      <c r="AE255" s="40"/>
      <c r="AF255" s="50"/>
      <c r="AG255" s="50"/>
      <c r="AH255" s="50"/>
      <c r="AI255" s="39"/>
      <c r="AJ255" s="39"/>
      <c r="AK255" s="50"/>
      <c r="AL255" s="48"/>
      <c r="AM255" s="50"/>
      <c r="AN255" s="50"/>
      <c r="AO255" s="50"/>
      <c r="AP255" s="50"/>
    </row>
    <row r="256" spans="2:42" ht="12.75" customHeight="1" x14ac:dyDescent="0.2">
      <c r="B256" s="42"/>
      <c r="D256" s="64"/>
      <c r="E256" s="64"/>
      <c r="F256" s="56"/>
      <c r="G256" s="57"/>
      <c r="H256" s="57"/>
      <c r="I256" s="57"/>
      <c r="J256" s="58"/>
      <c r="K256" s="51"/>
      <c r="L256" s="52"/>
      <c r="M256" s="52"/>
      <c r="N256" s="52"/>
      <c r="O256" s="50"/>
      <c r="P256" s="50"/>
      <c r="Q256" s="50"/>
      <c r="R256" s="50"/>
      <c r="S256" s="50"/>
      <c r="T256" s="50"/>
      <c r="U256" s="39"/>
      <c r="V256" s="39"/>
      <c r="W256" s="39"/>
      <c r="X256" s="39"/>
      <c r="Y256" s="39"/>
      <c r="Z256" s="39"/>
      <c r="AA256" s="39"/>
      <c r="AB256" s="50"/>
      <c r="AC256" s="50"/>
      <c r="AD256" s="39"/>
      <c r="AE256" s="40"/>
      <c r="AF256" s="50"/>
      <c r="AG256" s="50"/>
      <c r="AH256" s="50"/>
      <c r="AI256" s="39"/>
      <c r="AJ256" s="39"/>
      <c r="AK256" s="50"/>
      <c r="AL256" s="48"/>
      <c r="AM256" s="50"/>
      <c r="AN256" s="50"/>
      <c r="AO256" s="50"/>
      <c r="AP256" s="50"/>
    </row>
    <row r="257" spans="2:42" ht="12.75" customHeight="1" x14ac:dyDescent="0.2">
      <c r="B257" s="42"/>
      <c r="D257" s="64"/>
      <c r="E257" s="64"/>
      <c r="F257" s="56"/>
      <c r="G257" s="57"/>
      <c r="H257" s="57"/>
      <c r="I257" s="57"/>
      <c r="J257" s="58"/>
      <c r="K257" s="51"/>
      <c r="L257" s="52"/>
      <c r="M257" s="52"/>
      <c r="N257" s="52"/>
      <c r="O257" s="50"/>
      <c r="P257" s="50"/>
      <c r="Q257" s="50"/>
      <c r="R257" s="50"/>
      <c r="S257" s="50"/>
      <c r="T257" s="50"/>
      <c r="U257" s="39"/>
      <c r="V257" s="39"/>
      <c r="W257" s="39"/>
      <c r="X257" s="39"/>
      <c r="Y257" s="39"/>
      <c r="Z257" s="39"/>
      <c r="AA257" s="39"/>
      <c r="AB257" s="50"/>
      <c r="AC257" s="50"/>
      <c r="AD257" s="39"/>
      <c r="AE257" s="40"/>
      <c r="AF257" s="50"/>
      <c r="AG257" s="50"/>
      <c r="AH257" s="50"/>
      <c r="AI257" s="39"/>
      <c r="AJ257" s="39"/>
      <c r="AK257" s="50"/>
      <c r="AL257" s="48"/>
      <c r="AM257" s="50"/>
      <c r="AN257" s="50"/>
      <c r="AO257" s="50"/>
      <c r="AP257" s="50"/>
    </row>
    <row r="258" spans="2:42" ht="12.75" customHeight="1" x14ac:dyDescent="0.2">
      <c r="B258" s="42"/>
      <c r="D258" s="64"/>
      <c r="E258" s="64"/>
      <c r="F258" s="56"/>
      <c r="G258" s="57"/>
      <c r="H258" s="57"/>
      <c r="I258" s="57"/>
      <c r="J258" s="58"/>
      <c r="K258" s="51"/>
      <c r="L258" s="52"/>
      <c r="M258" s="52"/>
      <c r="N258" s="52"/>
      <c r="O258" s="50"/>
      <c r="P258" s="50"/>
      <c r="Q258" s="50"/>
      <c r="R258" s="50"/>
      <c r="S258" s="50"/>
      <c r="T258" s="50"/>
      <c r="U258" s="39"/>
      <c r="V258" s="39"/>
      <c r="W258" s="39"/>
      <c r="X258" s="39"/>
      <c r="Y258" s="39"/>
      <c r="Z258" s="39"/>
      <c r="AA258" s="39"/>
      <c r="AB258" s="50"/>
      <c r="AC258" s="50"/>
      <c r="AD258" s="39"/>
      <c r="AE258" s="40"/>
      <c r="AF258" s="50"/>
      <c r="AG258" s="50"/>
      <c r="AH258" s="50"/>
      <c r="AI258" s="39"/>
      <c r="AJ258" s="39"/>
      <c r="AK258" s="50"/>
      <c r="AL258" s="48"/>
      <c r="AM258" s="50"/>
      <c r="AN258" s="50"/>
      <c r="AO258" s="50"/>
      <c r="AP258" s="50"/>
    </row>
    <row r="259" spans="2:42" ht="12.75" customHeight="1" x14ac:dyDescent="0.2">
      <c r="B259" s="42"/>
      <c r="D259" s="64"/>
      <c r="E259" s="64"/>
      <c r="F259" s="56"/>
      <c r="G259" s="57"/>
      <c r="H259" s="57"/>
      <c r="I259" s="57"/>
      <c r="J259" s="58"/>
      <c r="K259" s="51"/>
      <c r="L259" s="52"/>
      <c r="M259" s="52"/>
      <c r="N259" s="52"/>
      <c r="O259" s="50"/>
      <c r="P259" s="50"/>
      <c r="Q259" s="50"/>
      <c r="R259" s="50"/>
      <c r="S259" s="50"/>
      <c r="T259" s="50"/>
      <c r="U259" s="39"/>
      <c r="V259" s="39"/>
      <c r="W259" s="39"/>
      <c r="X259" s="39"/>
      <c r="Y259" s="39"/>
      <c r="Z259" s="39"/>
      <c r="AA259" s="39"/>
      <c r="AB259" s="50"/>
      <c r="AC259" s="50"/>
      <c r="AD259" s="39"/>
      <c r="AE259" s="40"/>
      <c r="AF259" s="50"/>
      <c r="AG259" s="50"/>
      <c r="AH259" s="50"/>
      <c r="AI259" s="39"/>
      <c r="AJ259" s="39"/>
      <c r="AK259" s="50"/>
      <c r="AL259" s="49"/>
      <c r="AM259" s="50"/>
      <c r="AN259" s="50"/>
      <c r="AO259" s="50"/>
      <c r="AP259" s="50"/>
    </row>
    <row r="260" spans="2:42" ht="12.75" customHeight="1" thickBot="1" x14ac:dyDescent="0.25">
      <c r="B260" s="43"/>
      <c r="D260" s="65"/>
      <c r="E260" s="65"/>
      <c r="F260" s="59"/>
      <c r="G260" s="60"/>
      <c r="H260" s="60"/>
      <c r="I260" s="60"/>
      <c r="J260" s="61"/>
      <c r="K260" s="10" t="str">
        <f t="shared" ref="K260:AP260" si="61">IF(OR(TRIM(K245)=0,TRIM(K245)=""),"",IF(IFERROR(TRIM(INDEX(QryItemNamed,MATCH(TRIM(K245),ITEM,0),3)),"")="LS","",IFERROR(TRIM(INDEX(QryItemNamed,MATCH(TRIM(K245),ITEM,0),3)),"")))</f>
        <v/>
      </c>
      <c r="L260" s="11" t="str">
        <f t="shared" si="61"/>
        <v/>
      </c>
      <c r="M260" s="11" t="str">
        <f t="shared" si="61"/>
        <v/>
      </c>
      <c r="N260" s="11" t="str">
        <f t="shared" si="61"/>
        <v/>
      </c>
      <c r="O260" s="11" t="str">
        <f t="shared" si="61"/>
        <v/>
      </c>
      <c r="P260" s="11" t="str">
        <f t="shared" si="61"/>
        <v/>
      </c>
      <c r="Q260" s="11" t="str">
        <f t="shared" si="61"/>
        <v/>
      </c>
      <c r="R260" s="11" t="str">
        <f t="shared" si="61"/>
        <v/>
      </c>
      <c r="S260" s="11" t="str">
        <f t="shared" si="61"/>
        <v/>
      </c>
      <c r="T260" s="11" t="str">
        <f t="shared" si="61"/>
        <v/>
      </c>
      <c r="U260" s="11"/>
      <c r="V260" s="11"/>
      <c r="W260" s="11"/>
      <c r="X260" s="11"/>
      <c r="Y260" s="11"/>
      <c r="Z260" s="11"/>
      <c r="AA260" s="11"/>
      <c r="AB260" s="11" t="str">
        <f t="shared" si="61"/>
        <v/>
      </c>
      <c r="AC260" s="11" t="str">
        <f t="shared" si="61"/>
        <v/>
      </c>
      <c r="AD260" s="11"/>
      <c r="AE260" s="11"/>
      <c r="AF260" s="11" t="str">
        <f t="shared" si="61"/>
        <v/>
      </c>
      <c r="AG260" s="11" t="str">
        <f t="shared" si="61"/>
        <v/>
      </c>
      <c r="AH260" s="11" t="str">
        <f t="shared" si="61"/>
        <v/>
      </c>
      <c r="AI260" s="11"/>
      <c r="AJ260" s="11"/>
      <c r="AK260" s="11" t="str">
        <f t="shared" si="61"/>
        <v/>
      </c>
      <c r="AL260" s="11" t="str">
        <f t="shared" si="61"/>
        <v/>
      </c>
      <c r="AM260" s="11" t="str">
        <f t="shared" si="61"/>
        <v/>
      </c>
      <c r="AN260" s="11" t="str">
        <f t="shared" si="61"/>
        <v/>
      </c>
      <c r="AO260" s="11" t="str">
        <f t="shared" si="61"/>
        <v/>
      </c>
      <c r="AP260" s="11" t="str">
        <f t="shared" si="61"/>
        <v/>
      </c>
    </row>
    <row r="261" spans="2:42" ht="12.75" customHeight="1" x14ac:dyDescent="0.2">
      <c r="B261" s="33"/>
      <c r="D261" s="12"/>
      <c r="E261" s="12"/>
      <c r="F261" s="13"/>
      <c r="G261" s="14"/>
      <c r="H261" s="15" t="s">
        <v>2</v>
      </c>
      <c r="I261" s="13"/>
      <c r="J261" s="16"/>
      <c r="K261" s="14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</row>
    <row r="262" spans="2:42" ht="12.75" customHeight="1" x14ac:dyDescent="0.2">
      <c r="B262" s="34"/>
      <c r="D262" s="17"/>
      <c r="E262" s="17"/>
      <c r="F262" s="18"/>
      <c r="G262" s="19"/>
      <c r="H262" s="20"/>
      <c r="I262" s="18"/>
      <c r="J262" s="21"/>
      <c r="K262" s="19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</row>
    <row r="263" spans="2:42" ht="12.75" customHeight="1" x14ac:dyDescent="0.2">
      <c r="B263" s="34"/>
      <c r="D263" s="17"/>
      <c r="E263" s="17"/>
      <c r="F263" s="18"/>
      <c r="G263" s="19"/>
      <c r="H263" s="20"/>
      <c r="I263" s="18"/>
      <c r="J263" s="21"/>
      <c r="K263" s="19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</row>
    <row r="264" spans="2:42" ht="12.75" customHeight="1" x14ac:dyDescent="0.2">
      <c r="B264" s="34"/>
      <c r="D264" s="17"/>
      <c r="E264" s="17"/>
      <c r="F264" s="18"/>
      <c r="G264" s="19"/>
      <c r="H264" s="20"/>
      <c r="I264" s="18"/>
      <c r="J264" s="21"/>
      <c r="K264" s="19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</row>
    <row r="265" spans="2:42" ht="12.75" customHeight="1" x14ac:dyDescent="0.2">
      <c r="B265" s="34"/>
      <c r="D265" s="17"/>
      <c r="E265" s="17"/>
      <c r="F265" s="18"/>
      <c r="G265" s="19"/>
      <c r="H265" s="20"/>
      <c r="I265" s="18"/>
      <c r="J265" s="21"/>
      <c r="K265" s="19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</row>
    <row r="266" spans="2:42" ht="12.75" customHeight="1" x14ac:dyDescent="0.2">
      <c r="B266" s="34"/>
      <c r="D266" s="17"/>
      <c r="E266" s="17"/>
      <c r="F266" s="18"/>
      <c r="G266" s="19"/>
      <c r="H266" s="20"/>
      <c r="I266" s="18"/>
      <c r="J266" s="21"/>
      <c r="K266" s="19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</row>
    <row r="267" spans="2:42" ht="12.75" customHeight="1" x14ac:dyDescent="0.2">
      <c r="B267" s="34"/>
      <c r="D267" s="17"/>
      <c r="E267" s="17"/>
      <c r="F267" s="18"/>
      <c r="G267" s="19"/>
      <c r="H267" s="20"/>
      <c r="I267" s="18"/>
      <c r="J267" s="21"/>
      <c r="K267" s="19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</row>
    <row r="268" spans="2:42" ht="12.75" customHeight="1" x14ac:dyDescent="0.2">
      <c r="B268" s="34"/>
      <c r="D268" s="17"/>
      <c r="E268" s="17"/>
      <c r="F268" s="18"/>
      <c r="G268" s="19"/>
      <c r="H268" s="20"/>
      <c r="I268" s="18"/>
      <c r="J268" s="21"/>
      <c r="K268" s="19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</row>
    <row r="269" spans="2:42" ht="12.75" customHeight="1" x14ac:dyDescent="0.2">
      <c r="B269" s="34"/>
      <c r="D269" s="17"/>
      <c r="E269" s="17"/>
      <c r="F269" s="18"/>
      <c r="G269" s="19"/>
      <c r="H269" s="20"/>
      <c r="I269" s="18"/>
      <c r="J269" s="21"/>
      <c r="K269" s="19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</row>
    <row r="270" spans="2:42" ht="12.75" customHeight="1" x14ac:dyDescent="0.2">
      <c r="B270" s="34"/>
      <c r="D270" s="17"/>
      <c r="E270" s="17"/>
      <c r="F270" s="18"/>
      <c r="G270" s="19"/>
      <c r="H270" s="20"/>
      <c r="I270" s="18"/>
      <c r="J270" s="21"/>
      <c r="K270" s="19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</row>
    <row r="271" spans="2:42" ht="12.75" customHeight="1" x14ac:dyDescent="0.2">
      <c r="B271" s="34"/>
      <c r="D271" s="17"/>
      <c r="E271" s="17"/>
      <c r="F271" s="18"/>
      <c r="G271" s="19"/>
      <c r="H271" s="20"/>
      <c r="I271" s="18"/>
      <c r="J271" s="21"/>
      <c r="K271" s="19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</row>
    <row r="272" spans="2:42" ht="12.75" customHeight="1" x14ac:dyDescent="0.2">
      <c r="B272" s="34"/>
      <c r="D272" s="17"/>
      <c r="E272" s="17"/>
      <c r="F272" s="18"/>
      <c r="G272" s="19"/>
      <c r="H272" s="20"/>
      <c r="I272" s="18"/>
      <c r="J272" s="21"/>
      <c r="K272" s="19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</row>
    <row r="273" spans="2:42" ht="12.75" customHeight="1" x14ac:dyDescent="0.2">
      <c r="B273" s="34"/>
      <c r="D273" s="17"/>
      <c r="E273" s="17"/>
      <c r="F273" s="18"/>
      <c r="G273" s="19"/>
      <c r="H273" s="20"/>
      <c r="I273" s="18"/>
      <c r="J273" s="21"/>
      <c r="K273" s="19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</row>
    <row r="274" spans="2:42" ht="12.75" customHeight="1" x14ac:dyDescent="0.2">
      <c r="B274" s="34"/>
      <c r="D274" s="17"/>
      <c r="E274" s="17"/>
      <c r="F274" s="18"/>
      <c r="G274" s="19"/>
      <c r="H274" s="20"/>
      <c r="I274" s="18"/>
      <c r="J274" s="21"/>
      <c r="K274" s="19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</row>
    <row r="275" spans="2:42" ht="12.75" customHeight="1" x14ac:dyDescent="0.2">
      <c r="B275" s="34"/>
      <c r="D275" s="17"/>
      <c r="E275" s="17"/>
      <c r="F275" s="18"/>
      <c r="G275" s="19"/>
      <c r="H275" s="20"/>
      <c r="I275" s="18"/>
      <c r="J275" s="21"/>
      <c r="K275" s="19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</row>
    <row r="276" spans="2:42" ht="12.75" customHeight="1" x14ac:dyDescent="0.2">
      <c r="B276" s="34"/>
      <c r="D276" s="17"/>
      <c r="E276" s="17"/>
      <c r="F276" s="18"/>
      <c r="G276" s="19"/>
      <c r="H276" s="20"/>
      <c r="I276" s="18"/>
      <c r="J276" s="21"/>
      <c r="K276" s="19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</row>
    <row r="277" spans="2:42" ht="12.75" customHeight="1" x14ac:dyDescent="0.2">
      <c r="B277" s="34"/>
      <c r="D277" s="17"/>
      <c r="E277" s="17"/>
      <c r="F277" s="18"/>
      <c r="G277" s="19"/>
      <c r="H277" s="20"/>
      <c r="I277" s="18"/>
      <c r="J277" s="21"/>
      <c r="K277" s="19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</row>
    <row r="278" spans="2:42" ht="12.75" customHeight="1" x14ac:dyDescent="0.2">
      <c r="B278" s="34"/>
      <c r="D278" s="17"/>
      <c r="E278" s="17"/>
      <c r="F278" s="18"/>
      <c r="G278" s="19"/>
      <c r="H278" s="20"/>
      <c r="I278" s="18"/>
      <c r="J278" s="21"/>
      <c r="K278" s="19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</row>
    <row r="279" spans="2:42" ht="12.75" customHeight="1" x14ac:dyDescent="0.2">
      <c r="B279" s="34"/>
      <c r="D279" s="17"/>
      <c r="E279" s="17"/>
      <c r="F279" s="18"/>
      <c r="G279" s="19"/>
      <c r="H279" s="20"/>
      <c r="I279" s="18"/>
      <c r="J279" s="21"/>
      <c r="K279" s="19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</row>
    <row r="280" spans="2:42" ht="12.75" customHeight="1" x14ac:dyDescent="0.2">
      <c r="B280" s="34"/>
      <c r="D280" s="17"/>
      <c r="E280" s="17"/>
      <c r="F280" s="18"/>
      <c r="G280" s="19"/>
      <c r="H280" s="20"/>
      <c r="I280" s="18"/>
      <c r="J280" s="21"/>
      <c r="K280" s="19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</row>
    <row r="281" spans="2:42" ht="12.75" customHeight="1" x14ac:dyDescent="0.2">
      <c r="B281" s="34"/>
      <c r="D281" s="17"/>
      <c r="E281" s="17"/>
      <c r="F281" s="18"/>
      <c r="G281" s="19"/>
      <c r="H281" s="20"/>
      <c r="I281" s="18"/>
      <c r="J281" s="21"/>
      <c r="K281" s="19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</row>
    <row r="282" spans="2:42" ht="12.75" customHeight="1" x14ac:dyDescent="0.2">
      <c r="B282" s="34"/>
      <c r="D282" s="17"/>
      <c r="E282" s="17"/>
      <c r="F282" s="18"/>
      <c r="G282" s="19"/>
      <c r="H282" s="20"/>
      <c r="I282" s="18"/>
      <c r="J282" s="21"/>
      <c r="K282" s="19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</row>
    <row r="283" spans="2:42" ht="12.75" customHeight="1" x14ac:dyDescent="0.2">
      <c r="B283" s="34"/>
      <c r="D283" s="17"/>
      <c r="E283" s="17"/>
      <c r="F283" s="18"/>
      <c r="G283" s="19"/>
      <c r="H283" s="20"/>
      <c r="I283" s="18"/>
      <c r="J283" s="21"/>
      <c r="K283" s="19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</row>
    <row r="284" spans="2:42" ht="12.75" customHeight="1" x14ac:dyDescent="0.2">
      <c r="B284" s="34"/>
      <c r="D284" s="17"/>
      <c r="E284" s="17"/>
      <c r="F284" s="18"/>
      <c r="G284" s="19"/>
      <c r="H284" s="20"/>
      <c r="I284" s="18"/>
      <c r="J284" s="21"/>
      <c r="K284" s="19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</row>
    <row r="285" spans="2:42" ht="12.75" customHeight="1" x14ac:dyDescent="0.2">
      <c r="B285" s="34"/>
      <c r="D285" s="17"/>
      <c r="E285" s="17"/>
      <c r="F285" s="18"/>
      <c r="G285" s="19"/>
      <c r="H285" s="20"/>
      <c r="I285" s="18"/>
      <c r="J285" s="21"/>
      <c r="K285" s="19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</row>
    <row r="286" spans="2:42" ht="12.75" customHeight="1" x14ac:dyDescent="0.2">
      <c r="B286" s="34"/>
      <c r="D286" s="17"/>
      <c r="E286" s="17"/>
      <c r="F286" s="18"/>
      <c r="G286" s="19"/>
      <c r="H286" s="20"/>
      <c r="I286" s="18"/>
      <c r="J286" s="21"/>
      <c r="K286" s="19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</row>
    <row r="287" spans="2:42" ht="12.75" customHeight="1" x14ac:dyDescent="0.2">
      <c r="B287" s="34"/>
      <c r="D287" s="17"/>
      <c r="E287" s="17"/>
      <c r="F287" s="18"/>
      <c r="G287" s="19"/>
      <c r="H287" s="20"/>
      <c r="I287" s="18"/>
      <c r="J287" s="21"/>
      <c r="K287" s="19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</row>
    <row r="288" spans="2:42" ht="12.75" customHeight="1" x14ac:dyDescent="0.2">
      <c r="B288" s="34"/>
      <c r="D288" s="17"/>
      <c r="E288" s="17"/>
      <c r="F288" s="18"/>
      <c r="G288" s="19"/>
      <c r="H288" s="20"/>
      <c r="I288" s="18"/>
      <c r="J288" s="21"/>
      <c r="K288" s="19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</row>
    <row r="289" spans="2:42" ht="12.75" customHeight="1" x14ac:dyDescent="0.2">
      <c r="B289" s="34"/>
      <c r="D289" s="17"/>
      <c r="E289" s="17"/>
      <c r="F289" s="18"/>
      <c r="G289" s="19"/>
      <c r="H289" s="20"/>
      <c r="I289" s="18"/>
      <c r="J289" s="21"/>
      <c r="K289" s="19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</row>
    <row r="290" spans="2:42" ht="12.75" customHeight="1" x14ac:dyDescent="0.2">
      <c r="B290" s="34"/>
      <c r="D290" s="17"/>
      <c r="E290" s="17"/>
      <c r="F290" s="18"/>
      <c r="G290" s="19"/>
      <c r="H290" s="20"/>
      <c r="I290" s="18"/>
      <c r="J290" s="21"/>
      <c r="K290" s="19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</row>
    <row r="291" spans="2:42" ht="12.75" customHeight="1" x14ac:dyDescent="0.2">
      <c r="B291" s="34"/>
      <c r="D291" s="17"/>
      <c r="E291" s="17"/>
      <c r="F291" s="18"/>
      <c r="G291" s="19"/>
      <c r="H291" s="20"/>
      <c r="I291" s="18"/>
      <c r="J291" s="21"/>
      <c r="K291" s="19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</row>
    <row r="292" spans="2:42" ht="12.75" customHeight="1" x14ac:dyDescent="0.2">
      <c r="B292" s="34"/>
      <c r="D292" s="17"/>
      <c r="E292" s="17"/>
      <c r="F292" s="18"/>
      <c r="G292" s="19"/>
      <c r="H292" s="20"/>
      <c r="I292" s="18"/>
      <c r="J292" s="21"/>
      <c r="K292" s="19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</row>
    <row r="293" spans="2:42" ht="12.75" customHeight="1" x14ac:dyDescent="0.2">
      <c r="B293" s="34"/>
      <c r="D293" s="17"/>
      <c r="E293" s="17"/>
      <c r="F293" s="18"/>
      <c r="G293" s="19"/>
      <c r="H293" s="20"/>
      <c r="I293" s="18"/>
      <c r="J293" s="21"/>
      <c r="K293" s="19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</row>
    <row r="294" spans="2:42" ht="12.75" customHeight="1" x14ac:dyDescent="0.2">
      <c r="B294" s="34"/>
      <c r="D294" s="17"/>
      <c r="E294" s="17"/>
      <c r="F294" s="18"/>
      <c r="G294" s="19"/>
      <c r="H294" s="20"/>
      <c r="I294" s="18"/>
      <c r="J294" s="21"/>
      <c r="K294" s="19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</row>
    <row r="295" spans="2:42" ht="12.75" customHeight="1" x14ac:dyDescent="0.2">
      <c r="B295" s="34"/>
      <c r="D295" s="17"/>
      <c r="E295" s="17"/>
      <c r="F295" s="18"/>
      <c r="G295" s="19"/>
      <c r="H295" s="20"/>
      <c r="I295" s="18"/>
      <c r="J295" s="21"/>
      <c r="K295" s="19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</row>
    <row r="296" spans="2:42" ht="12.75" customHeight="1" x14ac:dyDescent="0.2">
      <c r="B296" s="34"/>
      <c r="D296" s="17"/>
      <c r="E296" s="17"/>
      <c r="F296" s="18"/>
      <c r="G296" s="19"/>
      <c r="H296" s="20"/>
      <c r="I296" s="18"/>
      <c r="J296" s="21"/>
      <c r="K296" s="19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</row>
    <row r="297" spans="2:42" ht="12.75" customHeight="1" x14ac:dyDescent="0.2">
      <c r="B297" s="34"/>
      <c r="D297" s="17"/>
      <c r="E297" s="17"/>
      <c r="F297" s="18"/>
      <c r="G297" s="19"/>
      <c r="H297" s="20"/>
      <c r="I297" s="18"/>
      <c r="J297" s="21"/>
      <c r="K297" s="19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</row>
    <row r="298" spans="2:42" ht="12.75" customHeight="1" x14ac:dyDescent="0.2">
      <c r="B298" s="34"/>
      <c r="D298" s="17"/>
      <c r="E298" s="17"/>
      <c r="F298" s="18"/>
      <c r="G298" s="19"/>
      <c r="H298" s="20"/>
      <c r="I298" s="18"/>
      <c r="J298" s="21"/>
      <c r="K298" s="19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</row>
    <row r="299" spans="2:42" ht="12.75" customHeight="1" x14ac:dyDescent="0.2">
      <c r="B299" s="34"/>
      <c r="D299" s="17"/>
      <c r="E299" s="17"/>
      <c r="F299" s="18"/>
      <c r="G299" s="19"/>
      <c r="H299" s="20"/>
      <c r="I299" s="18"/>
      <c r="J299" s="21"/>
      <c r="K299" s="19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</row>
    <row r="300" spans="2:42" ht="12.75" customHeight="1" x14ac:dyDescent="0.2">
      <c r="B300" s="34"/>
      <c r="D300" s="17"/>
      <c r="E300" s="17"/>
      <c r="F300" s="18"/>
      <c r="G300" s="19"/>
      <c r="H300" s="20"/>
      <c r="I300" s="18"/>
      <c r="J300" s="21"/>
      <c r="K300" s="19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</row>
    <row r="301" spans="2:42" ht="12.75" customHeight="1" x14ac:dyDescent="0.2">
      <c r="B301" s="34"/>
      <c r="D301" s="17"/>
      <c r="E301" s="17"/>
      <c r="F301" s="18"/>
      <c r="G301" s="19"/>
      <c r="H301" s="20"/>
      <c r="I301" s="18"/>
      <c r="J301" s="21"/>
      <c r="K301" s="19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</row>
    <row r="302" spans="2:42" ht="12.75" customHeight="1" x14ac:dyDescent="0.2">
      <c r="B302" s="34"/>
      <c r="D302" s="17"/>
      <c r="E302" s="17"/>
      <c r="F302" s="18"/>
      <c r="G302" s="19"/>
      <c r="H302" s="20"/>
      <c r="I302" s="18"/>
      <c r="J302" s="21"/>
      <c r="K302" s="19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</row>
    <row r="303" spans="2:42" ht="12.75" customHeight="1" x14ac:dyDescent="0.2">
      <c r="B303" s="34"/>
      <c r="D303" s="17"/>
      <c r="E303" s="17"/>
      <c r="F303" s="18"/>
      <c r="G303" s="19"/>
      <c r="H303" s="20"/>
      <c r="I303" s="18"/>
      <c r="J303" s="21"/>
      <c r="K303" s="19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</row>
    <row r="304" spans="2:42" ht="12.75" customHeight="1" x14ac:dyDescent="0.2">
      <c r="B304" s="34"/>
      <c r="D304" s="17"/>
      <c r="E304" s="17"/>
      <c r="F304" s="18"/>
      <c r="G304" s="19"/>
      <c r="H304" s="20"/>
      <c r="I304" s="18"/>
      <c r="J304" s="21"/>
      <c r="K304" s="19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</row>
    <row r="305" spans="2:42" ht="12.75" customHeight="1" x14ac:dyDescent="0.2">
      <c r="B305" s="34"/>
      <c r="D305" s="17"/>
      <c r="E305" s="17"/>
      <c r="F305" s="18"/>
      <c r="G305" s="19"/>
      <c r="H305" s="20"/>
      <c r="I305" s="18"/>
      <c r="J305" s="21"/>
      <c r="K305" s="19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</row>
    <row r="306" spans="2:42" ht="12.75" customHeight="1" x14ac:dyDescent="0.2">
      <c r="B306" s="34"/>
      <c r="D306" s="17"/>
      <c r="E306" s="17"/>
      <c r="F306" s="18"/>
      <c r="G306" s="19"/>
      <c r="H306" s="20"/>
      <c r="I306" s="18"/>
      <c r="J306" s="21"/>
      <c r="K306" s="19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</row>
    <row r="307" spans="2:42" ht="12.75" customHeight="1" x14ac:dyDescent="0.2">
      <c r="B307" s="34"/>
      <c r="D307" s="17"/>
      <c r="E307" s="17"/>
      <c r="F307" s="18"/>
      <c r="G307" s="19"/>
      <c r="H307" s="20"/>
      <c r="I307" s="18"/>
      <c r="J307" s="21"/>
      <c r="K307" s="19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</row>
    <row r="308" spans="2:42" ht="12.75" customHeight="1" x14ac:dyDescent="0.2">
      <c r="B308" s="34"/>
      <c r="D308" s="17"/>
      <c r="E308" s="17"/>
      <c r="F308" s="18"/>
      <c r="G308" s="19"/>
      <c r="H308" s="20"/>
      <c r="I308" s="18"/>
      <c r="J308" s="21"/>
      <c r="K308" s="19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</row>
    <row r="309" spans="2:42" ht="12.75" customHeight="1" x14ac:dyDescent="0.2">
      <c r="B309" s="34"/>
      <c r="D309" s="17"/>
      <c r="E309" s="17"/>
      <c r="F309" s="18"/>
      <c r="G309" s="19"/>
      <c r="H309" s="20"/>
      <c r="I309" s="18"/>
      <c r="J309" s="21"/>
      <c r="K309" s="19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</row>
    <row r="310" spans="2:42" ht="12.75" customHeight="1" x14ac:dyDescent="0.2">
      <c r="B310" s="34"/>
      <c r="D310" s="17"/>
      <c r="E310" s="17"/>
      <c r="F310" s="18"/>
      <c r="G310" s="19"/>
      <c r="H310" s="20"/>
      <c r="I310" s="18"/>
      <c r="J310" s="21"/>
      <c r="K310" s="19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</row>
    <row r="311" spans="2:42" ht="12.75" customHeight="1" x14ac:dyDescent="0.2">
      <c r="B311" s="34"/>
      <c r="D311" s="17"/>
      <c r="E311" s="17"/>
      <c r="F311" s="18"/>
      <c r="G311" s="19"/>
      <c r="H311" s="20"/>
      <c r="I311" s="18"/>
      <c r="J311" s="21"/>
      <c r="K311" s="19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</row>
    <row r="312" spans="2:42" ht="12.75" customHeight="1" x14ac:dyDescent="0.2">
      <c r="B312" s="34"/>
      <c r="D312" s="17"/>
      <c r="E312" s="17"/>
      <c r="F312" s="18"/>
      <c r="G312" s="19"/>
      <c r="H312" s="20"/>
      <c r="I312" s="18"/>
      <c r="J312" s="21"/>
      <c r="K312" s="19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</row>
    <row r="313" spans="2:42" ht="12.75" customHeight="1" x14ac:dyDescent="0.2">
      <c r="B313" s="34"/>
      <c r="D313" s="17"/>
      <c r="E313" s="17"/>
      <c r="F313" s="18"/>
      <c r="G313" s="19"/>
      <c r="H313" s="20"/>
      <c r="I313" s="18"/>
      <c r="J313" s="21"/>
      <c r="K313" s="19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</row>
    <row r="314" spans="2:42" ht="12.75" customHeight="1" x14ac:dyDescent="0.2">
      <c r="B314" s="34"/>
      <c r="D314" s="17"/>
      <c r="E314" s="17"/>
      <c r="F314" s="18"/>
      <c r="G314" s="19"/>
      <c r="H314" s="20"/>
      <c r="I314" s="18"/>
      <c r="J314" s="21"/>
      <c r="K314" s="19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</row>
    <row r="315" spans="2:42" ht="12.75" customHeight="1" x14ac:dyDescent="0.2">
      <c r="B315" s="34"/>
      <c r="D315" s="17"/>
      <c r="E315" s="17"/>
      <c r="F315" s="18"/>
      <c r="G315" s="19"/>
      <c r="H315" s="20"/>
      <c r="I315" s="18"/>
      <c r="J315" s="21"/>
      <c r="K315" s="19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</row>
    <row r="316" spans="2:42" ht="12.75" customHeight="1" x14ac:dyDescent="0.2">
      <c r="B316" s="34"/>
      <c r="D316" s="17"/>
      <c r="E316" s="17"/>
      <c r="F316" s="18"/>
      <c r="G316" s="19"/>
      <c r="H316" s="20"/>
      <c r="I316" s="18"/>
      <c r="J316" s="21"/>
      <c r="K316" s="19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</row>
    <row r="317" spans="2:42" ht="12.75" customHeight="1" x14ac:dyDescent="0.2">
      <c r="B317" s="34"/>
      <c r="D317" s="17"/>
      <c r="E317" s="17"/>
      <c r="F317" s="18"/>
      <c r="G317" s="19"/>
      <c r="H317" s="20"/>
      <c r="I317" s="18"/>
      <c r="J317" s="21"/>
      <c r="K317" s="19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</row>
    <row r="318" spans="2:42" ht="12.75" customHeight="1" x14ac:dyDescent="0.2">
      <c r="B318" s="34"/>
      <c r="D318" s="17"/>
      <c r="E318" s="17"/>
      <c r="F318" s="18"/>
      <c r="G318" s="19"/>
      <c r="H318" s="20"/>
      <c r="I318" s="18"/>
      <c r="J318" s="21"/>
      <c r="K318" s="19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</row>
    <row r="319" spans="2:42" ht="12.75" customHeight="1" x14ac:dyDescent="0.2">
      <c r="B319" s="34"/>
      <c r="D319" s="17"/>
      <c r="E319" s="17"/>
      <c r="F319" s="18"/>
      <c r="G319" s="19"/>
      <c r="H319" s="20"/>
      <c r="I319" s="18"/>
      <c r="J319" s="21"/>
      <c r="K319" s="19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</row>
    <row r="320" spans="2:42" ht="12.75" customHeight="1" thickBot="1" x14ac:dyDescent="0.25">
      <c r="B320" s="35"/>
      <c r="D320" s="17"/>
      <c r="E320" s="17"/>
      <c r="F320" s="18"/>
      <c r="G320" s="19"/>
      <c r="H320" s="20"/>
      <c r="I320" s="18"/>
      <c r="J320" s="21"/>
      <c r="K320" s="19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</row>
    <row r="321" spans="2:42" ht="12.75" customHeight="1" x14ac:dyDescent="0.2">
      <c r="B321" s="5" t="s">
        <v>12</v>
      </c>
      <c r="D321" s="44" t="s">
        <v>3</v>
      </c>
      <c r="E321" s="45"/>
      <c r="F321" s="45"/>
      <c r="G321" s="45"/>
      <c r="H321" s="45"/>
      <c r="I321" s="45"/>
      <c r="J321" s="46"/>
      <c r="K321" s="22" t="str">
        <f>IF(K245="","",IF(K260="",IF(SUM(COUNTIF(K261:K320,"LS")+COUNTIF(K261:K320,"LUMP"))&gt;0,"LS",""),IF(SUM(K261:K320)&gt;0,ROUNDUP(SUM(K261:K320),0),"")))</f>
        <v/>
      </c>
      <c r="L321" s="22" t="str">
        <f t="shared" ref="L321" si="62">IF(L245="","",IF(L260="",IF(SUM(COUNTIF(L261:L320,"LS")+COUNTIF(L261:L320,"LUMP"))&gt;0,"LS",""),IF(SUM(L261:L320)&gt;0,ROUNDUP(SUM(L261:L320),0),"")))</f>
        <v/>
      </c>
      <c r="M321" s="22" t="str">
        <f t="shared" ref="M321" si="63">IF(M245="","",IF(M260="",IF(SUM(COUNTIF(M261:M320,"LS")+COUNTIF(M261:M320,"LUMP"))&gt;0,"LS",""),IF(SUM(M261:M320)&gt;0,ROUNDUP(SUM(M261:M320),0),"")))</f>
        <v/>
      </c>
      <c r="N321" s="22" t="str">
        <f t="shared" ref="N321" si="64">IF(N245="","",IF(N260="",IF(SUM(COUNTIF(N261:N320,"LS")+COUNTIF(N261:N320,"LUMP"))&gt;0,"LS",""),IF(SUM(N261:N320)&gt;0,ROUNDUP(SUM(N261:N320),0),"")))</f>
        <v/>
      </c>
      <c r="O321" s="22" t="str">
        <f t="shared" ref="O321" si="65">IF(O245="","",IF(O260="",IF(SUM(COUNTIF(O261:O320,"LS")+COUNTIF(O261:O320,"LUMP"))&gt;0,"LS",""),IF(SUM(O261:O320)&gt;0,ROUNDUP(SUM(O261:O320),0),"")))</f>
        <v/>
      </c>
      <c r="P321" s="22" t="str">
        <f t="shared" ref="P321" si="66">IF(P245="","",IF(P260="",IF(SUM(COUNTIF(P261:P320,"LS")+COUNTIF(P261:P320,"LUMP"))&gt;0,"LS",""),IF(SUM(P261:P320)&gt;0,ROUNDUP(SUM(P261:P320),0),"")))</f>
        <v/>
      </c>
      <c r="Q321" s="22" t="str">
        <f t="shared" ref="Q321" si="67">IF(Q245="","",IF(Q260="",IF(SUM(COUNTIF(Q261:Q320,"LS")+COUNTIF(Q261:Q320,"LUMP"))&gt;0,"LS",""),IF(SUM(Q261:Q320)&gt;0,ROUNDUP(SUM(Q261:Q320),0),"")))</f>
        <v/>
      </c>
      <c r="R321" s="22" t="str">
        <f t="shared" ref="R321" si="68">IF(R245="","",IF(R260="",IF(SUM(COUNTIF(R261:R320,"LS")+COUNTIF(R261:R320,"LUMP"))&gt;0,"LS",""),IF(SUM(R261:R320)&gt;0,ROUNDUP(SUM(R261:R320),0),"")))</f>
        <v/>
      </c>
      <c r="S321" s="22" t="str">
        <f t="shared" ref="S321" si="69">IF(S245="","",IF(S260="",IF(SUM(COUNTIF(S261:S320,"LS")+COUNTIF(S261:S320,"LUMP"))&gt;0,"LS",""),IF(SUM(S261:S320)&gt;0,ROUNDUP(SUM(S261:S320),0),"")))</f>
        <v/>
      </c>
      <c r="T321" s="22" t="str">
        <f t="shared" ref="T321" si="70">IF(T245="","",IF(T260="",IF(SUM(COUNTIF(T261:T320,"LS")+COUNTIF(T261:T320,"LUMP"))&gt;0,"LS",""),IF(SUM(T261:T320)&gt;0,ROUNDUP(SUM(T261:T320),0),"")))</f>
        <v/>
      </c>
      <c r="U321" s="22"/>
      <c r="V321" s="22"/>
      <c r="W321" s="22"/>
      <c r="X321" s="22"/>
      <c r="Y321" s="22"/>
      <c r="Z321" s="22"/>
      <c r="AA321" s="22"/>
      <c r="AB321" s="22" t="str">
        <f t="shared" ref="AB321" si="71">IF(AB245="","",IF(AB260="",IF(SUM(COUNTIF(AB261:AB320,"LS")+COUNTIF(AB261:AB320,"LUMP"))&gt;0,"LS",""),IF(SUM(AB261:AB320)&gt;0,ROUNDUP(SUM(AB261:AB320),0),"")))</f>
        <v/>
      </c>
      <c r="AC321" s="22" t="str">
        <f t="shared" ref="AC321" si="72">IF(AC245="","",IF(AC260="",IF(SUM(COUNTIF(AC261:AC320,"LS")+COUNTIF(AC261:AC320,"LUMP"))&gt;0,"LS",""),IF(SUM(AC261:AC320)&gt;0,ROUNDUP(SUM(AC261:AC320),0),"")))</f>
        <v/>
      </c>
      <c r="AD321" s="22"/>
      <c r="AE321" s="22"/>
      <c r="AF321" s="22" t="str">
        <f t="shared" ref="AF321" si="73">IF(AF245="","",IF(AF260="",IF(SUM(COUNTIF(AF261:AF320,"LS")+COUNTIF(AF261:AF320,"LUMP"))&gt;0,"LS",""),IF(SUM(AF261:AF320)&gt;0,ROUNDUP(SUM(AF261:AF320),0),"")))</f>
        <v/>
      </c>
      <c r="AG321" s="22" t="str">
        <f t="shared" ref="AG321" si="74">IF(AG245="","",IF(AG260="",IF(SUM(COUNTIF(AG261:AG320,"LS")+COUNTIF(AG261:AG320,"LUMP"))&gt;0,"LS",""),IF(SUM(AG261:AG320)&gt;0,ROUNDUP(SUM(AG261:AG320),0),"")))</f>
        <v/>
      </c>
      <c r="AH321" s="22" t="str">
        <f t="shared" ref="AH321" si="75">IF(AH245="","",IF(AH260="",IF(SUM(COUNTIF(AH261:AH320,"LS")+COUNTIF(AH261:AH320,"LUMP"))&gt;0,"LS",""),IF(SUM(AH261:AH320)&gt;0,ROUNDUP(SUM(AH261:AH320),0),"")))</f>
        <v/>
      </c>
      <c r="AI321" s="22"/>
      <c r="AJ321" s="22"/>
      <c r="AK321" s="22" t="str">
        <f t="shared" ref="AK321" si="76">IF(AK245="","",IF(AK260="",IF(SUM(COUNTIF(AK261:AK320,"LS")+COUNTIF(AK261:AK320,"LUMP"))&gt;0,"LS",""),IF(SUM(AK261:AK320)&gt;0,ROUNDUP(SUM(AK261:AK320),0),"")))</f>
        <v/>
      </c>
      <c r="AL321" s="22" t="str">
        <f t="shared" ref="AL321" si="77">IF(AL245="","",IF(AL260="",IF(SUM(COUNTIF(AL261:AL320,"LS")+COUNTIF(AL261:AL320,"LUMP"))&gt;0,"LS",""),IF(SUM(AL261:AL320)&gt;0,ROUNDUP(SUM(AL261:AL320),0),"")))</f>
        <v/>
      </c>
      <c r="AM321" s="22" t="str">
        <f t="shared" ref="AM321" si="78">IF(AM245="","",IF(AM260="",IF(SUM(COUNTIF(AM261:AM320,"LS")+COUNTIF(AM261:AM320,"LUMP"))&gt;0,"LS",""),IF(SUM(AM261:AM320)&gt;0,ROUNDUP(SUM(AM261:AM320),0),"")))</f>
        <v/>
      </c>
      <c r="AN321" s="22" t="str">
        <f t="shared" ref="AN321" si="79">IF(AN245="","",IF(AN260="",IF(SUM(COUNTIF(AN261:AN320,"LS")+COUNTIF(AN261:AN320,"LUMP"))&gt;0,"LS",""),IF(SUM(AN261:AN320)&gt;0,ROUNDUP(SUM(AN261:AN320),0),"")))</f>
        <v/>
      </c>
      <c r="AO321" s="22" t="str">
        <f t="shared" ref="AO321" si="80">IF(AO245="","",IF(AO260="",IF(SUM(COUNTIF(AO261:AO320,"LS")+COUNTIF(AO261:AO320,"LUMP"))&gt;0,"LS",""),IF(SUM(AO261:AO320)&gt;0,ROUNDUP(SUM(AO261:AO320),0),"")))</f>
        <v/>
      </c>
      <c r="AP321" s="22" t="str">
        <f t="shared" ref="AP321" si="81">IF(AP245="","",IF(AP260="",IF(SUM(COUNTIF(AP261:AP320,"LS")+COUNTIF(AP261:AP320,"LUMP"))&gt;0,"LS",""),IF(SUM(AP261:AP320)&gt;0,ROUNDUP(SUM(AP261:AP320),0),"")))</f>
        <v/>
      </c>
    </row>
  </sheetData>
  <mergeCells count="127">
    <mergeCell ref="AB169:AB180"/>
    <mergeCell ref="AC169:AC180"/>
    <mergeCell ref="O169:O180"/>
    <mergeCell ref="P169:P180"/>
    <mergeCell ref="Q169:Q180"/>
    <mergeCell ref="R169:R180"/>
    <mergeCell ref="S169:S180"/>
    <mergeCell ref="T169:T180"/>
    <mergeCell ref="D163:J163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K90:K101"/>
    <mergeCell ref="L90:L101"/>
    <mergeCell ref="M90:M101"/>
    <mergeCell ref="N90:N101"/>
    <mergeCell ref="O90:O101"/>
    <mergeCell ref="P90:P101"/>
    <mergeCell ref="AF90:AF101"/>
    <mergeCell ref="AE11:AE22"/>
    <mergeCell ref="D165:AP165"/>
    <mergeCell ref="AH90:AH101"/>
    <mergeCell ref="AK90:AK101"/>
    <mergeCell ref="AL90:AL101"/>
    <mergeCell ref="AM90:AM101"/>
    <mergeCell ref="R90:R101"/>
    <mergeCell ref="S90:S101"/>
    <mergeCell ref="T90:T101"/>
    <mergeCell ref="D7:AP7"/>
    <mergeCell ref="AM11:AM22"/>
    <mergeCell ref="AL11:AL22"/>
    <mergeCell ref="AN11:AN22"/>
    <mergeCell ref="AO11:AO22"/>
    <mergeCell ref="AK11:AK22"/>
    <mergeCell ref="D10:D23"/>
    <mergeCell ref="D8:J8"/>
    <mergeCell ref="D9:J9"/>
    <mergeCell ref="P11:P22"/>
    <mergeCell ref="Q11:Q22"/>
    <mergeCell ref="R11:R22"/>
    <mergeCell ref="S11:S22"/>
    <mergeCell ref="AG11:AG22"/>
    <mergeCell ref="U11:U22"/>
    <mergeCell ref="V11:V22"/>
    <mergeCell ref="Z11:Z22"/>
    <mergeCell ref="AA11:AA22"/>
    <mergeCell ref="W11:W22"/>
    <mergeCell ref="AB90:AB101"/>
    <mergeCell ref="AC90:AC101"/>
    <mergeCell ref="X11:X22"/>
    <mergeCell ref="Y11:Y22"/>
    <mergeCell ref="AI11:AI22"/>
    <mergeCell ref="AJ11:AJ22"/>
    <mergeCell ref="AD11:AD22"/>
    <mergeCell ref="D86:AP86"/>
    <mergeCell ref="D87:J87"/>
    <mergeCell ref="D88:J88"/>
    <mergeCell ref="D89:D102"/>
    <mergeCell ref="AF11:AF22"/>
    <mergeCell ref="AH11:AH22"/>
    <mergeCell ref="T11:T22"/>
    <mergeCell ref="AB11:AB22"/>
    <mergeCell ref="D84:J84"/>
    <mergeCell ref="AP11:AP22"/>
    <mergeCell ref="K11:K22"/>
    <mergeCell ref="L11:L22"/>
    <mergeCell ref="M11:M22"/>
    <mergeCell ref="N11:N22"/>
    <mergeCell ref="E10:E23"/>
    <mergeCell ref="F10:J23"/>
    <mergeCell ref="O11:O22"/>
    <mergeCell ref="AC11:AC22"/>
    <mergeCell ref="E89:E102"/>
    <mergeCell ref="F89:J102"/>
    <mergeCell ref="AN90:AN101"/>
    <mergeCell ref="AO90:AO101"/>
    <mergeCell ref="AP90:AP101"/>
    <mergeCell ref="N248:N259"/>
    <mergeCell ref="D246:J246"/>
    <mergeCell ref="D247:D260"/>
    <mergeCell ref="E247:E260"/>
    <mergeCell ref="F247:J260"/>
    <mergeCell ref="AP169:AP180"/>
    <mergeCell ref="D242:J242"/>
    <mergeCell ref="D244:AP244"/>
    <mergeCell ref="D245:J245"/>
    <mergeCell ref="AL169:AL180"/>
    <mergeCell ref="AM169:AM180"/>
    <mergeCell ref="AN169:AN180"/>
    <mergeCell ref="AO169:AO180"/>
    <mergeCell ref="AF169:AF180"/>
    <mergeCell ref="AG169:AG180"/>
    <mergeCell ref="AH169:AH180"/>
    <mergeCell ref="AK169:AK180"/>
    <mergeCell ref="AP248:AP259"/>
    <mergeCell ref="AG90:AG101"/>
    <mergeCell ref="Q90:Q101"/>
    <mergeCell ref="B10:B23"/>
    <mergeCell ref="B89:B102"/>
    <mergeCell ref="B168:B181"/>
    <mergeCell ref="B247:B260"/>
    <mergeCell ref="D321:J321"/>
    <mergeCell ref="AL248:AL259"/>
    <mergeCell ref="AM248:AM259"/>
    <mergeCell ref="AN248:AN259"/>
    <mergeCell ref="AO248:AO259"/>
    <mergeCell ref="AF248:AF259"/>
    <mergeCell ref="AG248:AG259"/>
    <mergeCell ref="AH248:AH259"/>
    <mergeCell ref="AK248:AK259"/>
    <mergeCell ref="S248:S259"/>
    <mergeCell ref="T248:T259"/>
    <mergeCell ref="AB248:AB259"/>
    <mergeCell ref="AC248:AC259"/>
    <mergeCell ref="O248:O259"/>
    <mergeCell ref="P248:P259"/>
    <mergeCell ref="Q248:Q259"/>
    <mergeCell ref="R248:R259"/>
    <mergeCell ref="K248:K259"/>
    <mergeCell ref="L248:L259"/>
    <mergeCell ref="M248:M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Patton, John</cp:lastModifiedBy>
  <cp:lastPrinted>2015-05-18T13:50:30Z</cp:lastPrinted>
  <dcterms:created xsi:type="dcterms:W3CDTF">2005-09-27T11:52:28Z</dcterms:created>
  <dcterms:modified xsi:type="dcterms:W3CDTF">2021-06-17T19:44:59Z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