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ORD\WAS\120375_WAS-77-17.13\Design\"/>
    </mc:Choice>
  </mc:AlternateContent>
  <xr:revisionPtr revIDLastSave="0" documentId="13_ncr:1_{EEB70CC3-6B2F-484D-BE25-59E14C0CBF51}" xr6:coauthVersionLast="47" xr6:coauthVersionMax="47" xr10:uidLastSave="{00000000-0000-0000-0000-000000000000}"/>
  <bookViews>
    <workbookView xWindow="28680" yWindow="-120" windowWidth="29040" windowHeight="15720" xr2:uid="{86FBE5DA-A558-4794-89E1-4401EC1CC9DC}"/>
  </bookViews>
  <sheets>
    <sheet name="EXCAVATION" sheetId="1" r:id="rId1"/>
    <sheet name="SEEDING" sheetId="2" r:id="rId2"/>
    <sheet name="PRESPLI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33" i="1"/>
  <c r="F46" i="3"/>
  <c r="F24" i="3"/>
  <c r="F22" i="3"/>
  <c r="F16" i="3"/>
  <c r="E50" i="3"/>
  <c r="E48" i="3"/>
  <c r="F50" i="3" s="1"/>
  <c r="E46" i="3"/>
  <c r="E44" i="3"/>
  <c r="E42" i="3"/>
  <c r="E40" i="3"/>
  <c r="E38" i="3"/>
  <c r="E36" i="3"/>
  <c r="E34" i="3"/>
  <c r="F36" i="3" s="1"/>
  <c r="E32" i="3"/>
  <c r="F34" i="3" s="1"/>
  <c r="E30" i="3"/>
  <c r="E28" i="3"/>
  <c r="E26" i="3"/>
  <c r="F28" i="3" s="1"/>
  <c r="E24" i="3"/>
  <c r="E22" i="3"/>
  <c r="E20" i="3"/>
  <c r="E18" i="3"/>
  <c r="F20" i="3" s="1"/>
  <c r="E16" i="3"/>
  <c r="E14" i="3"/>
  <c r="E12" i="3"/>
  <c r="F14" i="3" s="1"/>
  <c r="E10" i="3"/>
  <c r="F12" i="3" s="1"/>
  <c r="E8" i="3"/>
  <c r="E6" i="3"/>
  <c r="E4" i="3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F6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6" i="2"/>
  <c r="E4" i="2"/>
  <c r="F48" i="3" l="1"/>
  <c r="F44" i="3"/>
  <c r="F42" i="3"/>
  <c r="F40" i="3"/>
  <c r="F38" i="3"/>
  <c r="F26" i="3"/>
  <c r="F10" i="3"/>
  <c r="F8" i="3"/>
  <c r="F6" i="3"/>
  <c r="F32" i="3"/>
  <c r="F30" i="3"/>
  <c r="F18" i="3"/>
  <c r="F49" i="1"/>
  <c r="E50" i="1"/>
  <c r="E48" i="1"/>
  <c r="E46" i="1"/>
  <c r="F47" i="1" s="1"/>
  <c r="E44" i="1"/>
  <c r="E42" i="1"/>
  <c r="E40" i="1"/>
  <c r="F41" i="1" s="1"/>
  <c r="E38" i="1"/>
  <c r="F39" i="1" s="1"/>
  <c r="E36" i="1"/>
  <c r="E34" i="1"/>
  <c r="E32" i="1"/>
  <c r="E30" i="1"/>
  <c r="E28" i="1"/>
  <c r="E26" i="1"/>
  <c r="F25" i="1" s="1"/>
  <c r="E24" i="1"/>
  <c r="E22" i="1"/>
  <c r="E20" i="1"/>
  <c r="E18" i="1"/>
  <c r="E16" i="1"/>
  <c r="E14" i="1"/>
  <c r="E12" i="1"/>
  <c r="E10" i="1"/>
  <c r="E8" i="1"/>
  <c r="E6" i="1"/>
  <c r="E4" i="1"/>
  <c r="F52" i="3" l="1"/>
  <c r="F35" i="1"/>
  <c r="F7" i="1"/>
  <c r="F27" i="1"/>
  <c r="F13" i="1"/>
  <c r="F9" i="1"/>
  <c r="F5" i="1"/>
  <c r="F15" i="1"/>
  <c r="F17" i="1"/>
  <c r="F23" i="1"/>
  <c r="F37" i="1"/>
  <c r="F45" i="1"/>
  <c r="F31" i="1"/>
  <c r="F29" i="1"/>
  <c r="F21" i="1"/>
  <c r="F19" i="1"/>
  <c r="F11" i="1"/>
  <c r="F52" i="1" l="1"/>
</calcChain>
</file>

<file path=xl/sharedStrings.xml><?xml version="1.0" encoding="utf-8"?>
<sst xmlns="http://schemas.openxmlformats.org/spreadsheetml/2006/main" count="31" uniqueCount="15">
  <si>
    <t>STATION</t>
  </si>
  <si>
    <t>LEFT AREA</t>
  </si>
  <si>
    <t>RIGHT AREA</t>
  </si>
  <si>
    <t>TOTAL AREA</t>
  </si>
  <si>
    <t>QUANTITY</t>
  </si>
  <si>
    <t>SQ FT</t>
  </si>
  <si>
    <t>CY</t>
  </si>
  <si>
    <t xml:space="preserve"> FT</t>
  </si>
  <si>
    <t>LEFT LENGTH</t>
  </si>
  <si>
    <t>RIGHT LENGTH</t>
  </si>
  <si>
    <t>TOTAL LENGTH</t>
  </si>
  <si>
    <t>FT</t>
  </si>
  <si>
    <t>SY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</si>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</sst>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0F66-51E0-441B-B9FB-98CC275BDA31}">
  <dimension ref="A2:L60"/>
  <sheetViews>
    <sheetView tabSelected="1" workbookViewId="0">
      <selection activeCell="H18" sqref="H18"/>
    </sheetView>
  </sheetViews>
  <sheetFormatPr defaultRowHeight="15" x14ac:dyDescent="0.25"/>
  <cols>
    <col min="3" max="3" width="12" customWidth="1"/>
    <col min="4" max="4" width="12.42578125" customWidth="1"/>
    <col min="5" max="5" width="12" customWidth="1"/>
    <col min="6" max="6" width="12.140625" customWidth="1"/>
  </cols>
  <sheetData>
    <row r="2" spans="1:12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/>
      <c r="I2" s="1"/>
      <c r="J2" s="1"/>
      <c r="K2" s="1"/>
      <c r="L2" s="1"/>
    </row>
    <row r="3" spans="1:12" x14ac:dyDescent="0.25">
      <c r="A3" s="1"/>
      <c r="B3" s="3"/>
      <c r="C3" s="3" t="s">
        <v>5</v>
      </c>
      <c r="D3" s="3" t="s">
        <v>5</v>
      </c>
      <c r="E3" s="3" t="s">
        <v>5</v>
      </c>
      <c r="F3" s="3" t="s">
        <v>6</v>
      </c>
      <c r="G3" s="2"/>
      <c r="H3" s="2"/>
      <c r="I3" s="1"/>
      <c r="J3" s="1"/>
      <c r="K3" s="1"/>
      <c r="L3" s="1"/>
    </row>
    <row r="4" spans="1:12" x14ac:dyDescent="0.25">
      <c r="A4" s="1"/>
      <c r="B4" s="4">
        <v>90500</v>
      </c>
      <c r="C4" s="2">
        <v>0</v>
      </c>
      <c r="D4" s="2">
        <v>0</v>
      </c>
      <c r="E4" s="2">
        <f>SUM(C4:D4)</f>
        <v>0</v>
      </c>
      <c r="F4" s="7"/>
      <c r="G4" s="2"/>
      <c r="H4" s="2"/>
      <c r="I4" s="1"/>
      <c r="J4" s="1"/>
      <c r="K4" s="1"/>
      <c r="L4" s="1"/>
    </row>
    <row r="5" spans="1:12" x14ac:dyDescent="0.25">
      <c r="A5" s="1"/>
      <c r="B5" s="4"/>
      <c r="C5" s="2"/>
      <c r="D5" s="2"/>
      <c r="E5" s="2"/>
      <c r="F5" s="12">
        <f>(E4+E6)/2*50/27</f>
        <v>1218.7777777777778</v>
      </c>
      <c r="G5" s="2"/>
      <c r="H5" s="2"/>
      <c r="I5" s="1"/>
      <c r="J5" s="1"/>
      <c r="K5" s="1"/>
      <c r="L5" s="1"/>
    </row>
    <row r="6" spans="1:12" x14ac:dyDescent="0.25">
      <c r="A6" s="1"/>
      <c r="B6" s="4">
        <v>90550</v>
      </c>
      <c r="C6" s="2">
        <v>535.29</v>
      </c>
      <c r="D6" s="2">
        <v>780.99</v>
      </c>
      <c r="E6" s="2">
        <f>SUM(C6:D6)</f>
        <v>1316.28</v>
      </c>
      <c r="F6" s="7"/>
      <c r="G6" s="2"/>
      <c r="H6" s="2"/>
      <c r="I6" s="1"/>
      <c r="J6" s="1"/>
      <c r="K6" s="1"/>
      <c r="L6" s="1"/>
    </row>
    <row r="7" spans="1:12" x14ac:dyDescent="0.25">
      <c r="A7" s="1"/>
      <c r="B7" s="4"/>
      <c r="C7" s="2"/>
      <c r="D7" s="2"/>
      <c r="E7" s="2"/>
      <c r="F7" s="12">
        <f>(E6+E8)/2*50/27</f>
        <v>2318.5740740740739</v>
      </c>
      <c r="G7" s="2"/>
      <c r="H7" s="2"/>
      <c r="I7" s="1"/>
      <c r="J7" s="1"/>
      <c r="K7" s="1"/>
      <c r="L7" s="1"/>
    </row>
    <row r="8" spans="1:12" x14ac:dyDescent="0.25">
      <c r="A8" s="1"/>
      <c r="B8" s="4">
        <v>90600</v>
      </c>
      <c r="C8" s="2">
        <v>317.12</v>
      </c>
      <c r="D8" s="2">
        <v>870.66</v>
      </c>
      <c r="E8" s="2">
        <f>SUM(C8:D8)</f>
        <v>1187.78</v>
      </c>
      <c r="F8" s="7"/>
      <c r="G8" s="2"/>
      <c r="H8" s="2"/>
      <c r="I8" s="1"/>
      <c r="J8" s="1"/>
      <c r="K8" s="1"/>
      <c r="L8" s="1"/>
    </row>
    <row r="9" spans="1:12" x14ac:dyDescent="0.25">
      <c r="A9" s="1"/>
      <c r="B9" s="4"/>
      <c r="C9" s="2"/>
      <c r="D9" s="2"/>
      <c r="E9" s="2"/>
      <c r="F9" s="12">
        <f>(E8+E10)/2*50/27</f>
        <v>2673.0092592592596</v>
      </c>
      <c r="G9" s="2"/>
      <c r="H9" s="2"/>
      <c r="I9" s="1"/>
      <c r="J9" s="1"/>
      <c r="K9" s="1"/>
      <c r="L9" s="1"/>
    </row>
    <row r="10" spans="1:12" x14ac:dyDescent="0.25">
      <c r="A10" s="1"/>
      <c r="B10" s="4">
        <v>90650</v>
      </c>
      <c r="C10" s="2">
        <v>664.37</v>
      </c>
      <c r="D10" s="2">
        <v>1034.7</v>
      </c>
      <c r="E10" s="2">
        <f>SUM(C10:D10)</f>
        <v>1699.0700000000002</v>
      </c>
      <c r="F10" s="7"/>
      <c r="G10" s="2"/>
      <c r="H10" s="2"/>
      <c r="I10" s="1"/>
      <c r="J10" s="1"/>
      <c r="K10" s="1"/>
      <c r="L10" s="1"/>
    </row>
    <row r="11" spans="1:12" x14ac:dyDescent="0.25">
      <c r="A11" s="1"/>
      <c r="B11" s="4"/>
      <c r="C11" s="2"/>
      <c r="D11" s="2"/>
      <c r="E11" s="2"/>
      <c r="F11" s="12">
        <f>(E10+E12)/2*50/27</f>
        <v>3470.2314814814813</v>
      </c>
      <c r="G11" s="2"/>
      <c r="H11" s="2"/>
      <c r="I11" s="1"/>
      <c r="J11" s="1"/>
      <c r="K11" s="1"/>
      <c r="L11" s="1"/>
    </row>
    <row r="12" spans="1:12" x14ac:dyDescent="0.25">
      <c r="A12" s="1"/>
      <c r="B12" s="4">
        <v>90700</v>
      </c>
      <c r="C12" s="2">
        <v>913.28</v>
      </c>
      <c r="D12" s="2">
        <v>1135.5</v>
      </c>
      <c r="E12" s="2">
        <f>SUM(C12:D12)</f>
        <v>2048.7799999999997</v>
      </c>
      <c r="F12" s="7"/>
      <c r="G12" s="2"/>
      <c r="H12" s="2"/>
      <c r="I12" s="1"/>
      <c r="J12" s="1"/>
      <c r="K12" s="1"/>
      <c r="L12" s="1"/>
    </row>
    <row r="13" spans="1:12" x14ac:dyDescent="0.25">
      <c r="A13" s="1"/>
      <c r="B13" s="4"/>
      <c r="C13" s="2"/>
      <c r="D13" s="2"/>
      <c r="E13" s="2"/>
      <c r="F13" s="12">
        <f>(E12+E14)/2*50/27</f>
        <v>4162.0370370370374</v>
      </c>
      <c r="G13" s="2"/>
      <c r="H13" s="2"/>
      <c r="I13" s="1"/>
      <c r="J13" s="1"/>
      <c r="K13" s="1"/>
      <c r="L13" s="1"/>
    </row>
    <row r="14" spans="1:12" x14ac:dyDescent="0.25">
      <c r="A14" s="1"/>
      <c r="B14" s="4">
        <v>90750</v>
      </c>
      <c r="C14" s="2">
        <v>1261.42</v>
      </c>
      <c r="D14" s="2">
        <v>1184.8</v>
      </c>
      <c r="E14" s="2">
        <f>SUM(C14:D14)</f>
        <v>2446.2200000000003</v>
      </c>
      <c r="F14" s="7"/>
      <c r="G14" s="2"/>
      <c r="H14" s="2"/>
      <c r="I14" s="1"/>
      <c r="J14" s="1"/>
      <c r="K14" s="1"/>
      <c r="L14" s="1"/>
    </row>
    <row r="15" spans="1:12" x14ac:dyDescent="0.25">
      <c r="A15" s="1"/>
      <c r="B15" s="4"/>
      <c r="C15" s="2"/>
      <c r="D15" s="2"/>
      <c r="E15" s="2"/>
      <c r="F15" s="12">
        <f>(E14+E16)/2*50/27</f>
        <v>4804.6944444444443</v>
      </c>
      <c r="G15" s="2"/>
      <c r="H15" s="2"/>
      <c r="I15" s="1"/>
      <c r="J15" s="1"/>
      <c r="K15" s="1"/>
      <c r="L15" s="1"/>
    </row>
    <row r="16" spans="1:12" x14ac:dyDescent="0.25">
      <c r="A16" s="1"/>
      <c r="B16" s="4">
        <v>90800</v>
      </c>
      <c r="C16" s="2">
        <v>1488.35</v>
      </c>
      <c r="D16" s="2">
        <v>1254.5</v>
      </c>
      <c r="E16" s="2">
        <f>SUM(C16:D16)</f>
        <v>2742.85</v>
      </c>
      <c r="F16" s="7"/>
      <c r="G16" s="2"/>
      <c r="H16" s="2"/>
      <c r="I16" s="1"/>
      <c r="J16" s="1"/>
      <c r="K16" s="1"/>
      <c r="L16" s="1"/>
    </row>
    <row r="17" spans="1:12" x14ac:dyDescent="0.25">
      <c r="A17" s="1"/>
      <c r="B17" s="4"/>
      <c r="C17" s="2"/>
      <c r="D17" s="2"/>
      <c r="E17" s="2"/>
      <c r="F17" s="12">
        <f>(E16+E18)/2*50/27</f>
        <v>5299.1851851851852</v>
      </c>
      <c r="G17" s="2"/>
      <c r="H17" s="2"/>
      <c r="I17" s="1"/>
      <c r="J17" s="1"/>
      <c r="K17" s="1"/>
      <c r="L17" s="1"/>
    </row>
    <row r="18" spans="1:12" x14ac:dyDescent="0.25">
      <c r="A18" s="1"/>
      <c r="B18" s="4">
        <v>90850</v>
      </c>
      <c r="C18" s="2">
        <v>1654</v>
      </c>
      <c r="D18" s="2">
        <v>1326.27</v>
      </c>
      <c r="E18" s="2">
        <f>SUM(C18:D18)</f>
        <v>2980.27</v>
      </c>
      <c r="F18" s="7"/>
      <c r="G18" s="2"/>
      <c r="H18" s="2"/>
      <c r="I18" s="1"/>
      <c r="J18" s="1"/>
      <c r="K18" s="1"/>
      <c r="L18" s="1"/>
    </row>
    <row r="19" spans="1:12" x14ac:dyDescent="0.25">
      <c r="A19" s="1"/>
      <c r="B19" s="4"/>
      <c r="C19" s="2"/>
      <c r="D19" s="2"/>
      <c r="E19" s="2"/>
      <c r="F19" s="12">
        <f>(E18+E20)/2*50/27</f>
        <v>5724.9722222222208</v>
      </c>
      <c r="G19" s="2"/>
      <c r="H19" s="2"/>
      <c r="I19" s="1"/>
      <c r="J19" s="1"/>
      <c r="K19" s="1"/>
      <c r="L19" s="1"/>
    </row>
    <row r="20" spans="1:12" x14ac:dyDescent="0.25">
      <c r="A20" s="1"/>
      <c r="B20" s="4">
        <v>90900</v>
      </c>
      <c r="C20" s="2">
        <v>1826</v>
      </c>
      <c r="D20" s="2">
        <v>1376.7</v>
      </c>
      <c r="E20" s="2">
        <f>SUM(C20:D20)</f>
        <v>3202.7</v>
      </c>
      <c r="F20" s="7"/>
      <c r="G20" s="2"/>
      <c r="H20" s="2"/>
      <c r="I20" s="1"/>
      <c r="J20" s="1"/>
      <c r="K20" s="1"/>
      <c r="L20" s="1"/>
    </row>
    <row r="21" spans="1:12" x14ac:dyDescent="0.25">
      <c r="A21" s="1"/>
      <c r="B21" s="4"/>
      <c r="C21" s="2"/>
      <c r="D21" s="2"/>
      <c r="E21" s="2"/>
      <c r="F21" s="12">
        <f>(E20+E22)/2*50/27</f>
        <v>6356.2962962962956</v>
      </c>
      <c r="G21" s="2"/>
      <c r="H21" s="2"/>
      <c r="I21" s="1"/>
      <c r="J21" s="1"/>
      <c r="K21" s="1"/>
      <c r="L21" s="1"/>
    </row>
    <row r="22" spans="1:12" x14ac:dyDescent="0.25">
      <c r="A22" s="1"/>
      <c r="B22" s="4">
        <v>90950</v>
      </c>
      <c r="C22" s="2">
        <v>2196.5</v>
      </c>
      <c r="D22" s="2">
        <v>1465.6</v>
      </c>
      <c r="E22" s="2">
        <f>SUM(C22:D22)</f>
        <v>3662.1</v>
      </c>
      <c r="F22" s="7"/>
      <c r="G22" s="2"/>
      <c r="H22" s="2"/>
      <c r="I22" s="1"/>
      <c r="J22" s="1"/>
      <c r="K22" s="1"/>
      <c r="L22" s="1"/>
    </row>
    <row r="23" spans="1:12" x14ac:dyDescent="0.25">
      <c r="A23" s="1"/>
      <c r="B23" s="4"/>
      <c r="C23" s="2"/>
      <c r="D23" s="2"/>
      <c r="E23" s="2"/>
      <c r="F23" s="12">
        <f>(E22+E24)/2*50/27</f>
        <v>7018.8425925925922</v>
      </c>
      <c r="G23" s="2"/>
      <c r="H23" s="2"/>
      <c r="I23" s="1"/>
      <c r="J23" s="1"/>
      <c r="K23" s="1"/>
      <c r="L23" s="1"/>
    </row>
    <row r="24" spans="1:12" x14ac:dyDescent="0.25">
      <c r="A24" s="1"/>
      <c r="B24" s="4">
        <v>91000</v>
      </c>
      <c r="C24" s="2">
        <v>2350.1</v>
      </c>
      <c r="D24" s="2">
        <v>1568.15</v>
      </c>
      <c r="E24" s="2">
        <f>SUM(C24:D24)</f>
        <v>3918.25</v>
      </c>
      <c r="F24" s="7"/>
      <c r="G24" s="2"/>
      <c r="H24" s="2"/>
      <c r="I24" s="1"/>
      <c r="J24" s="1"/>
      <c r="K24" s="1"/>
      <c r="L24" s="1"/>
    </row>
    <row r="25" spans="1:12" x14ac:dyDescent="0.25">
      <c r="A25" s="1"/>
      <c r="B25" s="4"/>
      <c r="C25" s="2"/>
      <c r="D25" s="2"/>
      <c r="E25" s="2"/>
      <c r="F25" s="12">
        <f>(E24+E26)/2*50/27</f>
        <v>7045.916666666667</v>
      </c>
      <c r="G25" s="2"/>
      <c r="H25" s="2"/>
      <c r="I25" s="1"/>
      <c r="J25" s="1"/>
      <c r="K25" s="1"/>
      <c r="L25" s="1"/>
    </row>
    <row r="26" spans="1:12" x14ac:dyDescent="0.25">
      <c r="A26" s="1"/>
      <c r="B26" s="4">
        <v>91050</v>
      </c>
      <c r="C26" s="2">
        <v>2294.4</v>
      </c>
      <c r="D26" s="2">
        <v>1396.94</v>
      </c>
      <c r="E26" s="2">
        <f>SUM(C26:D26)</f>
        <v>3691.34</v>
      </c>
      <c r="F26" s="7"/>
      <c r="G26" s="2"/>
      <c r="H26" s="2"/>
      <c r="I26" s="1"/>
      <c r="J26" s="1"/>
      <c r="K26" s="1"/>
      <c r="L26" s="1"/>
    </row>
    <row r="27" spans="1:12" x14ac:dyDescent="0.25">
      <c r="A27" s="1"/>
      <c r="B27" s="4"/>
      <c r="C27" s="2"/>
      <c r="D27" s="2"/>
      <c r="E27" s="2"/>
      <c r="F27" s="12">
        <f>(E26+E28)/2*50/27</f>
        <v>6633.083333333333</v>
      </c>
      <c r="G27" s="2"/>
      <c r="H27" s="2"/>
      <c r="I27" s="1"/>
      <c r="J27" s="1"/>
      <c r="K27" s="1"/>
      <c r="L27" s="1"/>
    </row>
    <row r="28" spans="1:12" x14ac:dyDescent="0.25">
      <c r="A28" s="1"/>
      <c r="B28" s="4">
        <v>91100</v>
      </c>
      <c r="C28" s="2">
        <v>2101.6999999999998</v>
      </c>
      <c r="D28" s="2">
        <v>1370.69</v>
      </c>
      <c r="E28" s="2">
        <f>SUM(C28:D28)</f>
        <v>3472.39</v>
      </c>
      <c r="F28" s="7"/>
      <c r="G28" s="2"/>
      <c r="H28" s="2"/>
      <c r="I28" s="1"/>
      <c r="J28" s="1"/>
      <c r="K28" s="1"/>
      <c r="L28" s="1"/>
    </row>
    <row r="29" spans="1:12" x14ac:dyDescent="0.25">
      <c r="A29" s="1"/>
      <c r="B29" s="4"/>
      <c r="C29" s="2"/>
      <c r="D29" s="2"/>
      <c r="E29" s="2"/>
      <c r="F29" s="12">
        <f>(E28+E30)/2*50/27</f>
        <v>6292.1574074074088</v>
      </c>
      <c r="G29" s="2"/>
      <c r="H29" s="2"/>
      <c r="I29" s="1"/>
      <c r="J29" s="1"/>
      <c r="K29" s="1"/>
      <c r="L29" s="1"/>
    </row>
    <row r="30" spans="1:12" x14ac:dyDescent="0.25">
      <c r="A30" s="1"/>
      <c r="B30" s="4">
        <v>91150</v>
      </c>
      <c r="C30" s="2">
        <v>1895.9</v>
      </c>
      <c r="D30" s="2">
        <v>1427.24</v>
      </c>
      <c r="E30" s="2">
        <f>SUM(C30:D30)</f>
        <v>3323.1400000000003</v>
      </c>
      <c r="F30" s="7"/>
      <c r="G30" s="2"/>
      <c r="H30" s="2"/>
      <c r="I30" s="1"/>
      <c r="J30" s="1"/>
      <c r="K30" s="1"/>
      <c r="L30" s="1"/>
    </row>
    <row r="31" spans="1:12" x14ac:dyDescent="0.25">
      <c r="A31" s="1"/>
      <c r="B31" s="4"/>
      <c r="C31" s="2"/>
      <c r="D31" s="2"/>
      <c r="E31" s="2"/>
      <c r="F31" s="12">
        <f>(E30+E32)/2*50/27</f>
        <v>5741.5185185185182</v>
      </c>
      <c r="G31" s="2"/>
      <c r="H31" s="2"/>
      <c r="I31" s="1"/>
      <c r="J31" s="1"/>
      <c r="K31" s="1"/>
      <c r="L31" s="1"/>
    </row>
    <row r="32" spans="1:12" x14ac:dyDescent="0.25">
      <c r="A32" s="1"/>
      <c r="B32" s="4">
        <v>91200</v>
      </c>
      <c r="C32" s="2">
        <v>1791</v>
      </c>
      <c r="D32" s="2">
        <v>1086.7</v>
      </c>
      <c r="E32" s="2">
        <f>SUM(C32:D32)</f>
        <v>2877.7</v>
      </c>
      <c r="F32" s="7"/>
      <c r="G32" s="2"/>
      <c r="H32" s="2"/>
      <c r="I32" s="1"/>
      <c r="J32" s="1"/>
      <c r="K32" s="1"/>
      <c r="L32" s="1"/>
    </row>
    <row r="33" spans="1:12" x14ac:dyDescent="0.25">
      <c r="A33" s="1"/>
      <c r="B33" s="4"/>
      <c r="C33" s="2"/>
      <c r="D33" s="2"/>
      <c r="E33" s="2"/>
      <c r="F33" s="12">
        <f>(E32+E34)/2*50/27</f>
        <v>4231.6111111111104</v>
      </c>
      <c r="G33" s="2"/>
      <c r="H33" s="2"/>
      <c r="I33" s="1"/>
      <c r="J33" s="1"/>
      <c r="K33" s="1"/>
      <c r="L33" s="1"/>
    </row>
    <row r="34" spans="1:12" x14ac:dyDescent="0.25">
      <c r="A34" s="1"/>
      <c r="B34" s="4">
        <v>91250</v>
      </c>
      <c r="C34" s="2">
        <v>1216.94</v>
      </c>
      <c r="D34" s="2">
        <v>475.5</v>
      </c>
      <c r="E34" s="2">
        <f>SUM(C34:D34)</f>
        <v>1692.44</v>
      </c>
      <c r="F34" s="7"/>
      <c r="G34" s="2"/>
      <c r="H34" s="2"/>
      <c r="I34" s="1"/>
      <c r="J34" s="1"/>
      <c r="K34" s="1"/>
      <c r="L34" s="1"/>
    </row>
    <row r="35" spans="1:12" x14ac:dyDescent="0.25">
      <c r="A35" s="1"/>
      <c r="B35" s="4"/>
      <c r="C35" s="2"/>
      <c r="D35" s="2"/>
      <c r="E35" s="2"/>
      <c r="F35" s="12">
        <f>(E34+E36)/2*50/27</f>
        <v>2690.5740740740739</v>
      </c>
      <c r="G35" s="2"/>
      <c r="H35" s="2"/>
      <c r="I35" s="1"/>
      <c r="J35" s="1"/>
      <c r="K35" s="1"/>
      <c r="L35" s="1"/>
    </row>
    <row r="36" spans="1:12" x14ac:dyDescent="0.25">
      <c r="A36" s="1"/>
      <c r="B36" s="4">
        <v>91300</v>
      </c>
      <c r="C36" s="2">
        <v>0</v>
      </c>
      <c r="D36" s="2">
        <v>1213.3800000000001</v>
      </c>
      <c r="E36" s="2">
        <f>SUM(C36:D36)</f>
        <v>1213.3800000000001</v>
      </c>
      <c r="F36" s="7"/>
      <c r="G36" s="1"/>
      <c r="H36" s="1"/>
      <c r="I36" s="1"/>
      <c r="J36" s="1"/>
      <c r="K36" s="1"/>
      <c r="L36" s="1"/>
    </row>
    <row r="37" spans="1:12" x14ac:dyDescent="0.25">
      <c r="A37" s="1"/>
      <c r="B37" s="4"/>
      <c r="C37" s="2"/>
      <c r="D37" s="2"/>
      <c r="E37" s="2"/>
      <c r="F37" s="12">
        <f>(E36+E38)/2*50/27</f>
        <v>2611.9259259259261</v>
      </c>
      <c r="G37" s="1"/>
      <c r="H37" s="1"/>
      <c r="I37" s="1"/>
      <c r="J37" s="1"/>
      <c r="K37" s="1"/>
      <c r="L37" s="1"/>
    </row>
    <row r="38" spans="1:12" x14ac:dyDescent="0.25">
      <c r="A38" s="1"/>
      <c r="B38" s="4">
        <v>91350</v>
      </c>
      <c r="C38" s="2"/>
      <c r="D38" s="2">
        <v>1607.5</v>
      </c>
      <c r="E38" s="2">
        <f>D38</f>
        <v>1607.5</v>
      </c>
      <c r="F38" s="7"/>
      <c r="G38" s="1"/>
      <c r="H38" s="1"/>
      <c r="I38" s="1"/>
      <c r="J38" s="1"/>
      <c r="K38" s="1"/>
      <c r="L38" s="1"/>
    </row>
    <row r="39" spans="1:12" x14ac:dyDescent="0.25">
      <c r="A39" s="1"/>
      <c r="B39" s="4"/>
      <c r="C39" s="2"/>
      <c r="D39" s="2"/>
      <c r="E39" s="2"/>
      <c r="F39" s="12">
        <f>(E38+E40)/2*50/27</f>
        <v>3285.9074074074074</v>
      </c>
      <c r="G39" s="1"/>
      <c r="H39" s="1"/>
      <c r="I39" s="1"/>
      <c r="J39" s="1"/>
      <c r="K39" s="1"/>
      <c r="L39" s="1"/>
    </row>
    <row r="40" spans="1:12" x14ac:dyDescent="0.25">
      <c r="A40" s="1"/>
      <c r="B40" s="4">
        <v>91400</v>
      </c>
      <c r="C40" s="2"/>
      <c r="D40" s="2">
        <v>1941.28</v>
      </c>
      <c r="E40" s="2">
        <f>D40</f>
        <v>1941.28</v>
      </c>
      <c r="F40" s="7"/>
      <c r="G40" s="1"/>
      <c r="H40" s="1"/>
      <c r="I40" s="1"/>
      <c r="J40" s="1"/>
      <c r="K40" s="1"/>
      <c r="L40" s="1"/>
    </row>
    <row r="41" spans="1:12" x14ac:dyDescent="0.25">
      <c r="A41" s="1"/>
      <c r="B41" s="4"/>
      <c r="C41" s="2"/>
      <c r="D41" s="2"/>
      <c r="E41" s="2"/>
      <c r="F41" s="12">
        <f>(E40+E42)/2*50/27</f>
        <v>3835.7962962962961</v>
      </c>
      <c r="G41" s="1"/>
      <c r="H41" s="1"/>
      <c r="I41" s="1"/>
      <c r="J41" s="1"/>
      <c r="K41" s="1"/>
      <c r="L41" s="1"/>
    </row>
    <row r="42" spans="1:12" x14ac:dyDescent="0.25">
      <c r="A42" s="1"/>
      <c r="B42" s="4">
        <v>91450</v>
      </c>
      <c r="C42" s="2"/>
      <c r="D42" s="2">
        <v>2201.38</v>
      </c>
      <c r="E42" s="2">
        <f>D42</f>
        <v>2201.38</v>
      </c>
      <c r="F42" s="7"/>
      <c r="G42" s="1"/>
      <c r="H42" s="1"/>
      <c r="I42" s="1"/>
      <c r="J42" s="1"/>
      <c r="K42" s="1"/>
      <c r="L42" s="1"/>
    </row>
    <row r="43" spans="1:12" x14ac:dyDescent="0.25">
      <c r="A43" s="1"/>
      <c r="B43" s="4"/>
      <c r="C43" s="2"/>
      <c r="D43" s="2"/>
      <c r="E43" s="2"/>
      <c r="F43" s="12">
        <f>(E42+E44)/2*50/27</f>
        <v>3970.7962962962961</v>
      </c>
      <c r="G43" s="1"/>
      <c r="H43" s="1"/>
      <c r="I43" s="1"/>
      <c r="J43" s="1"/>
      <c r="K43" s="1"/>
      <c r="L43" s="1"/>
    </row>
    <row r="44" spans="1:12" x14ac:dyDescent="0.25">
      <c r="B44" s="5">
        <v>91500</v>
      </c>
      <c r="C44" s="6"/>
      <c r="D44" s="6">
        <v>2087.08</v>
      </c>
      <c r="E44" s="6">
        <f>D44</f>
        <v>2087.08</v>
      </c>
      <c r="F44" s="8"/>
    </row>
    <row r="45" spans="1:12" x14ac:dyDescent="0.25">
      <c r="B45" s="5"/>
      <c r="C45" s="6"/>
      <c r="D45" s="6"/>
      <c r="E45" s="6"/>
      <c r="F45" s="12">
        <f>(E44+E46)/2*50/27</f>
        <v>3595.7222222222222</v>
      </c>
    </row>
    <row r="46" spans="1:12" x14ac:dyDescent="0.25">
      <c r="B46" s="5">
        <v>91550</v>
      </c>
      <c r="C46" s="6"/>
      <c r="D46" s="6">
        <v>1796.3</v>
      </c>
      <c r="E46" s="6">
        <f>D46</f>
        <v>1796.3</v>
      </c>
      <c r="F46" s="8"/>
    </row>
    <row r="47" spans="1:12" x14ac:dyDescent="0.25">
      <c r="B47" s="5"/>
      <c r="C47" s="6"/>
      <c r="D47" s="6"/>
      <c r="E47" s="6"/>
      <c r="F47" s="12">
        <f>(E46+E48)/2*50/27</f>
        <v>2786.8518518518517</v>
      </c>
    </row>
    <row r="48" spans="1:12" x14ac:dyDescent="0.25">
      <c r="B48" s="5">
        <v>91600</v>
      </c>
      <c r="C48" s="6"/>
      <c r="D48" s="6">
        <v>1213.5</v>
      </c>
      <c r="E48" s="6">
        <f>D48</f>
        <v>1213.5</v>
      </c>
      <c r="F48" s="8"/>
    </row>
    <row r="49" spans="2:6" x14ac:dyDescent="0.25">
      <c r="B49" s="5"/>
      <c r="C49" s="6"/>
      <c r="D49" s="6"/>
      <c r="E49" s="6"/>
      <c r="F49" s="12">
        <f>(E48+E50)/2*50/27</f>
        <v>1123.6111111111111</v>
      </c>
    </row>
    <row r="50" spans="2:6" x14ac:dyDescent="0.25">
      <c r="B50" s="5">
        <v>91650</v>
      </c>
      <c r="C50" s="6"/>
      <c r="D50" s="6">
        <v>0</v>
      </c>
      <c r="E50" s="6">
        <f>D50</f>
        <v>0</v>
      </c>
      <c r="F50" s="9"/>
    </row>
    <row r="51" spans="2:6" ht="15.75" thickBot="1" x14ac:dyDescent="0.3">
      <c r="B51" s="5"/>
      <c r="C51" s="6"/>
      <c r="D51" s="6"/>
      <c r="E51" s="6"/>
      <c r="F51" s="10"/>
    </row>
    <row r="52" spans="2:6" x14ac:dyDescent="0.25">
      <c r="B52" s="5">
        <v>91700</v>
      </c>
      <c r="C52" s="6"/>
      <c r="D52" s="6"/>
      <c r="E52" s="6"/>
      <c r="F52" s="8">
        <f>SUM(F5:F49)</f>
        <v>96892.092592592569</v>
      </c>
    </row>
    <row r="53" spans="2:6" x14ac:dyDescent="0.25">
      <c r="B53" s="5"/>
      <c r="C53" s="6"/>
      <c r="D53" s="6"/>
      <c r="E53" s="6"/>
      <c r="F53" s="6"/>
    </row>
    <row r="54" spans="2:6" x14ac:dyDescent="0.25">
      <c r="B54" s="5">
        <v>91750</v>
      </c>
      <c r="C54" s="6"/>
      <c r="D54" s="6"/>
      <c r="E54" s="6"/>
      <c r="F54" s="6"/>
    </row>
    <row r="55" spans="2:6" x14ac:dyDescent="0.25">
      <c r="B55" s="5"/>
      <c r="C55" s="6"/>
      <c r="D55" s="6"/>
      <c r="E55" s="6"/>
      <c r="F55" s="6"/>
    </row>
    <row r="56" spans="2:6" x14ac:dyDescent="0.25">
      <c r="B56" s="5">
        <v>91800</v>
      </c>
      <c r="C56" s="6"/>
      <c r="D56" s="6"/>
      <c r="E56" s="6"/>
      <c r="F56" s="6"/>
    </row>
    <row r="57" spans="2:6" x14ac:dyDescent="0.25">
      <c r="B57" s="5"/>
      <c r="C57" s="6"/>
      <c r="D57" s="6"/>
      <c r="E57" s="6"/>
      <c r="F57" s="6"/>
    </row>
    <row r="58" spans="2:6" x14ac:dyDescent="0.25">
      <c r="B58" s="5">
        <v>91850</v>
      </c>
      <c r="C58" s="6"/>
      <c r="D58" s="6"/>
      <c r="E58" s="6"/>
      <c r="F58" s="6"/>
    </row>
    <row r="59" spans="2:6" x14ac:dyDescent="0.25">
      <c r="B59" s="5"/>
      <c r="C59" s="6"/>
      <c r="D59" s="6"/>
      <c r="E59" s="6"/>
      <c r="F59" s="6"/>
    </row>
    <row r="60" spans="2:6" x14ac:dyDescent="0.25">
      <c r="B60" s="5">
        <v>91900</v>
      </c>
      <c r="C60" s="6"/>
      <c r="D60" s="6"/>
      <c r="E60" s="6"/>
      <c r="F6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DD10-2ADB-47DD-9AAE-439FDB3EED31}">
  <dimension ref="B2:F60"/>
  <sheetViews>
    <sheetView topLeftCell="A34" workbookViewId="0">
      <selection activeCell="F36" sqref="F36"/>
    </sheetView>
  </sheetViews>
  <sheetFormatPr defaultRowHeight="15" x14ac:dyDescent="0.25"/>
  <cols>
    <col min="3" max="3" width="12.5703125" customWidth="1"/>
    <col min="4" max="4" width="15" customWidth="1"/>
    <col min="5" max="5" width="13" customWidth="1"/>
    <col min="6" max="6" width="10.7109375" customWidth="1"/>
  </cols>
  <sheetData>
    <row r="2" spans="2:6" x14ac:dyDescent="0.25">
      <c r="B2" s="2" t="s">
        <v>0</v>
      </c>
      <c r="C2" s="2" t="s">
        <v>8</v>
      </c>
      <c r="D2" s="2" t="s">
        <v>9</v>
      </c>
      <c r="E2" s="2" t="s">
        <v>10</v>
      </c>
      <c r="F2" s="2" t="s">
        <v>4</v>
      </c>
    </row>
    <row r="3" spans="2:6" x14ac:dyDescent="0.25">
      <c r="B3" s="3"/>
      <c r="C3" s="3" t="s">
        <v>7</v>
      </c>
      <c r="D3" s="3" t="s">
        <v>7</v>
      </c>
      <c r="E3" s="3" t="s">
        <v>11</v>
      </c>
      <c r="F3" s="3" t="s">
        <v>12</v>
      </c>
    </row>
    <row r="4" spans="2:6" x14ac:dyDescent="0.25">
      <c r="B4" s="4">
        <v>90500</v>
      </c>
      <c r="C4" s="2">
        <v>0</v>
      </c>
      <c r="D4" s="2">
        <v>0</v>
      </c>
      <c r="E4" s="2">
        <f>SUM(C4:D4)</f>
        <v>0</v>
      </c>
      <c r="F4" s="7"/>
    </row>
    <row r="5" spans="2:6" x14ac:dyDescent="0.25">
      <c r="B5" s="4"/>
      <c r="C5" s="2"/>
      <c r="D5" s="2"/>
      <c r="E5" s="2"/>
      <c r="F5" s="7"/>
    </row>
    <row r="6" spans="2:6" x14ac:dyDescent="0.25">
      <c r="B6" s="4">
        <v>90550</v>
      </c>
      <c r="C6" s="2">
        <v>99.4</v>
      </c>
      <c r="D6" s="2">
        <v>125</v>
      </c>
      <c r="E6" s="2">
        <f>SUM(C6:D6)</f>
        <v>224.4</v>
      </c>
      <c r="F6" s="7">
        <f>((E4+E6)/2+40)*50/9</f>
        <v>845.55555555555543</v>
      </c>
    </row>
    <row r="7" spans="2:6" x14ac:dyDescent="0.25">
      <c r="B7" s="4"/>
      <c r="C7" s="2"/>
      <c r="D7" s="2"/>
      <c r="E7" s="2"/>
      <c r="F7" s="7"/>
    </row>
    <row r="8" spans="2:6" x14ac:dyDescent="0.25">
      <c r="B8" s="4">
        <v>90600</v>
      </c>
      <c r="C8" s="2">
        <v>117</v>
      </c>
      <c r="D8" s="2">
        <v>160</v>
      </c>
      <c r="E8" s="2">
        <f>SUM(C8:D8)</f>
        <v>277</v>
      </c>
      <c r="F8" s="7">
        <f>((E6+E8)/2+40)*50/9</f>
        <v>1615</v>
      </c>
    </row>
    <row r="9" spans="2:6" x14ac:dyDescent="0.25">
      <c r="B9" s="4"/>
      <c r="C9" s="2"/>
      <c r="D9" s="2"/>
      <c r="E9" s="2"/>
      <c r="F9" s="7"/>
    </row>
    <row r="10" spans="2:6" x14ac:dyDescent="0.25">
      <c r="B10" s="4">
        <v>90650</v>
      </c>
      <c r="C10" s="2">
        <v>160</v>
      </c>
      <c r="D10" s="2">
        <v>160</v>
      </c>
      <c r="E10" s="2">
        <f>SUM(C10:D10)</f>
        <v>320</v>
      </c>
      <c r="F10" s="7">
        <f>((E8+E10)/2+40)*50/9</f>
        <v>1880.5555555555557</v>
      </c>
    </row>
    <row r="11" spans="2:6" x14ac:dyDescent="0.25">
      <c r="B11" s="4"/>
      <c r="C11" s="2"/>
      <c r="D11" s="2"/>
      <c r="E11" s="2"/>
      <c r="F11" s="7"/>
    </row>
    <row r="12" spans="2:6" x14ac:dyDescent="0.25">
      <c r="B12" s="4">
        <v>90700</v>
      </c>
      <c r="C12" s="2">
        <v>170</v>
      </c>
      <c r="D12" s="2">
        <v>166</v>
      </c>
      <c r="E12" s="2">
        <f>SUM(C12:D12)</f>
        <v>336</v>
      </c>
      <c r="F12" s="7">
        <f>((E10+E12)/2+40)*50/9</f>
        <v>2044.4444444444443</v>
      </c>
    </row>
    <row r="13" spans="2:6" x14ac:dyDescent="0.25">
      <c r="B13" s="4"/>
      <c r="C13" s="2"/>
      <c r="D13" s="2"/>
      <c r="E13" s="2" t="s">
        <v>13</v>
      </c>
      <c r="F13" s="7"/>
    </row>
    <row r="14" spans="2:6" x14ac:dyDescent="0.25">
      <c r="B14" s="4">
        <v>90750</v>
      </c>
      <c r="C14" s="2">
        <v>160</v>
      </c>
      <c r="D14" s="2">
        <v>175</v>
      </c>
      <c r="E14" s="2">
        <f>SUM(C14:D14)</f>
        <v>335</v>
      </c>
      <c r="F14" s="7">
        <f>((E12+E14)/2+40)*50/9</f>
        <v>2086.1111111111113</v>
      </c>
    </row>
    <row r="15" spans="2:6" x14ac:dyDescent="0.25">
      <c r="B15" s="4"/>
      <c r="C15" s="2"/>
      <c r="D15" s="2"/>
      <c r="E15" s="2"/>
      <c r="F15" s="7"/>
    </row>
    <row r="16" spans="2:6" x14ac:dyDescent="0.25">
      <c r="B16" s="4">
        <v>90800</v>
      </c>
      <c r="C16" s="2">
        <v>155</v>
      </c>
      <c r="D16" s="2">
        <v>173</v>
      </c>
      <c r="E16" s="2">
        <f>SUM(C16:D16)</f>
        <v>328</v>
      </c>
      <c r="F16" s="7">
        <f>((E14+E16)/2+40)*50/9</f>
        <v>2063.8888888888887</v>
      </c>
    </row>
    <row r="17" spans="2:6" x14ac:dyDescent="0.25">
      <c r="B17" s="4"/>
      <c r="C17" s="2"/>
      <c r="D17" s="2"/>
      <c r="E17" s="2"/>
      <c r="F17" s="7"/>
    </row>
    <row r="18" spans="2:6" x14ac:dyDescent="0.25">
      <c r="B18" s="4">
        <v>90850</v>
      </c>
      <c r="C18" s="2">
        <v>150</v>
      </c>
      <c r="D18" s="2">
        <v>183</v>
      </c>
      <c r="E18" s="2">
        <f>SUM(C18:D18)</f>
        <v>333</v>
      </c>
      <c r="F18" s="7">
        <f>((E16+E18)/2+40)*50/9</f>
        <v>2058.3333333333335</v>
      </c>
    </row>
    <row r="19" spans="2:6" x14ac:dyDescent="0.25">
      <c r="B19" s="4"/>
      <c r="C19" s="2"/>
      <c r="D19" s="2"/>
      <c r="E19" s="2"/>
      <c r="F19" s="7"/>
    </row>
    <row r="20" spans="2:6" x14ac:dyDescent="0.25">
      <c r="B20" s="4">
        <v>90900</v>
      </c>
      <c r="C20" s="2">
        <v>147</v>
      </c>
      <c r="D20" s="2">
        <v>184</v>
      </c>
      <c r="E20" s="2">
        <f>SUM(C20:D20)</f>
        <v>331</v>
      </c>
      <c r="F20" s="7">
        <f>((E18+E20)/2+40)*50/9</f>
        <v>2066.6666666666665</v>
      </c>
    </row>
    <row r="21" spans="2:6" x14ac:dyDescent="0.25">
      <c r="B21" s="4"/>
      <c r="C21" s="2"/>
      <c r="D21" s="2"/>
      <c r="E21" s="2"/>
      <c r="F21" s="7"/>
    </row>
    <row r="22" spans="2:6" x14ac:dyDescent="0.25">
      <c r="B22" s="4">
        <v>90950</v>
      </c>
      <c r="C22" s="2">
        <v>161</v>
      </c>
      <c r="D22" s="2">
        <v>182</v>
      </c>
      <c r="E22" s="2">
        <f>SUM(C22:D22)</f>
        <v>343</v>
      </c>
      <c r="F22" s="7">
        <f>((E20+E22)/2+40)*50/9</f>
        <v>2094.4444444444443</v>
      </c>
    </row>
    <row r="23" spans="2:6" x14ac:dyDescent="0.25">
      <c r="B23" s="4"/>
      <c r="C23" s="2"/>
      <c r="D23" s="2"/>
      <c r="E23" s="2"/>
      <c r="F23" s="7"/>
    </row>
    <row r="24" spans="2:6" x14ac:dyDescent="0.25">
      <c r="B24" s="4">
        <v>91000</v>
      </c>
      <c r="C24" s="2">
        <v>163</v>
      </c>
      <c r="D24" s="2">
        <v>174</v>
      </c>
      <c r="E24" s="2">
        <f>SUM(C24:D24)</f>
        <v>337</v>
      </c>
      <c r="F24" s="7">
        <f>((E22+E24)/2+40)*50/9</f>
        <v>2111.1111111111113</v>
      </c>
    </row>
    <row r="25" spans="2:6" x14ac:dyDescent="0.25">
      <c r="B25" s="4"/>
      <c r="C25" s="2"/>
      <c r="D25" s="2"/>
      <c r="E25" s="2"/>
      <c r="F25" s="7"/>
    </row>
    <row r="26" spans="2:6" x14ac:dyDescent="0.25">
      <c r="B26" s="4">
        <v>91050</v>
      </c>
      <c r="C26" s="2">
        <v>167</v>
      </c>
      <c r="D26" s="2">
        <v>161</v>
      </c>
      <c r="E26" s="2">
        <f>SUM(C26:D26)</f>
        <v>328</v>
      </c>
      <c r="F26" s="7">
        <f>((E24+E26)/2+40)*50/9</f>
        <v>2069.4444444444443</v>
      </c>
    </row>
    <row r="27" spans="2:6" x14ac:dyDescent="0.25">
      <c r="B27" s="4"/>
      <c r="C27" s="2"/>
      <c r="D27" s="2"/>
      <c r="E27" s="2"/>
      <c r="F27" s="7"/>
    </row>
    <row r="28" spans="2:6" x14ac:dyDescent="0.25">
      <c r="B28" s="4">
        <v>91100</v>
      </c>
      <c r="C28" s="2">
        <v>141</v>
      </c>
      <c r="D28" s="2">
        <v>157</v>
      </c>
      <c r="E28" s="2">
        <f>SUM(C28:D28)</f>
        <v>298</v>
      </c>
      <c r="F28" s="7">
        <f>((E26+E28)/2+40)*50/9</f>
        <v>1961.1111111111111</v>
      </c>
    </row>
    <row r="29" spans="2:6" x14ac:dyDescent="0.25">
      <c r="B29" s="4"/>
      <c r="C29" s="2"/>
      <c r="D29" s="2"/>
      <c r="E29" s="2"/>
      <c r="F29" s="7"/>
    </row>
    <row r="30" spans="2:6" x14ac:dyDescent="0.25">
      <c r="B30" s="4">
        <v>91150</v>
      </c>
      <c r="C30" s="2">
        <v>137</v>
      </c>
      <c r="D30" s="2">
        <v>145</v>
      </c>
      <c r="E30" s="2">
        <f>SUM(C30:D30)</f>
        <v>282</v>
      </c>
      <c r="F30" s="7">
        <f>((E28+E30)/2+40)*50/9</f>
        <v>1833.3333333333333</v>
      </c>
    </row>
    <row r="31" spans="2:6" x14ac:dyDescent="0.25">
      <c r="B31" s="4"/>
      <c r="C31" s="2"/>
      <c r="D31" s="2"/>
      <c r="E31" s="2"/>
      <c r="F31" s="7"/>
    </row>
    <row r="32" spans="2:6" x14ac:dyDescent="0.25">
      <c r="B32" s="4">
        <v>91200</v>
      </c>
      <c r="C32" s="2">
        <v>143</v>
      </c>
      <c r="D32" s="2">
        <v>130</v>
      </c>
      <c r="E32" s="2">
        <f>SUM(C32:D32)</f>
        <v>273</v>
      </c>
      <c r="F32" s="7">
        <f>((E30+E32)/2+40)*50/9</f>
        <v>1763.8888888888889</v>
      </c>
    </row>
    <row r="33" spans="2:6" x14ac:dyDescent="0.25">
      <c r="B33" s="4"/>
      <c r="C33" s="2"/>
      <c r="D33" s="2"/>
      <c r="E33" s="2"/>
      <c r="F33" s="7"/>
    </row>
    <row r="34" spans="2:6" x14ac:dyDescent="0.25">
      <c r="B34" s="4">
        <v>91250</v>
      </c>
      <c r="C34" s="2">
        <v>140</v>
      </c>
      <c r="D34" s="2">
        <v>106</v>
      </c>
      <c r="E34" s="2">
        <f>SUM(C34:D34)</f>
        <v>246</v>
      </c>
      <c r="F34" s="7">
        <f>((E32+E34)/2+40)*50/9</f>
        <v>1663.8888888888889</v>
      </c>
    </row>
    <row r="35" spans="2:6" x14ac:dyDescent="0.25">
      <c r="B35" s="4"/>
      <c r="C35" s="2"/>
      <c r="D35" s="2"/>
      <c r="E35" s="2"/>
      <c r="F35" s="7"/>
    </row>
    <row r="36" spans="2:6" x14ac:dyDescent="0.25">
      <c r="B36" s="4">
        <v>91300</v>
      </c>
      <c r="C36" s="2">
        <v>0</v>
      </c>
      <c r="D36" s="2">
        <v>120</v>
      </c>
      <c r="E36" s="2">
        <f>SUM(C36:D36)</f>
        <v>120</v>
      </c>
      <c r="F36" s="7">
        <f>((E34+E36)/2+40)*50/9</f>
        <v>1238.8888888888889</v>
      </c>
    </row>
    <row r="37" spans="2:6" x14ac:dyDescent="0.25">
      <c r="B37" s="4"/>
      <c r="C37" s="2"/>
      <c r="D37" s="2"/>
      <c r="E37" s="2"/>
      <c r="F37" s="7"/>
    </row>
    <row r="38" spans="2:6" x14ac:dyDescent="0.25">
      <c r="B38" s="4">
        <v>91350</v>
      </c>
      <c r="C38" s="2"/>
      <c r="D38" s="2">
        <v>145</v>
      </c>
      <c r="E38" s="2">
        <f>SUM(C38:D38)</f>
        <v>145</v>
      </c>
      <c r="F38" s="7">
        <f>((E36+E38)/2+40)*50/9</f>
        <v>958.33333333333337</v>
      </c>
    </row>
    <row r="39" spans="2:6" x14ac:dyDescent="0.25">
      <c r="B39" s="4"/>
      <c r="C39" s="2"/>
      <c r="D39" s="2"/>
      <c r="E39" s="2"/>
      <c r="F39" s="7"/>
    </row>
    <row r="40" spans="2:6" x14ac:dyDescent="0.25">
      <c r="B40" s="4">
        <v>91400</v>
      </c>
      <c r="C40" s="2"/>
      <c r="D40" s="2">
        <v>160</v>
      </c>
      <c r="E40" s="2">
        <f>SUM(C40:D40)</f>
        <v>160</v>
      </c>
      <c r="F40" s="7">
        <f>((E38+E40)/2+40)*50/9</f>
        <v>1069.4444444444443</v>
      </c>
    </row>
    <row r="41" spans="2:6" x14ac:dyDescent="0.25">
      <c r="B41" s="4"/>
      <c r="C41" s="2"/>
      <c r="D41" s="2"/>
      <c r="E41" s="2"/>
      <c r="F41" s="7"/>
    </row>
    <row r="42" spans="2:6" x14ac:dyDescent="0.25">
      <c r="B42" s="4">
        <v>91450</v>
      </c>
      <c r="C42" s="2"/>
      <c r="D42" s="2">
        <v>163</v>
      </c>
      <c r="E42" s="2">
        <f>SUM(C42:D42)</f>
        <v>163</v>
      </c>
      <c r="F42" s="7">
        <f>((E40+E42)/2+40)*50/9</f>
        <v>1119.4444444444443</v>
      </c>
    </row>
    <row r="43" spans="2:6" x14ac:dyDescent="0.25">
      <c r="B43" s="4"/>
      <c r="C43" s="2"/>
      <c r="D43" s="2"/>
      <c r="E43" s="2"/>
      <c r="F43" s="7"/>
    </row>
    <row r="44" spans="2:6" x14ac:dyDescent="0.25">
      <c r="B44" s="5">
        <v>91500</v>
      </c>
      <c r="C44" s="6"/>
      <c r="D44" s="6">
        <v>160</v>
      </c>
      <c r="E44" s="2">
        <f>SUM(C44:D44)</f>
        <v>160</v>
      </c>
      <c r="F44" s="7">
        <f>((E42+E44)/2+40)*50/9</f>
        <v>1119.4444444444443</v>
      </c>
    </row>
    <row r="45" spans="2:6" x14ac:dyDescent="0.25">
      <c r="B45" s="5"/>
      <c r="C45" s="6"/>
      <c r="D45" s="6"/>
      <c r="E45" s="6"/>
      <c r="F45" s="7"/>
    </row>
    <row r="46" spans="2:6" x14ac:dyDescent="0.25">
      <c r="B46" s="5">
        <v>91550</v>
      </c>
      <c r="C46" s="6"/>
      <c r="D46" s="6">
        <v>160</v>
      </c>
      <c r="E46" s="2">
        <f>SUM(C46:D46)</f>
        <v>160</v>
      </c>
      <c r="F46" s="7">
        <f>((E44+E46)/2+40)*50/9</f>
        <v>1111.1111111111111</v>
      </c>
    </row>
    <row r="47" spans="2:6" x14ac:dyDescent="0.25">
      <c r="B47" s="5"/>
      <c r="C47" s="6"/>
      <c r="D47" s="6"/>
      <c r="E47" s="6"/>
      <c r="F47" s="7"/>
    </row>
    <row r="48" spans="2:6" x14ac:dyDescent="0.25">
      <c r="B48" s="5">
        <v>91600</v>
      </c>
      <c r="C48" s="6"/>
      <c r="D48" s="6">
        <v>160</v>
      </c>
      <c r="E48" s="2">
        <f>SUM(C48:D48)</f>
        <v>160</v>
      </c>
      <c r="F48" s="7">
        <f>((E46+E48)/2+40)*50/9</f>
        <v>1111.1111111111111</v>
      </c>
    </row>
    <row r="49" spans="2:6" x14ac:dyDescent="0.25">
      <c r="B49" s="5"/>
      <c r="C49" s="6"/>
      <c r="D49" s="6"/>
      <c r="E49" s="6"/>
      <c r="F49" s="7"/>
    </row>
    <row r="50" spans="2:6" ht="15.75" thickBot="1" x14ac:dyDescent="0.3">
      <c r="B50" s="5">
        <v>91650</v>
      </c>
      <c r="C50" s="6"/>
      <c r="D50" s="6">
        <v>0</v>
      </c>
      <c r="E50" s="2">
        <f>SUM(C50:D50)</f>
        <v>0</v>
      </c>
      <c r="F50" s="11">
        <f>((E48+E50)/2+40)*50/9</f>
        <v>666.66666666666663</v>
      </c>
    </row>
    <row r="51" spans="2:6" x14ac:dyDescent="0.25">
      <c r="B51" s="5"/>
      <c r="C51" s="6"/>
      <c r="D51" s="6"/>
      <c r="E51" s="6"/>
      <c r="F51" s="6"/>
    </row>
    <row r="52" spans="2:6" x14ac:dyDescent="0.25">
      <c r="B52" s="5">
        <v>91700</v>
      </c>
      <c r="C52" s="6"/>
      <c r="D52" s="6"/>
      <c r="E52" s="6" t="s">
        <v>14</v>
      </c>
      <c r="F52" s="8">
        <f>SUM(F6:F50)</f>
        <v>36552.222222222219</v>
      </c>
    </row>
    <row r="53" spans="2:6" x14ac:dyDescent="0.25">
      <c r="B53" s="5"/>
      <c r="C53" s="6"/>
      <c r="D53" s="6"/>
      <c r="E53" s="6"/>
      <c r="F53" s="6"/>
    </row>
    <row r="54" spans="2:6" x14ac:dyDescent="0.25">
      <c r="B54" s="5">
        <v>91750</v>
      </c>
      <c r="C54" s="6"/>
      <c r="D54" s="6"/>
      <c r="E54" s="6"/>
      <c r="F54" s="6"/>
    </row>
    <row r="55" spans="2:6" x14ac:dyDescent="0.25">
      <c r="B55" s="5"/>
      <c r="C55" s="6"/>
      <c r="D55" s="6"/>
      <c r="E55" s="6"/>
      <c r="F55" s="6"/>
    </row>
    <row r="56" spans="2:6" x14ac:dyDescent="0.25">
      <c r="B56" s="5">
        <v>91800</v>
      </c>
      <c r="C56" s="6"/>
      <c r="D56" s="6"/>
      <c r="E56" s="6"/>
      <c r="F56" s="6"/>
    </row>
    <row r="57" spans="2:6" x14ac:dyDescent="0.25">
      <c r="B57" s="5"/>
      <c r="C57" s="6"/>
      <c r="D57" s="6"/>
      <c r="E57" s="6"/>
      <c r="F57" s="6"/>
    </row>
    <row r="58" spans="2:6" x14ac:dyDescent="0.25">
      <c r="B58" s="5">
        <v>91850</v>
      </c>
      <c r="C58" s="6"/>
      <c r="D58" s="6"/>
      <c r="E58" s="6"/>
      <c r="F58" s="6"/>
    </row>
    <row r="59" spans="2:6" x14ac:dyDescent="0.25">
      <c r="B59" s="5"/>
      <c r="C59" s="6"/>
      <c r="D59" s="6"/>
      <c r="E59" s="6"/>
      <c r="F59" s="6"/>
    </row>
    <row r="60" spans="2:6" x14ac:dyDescent="0.25">
      <c r="B60" s="5">
        <v>91900</v>
      </c>
      <c r="C60" s="6"/>
      <c r="D60" s="6"/>
      <c r="E60" s="6"/>
      <c r="F6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AC8E-DD48-4DA6-A38A-8AB02E43E736}">
  <dimension ref="B2:F60"/>
  <sheetViews>
    <sheetView topLeftCell="A31" workbookViewId="0">
      <selection activeCell="F48" sqref="F48"/>
    </sheetView>
  </sheetViews>
  <sheetFormatPr defaultRowHeight="15" x14ac:dyDescent="0.25"/>
  <cols>
    <col min="3" max="3" width="13" customWidth="1"/>
    <col min="4" max="4" width="14.7109375" customWidth="1"/>
    <col min="5" max="5" width="13.7109375" customWidth="1"/>
    <col min="6" max="6" width="10.5703125" customWidth="1"/>
  </cols>
  <sheetData>
    <row r="2" spans="2:6" x14ac:dyDescent="0.25">
      <c r="B2" s="2" t="s">
        <v>0</v>
      </c>
      <c r="C2" s="2" t="s">
        <v>8</v>
      </c>
      <c r="D2" s="2" t="s">
        <v>9</v>
      </c>
      <c r="E2" s="2" t="s">
        <v>10</v>
      </c>
      <c r="F2" s="2" t="s">
        <v>4</v>
      </c>
    </row>
    <row r="3" spans="2:6" x14ac:dyDescent="0.25">
      <c r="B3" s="3"/>
      <c r="C3" s="3" t="s">
        <v>7</v>
      </c>
      <c r="D3" s="3" t="s">
        <v>7</v>
      </c>
      <c r="E3" s="3" t="s">
        <v>11</v>
      </c>
      <c r="F3" s="3" t="s">
        <v>12</v>
      </c>
    </row>
    <row r="4" spans="2:6" x14ac:dyDescent="0.25">
      <c r="B4" s="4">
        <v>90500</v>
      </c>
      <c r="C4" s="2">
        <v>0</v>
      </c>
      <c r="D4" s="2">
        <v>0</v>
      </c>
      <c r="E4" s="2">
        <f>SUM(C4:D4)</f>
        <v>0</v>
      </c>
      <c r="F4" s="7"/>
    </row>
    <row r="5" spans="2:6" x14ac:dyDescent="0.25">
      <c r="B5" s="4"/>
      <c r="C5" s="2"/>
      <c r="D5" s="2"/>
      <c r="E5" s="2"/>
      <c r="F5" s="7"/>
    </row>
    <row r="6" spans="2:6" x14ac:dyDescent="0.25">
      <c r="B6" s="4">
        <v>90550</v>
      </c>
      <c r="C6" s="2">
        <v>0</v>
      </c>
      <c r="D6" s="2">
        <v>9</v>
      </c>
      <c r="E6" s="2">
        <f>SUM(C6:D6)</f>
        <v>9</v>
      </c>
      <c r="F6" s="7">
        <f>((E4+E6)/2)*50/9</f>
        <v>25</v>
      </c>
    </row>
    <row r="7" spans="2:6" x14ac:dyDescent="0.25">
      <c r="B7" s="4"/>
      <c r="C7" s="2"/>
      <c r="D7" s="2"/>
      <c r="E7" s="2"/>
      <c r="F7" s="7"/>
    </row>
    <row r="8" spans="2:6" x14ac:dyDescent="0.25">
      <c r="B8" s="4">
        <v>90600</v>
      </c>
      <c r="C8" s="2">
        <v>0</v>
      </c>
      <c r="D8" s="2">
        <v>31.3</v>
      </c>
      <c r="E8" s="2">
        <f>SUM(C8:D8)</f>
        <v>31.3</v>
      </c>
      <c r="F8" s="7">
        <f>((E6+E8)/2)*50/9</f>
        <v>111.94444444444443</v>
      </c>
    </row>
    <row r="9" spans="2:6" x14ac:dyDescent="0.25">
      <c r="B9" s="4"/>
      <c r="C9" s="2"/>
      <c r="D9" s="2"/>
      <c r="E9" s="2"/>
      <c r="F9" s="7"/>
    </row>
    <row r="10" spans="2:6" x14ac:dyDescent="0.25">
      <c r="B10" s="4">
        <v>90650</v>
      </c>
      <c r="C10" s="2">
        <v>0</v>
      </c>
      <c r="D10" s="2">
        <v>31.3</v>
      </c>
      <c r="E10" s="2">
        <f>SUM(C10:D10)</f>
        <v>31.3</v>
      </c>
      <c r="F10" s="7">
        <f>((E8+E10)/2)*50/9</f>
        <v>173.88888888888889</v>
      </c>
    </row>
    <row r="11" spans="2:6" x14ac:dyDescent="0.25">
      <c r="B11" s="4"/>
      <c r="C11" s="2"/>
      <c r="D11" s="2"/>
      <c r="E11" s="2"/>
      <c r="F11" s="7"/>
    </row>
    <row r="12" spans="2:6" x14ac:dyDescent="0.25">
      <c r="B12" s="4">
        <v>90700</v>
      </c>
      <c r="C12" s="2">
        <v>31.3</v>
      </c>
      <c r="D12" s="2">
        <v>31.3</v>
      </c>
      <c r="E12" s="2">
        <f>SUM(C12:D12)</f>
        <v>62.6</v>
      </c>
      <c r="F12" s="7">
        <f>((E10+E12)/2)*50/9</f>
        <v>260.83333333333331</v>
      </c>
    </row>
    <row r="13" spans="2:6" x14ac:dyDescent="0.25">
      <c r="B13" s="4"/>
      <c r="C13" s="2"/>
      <c r="D13" s="2"/>
      <c r="E13" s="2" t="s">
        <v>13</v>
      </c>
      <c r="F13" s="7"/>
    </row>
    <row r="14" spans="2:6" x14ac:dyDescent="0.25">
      <c r="B14" s="4">
        <v>90750</v>
      </c>
      <c r="C14" s="2">
        <v>31.3</v>
      </c>
      <c r="D14" s="2">
        <v>31.3</v>
      </c>
      <c r="E14" s="2">
        <f>SUM(C14:D14)</f>
        <v>62.6</v>
      </c>
      <c r="F14" s="7">
        <f>((E12+E14)/2)*50/9</f>
        <v>347.77777777777777</v>
      </c>
    </row>
    <row r="15" spans="2:6" x14ac:dyDescent="0.25">
      <c r="B15" s="4"/>
      <c r="C15" s="2"/>
      <c r="D15" s="2"/>
      <c r="E15" s="2"/>
      <c r="F15" s="7"/>
    </row>
    <row r="16" spans="2:6" x14ac:dyDescent="0.25">
      <c r="B16" s="4">
        <v>90800</v>
      </c>
      <c r="C16" s="2">
        <v>31.3</v>
      </c>
      <c r="D16" s="2">
        <v>31.3</v>
      </c>
      <c r="E16" s="2">
        <f>SUM(C16:D16)</f>
        <v>62.6</v>
      </c>
      <c r="F16" s="7">
        <f>((E14+E16)/2)*50/9</f>
        <v>347.77777777777777</v>
      </c>
    </row>
    <row r="17" spans="2:6" x14ac:dyDescent="0.25">
      <c r="B17" s="4"/>
      <c r="C17" s="2"/>
      <c r="D17" s="2"/>
      <c r="E17" s="2"/>
      <c r="F17" s="7"/>
    </row>
    <row r="18" spans="2:6" x14ac:dyDescent="0.25">
      <c r="B18" s="4">
        <v>90850</v>
      </c>
      <c r="C18" s="2">
        <v>31.3</v>
      </c>
      <c r="D18" s="2">
        <v>31.3</v>
      </c>
      <c r="E18" s="2">
        <f>SUM(C18:D18)</f>
        <v>62.6</v>
      </c>
      <c r="F18" s="7">
        <f>((E16+E18)/2)*50/9</f>
        <v>347.77777777777777</v>
      </c>
    </row>
    <row r="19" spans="2:6" x14ac:dyDescent="0.25">
      <c r="B19" s="4"/>
      <c r="C19" s="2"/>
      <c r="D19" s="2"/>
      <c r="E19" s="2"/>
      <c r="F19" s="7"/>
    </row>
    <row r="20" spans="2:6" x14ac:dyDescent="0.25">
      <c r="B20" s="4">
        <v>90900</v>
      </c>
      <c r="C20" s="2">
        <v>31.3</v>
      </c>
      <c r="D20" s="2">
        <v>31.3</v>
      </c>
      <c r="E20" s="2">
        <f>SUM(C20:D20)</f>
        <v>62.6</v>
      </c>
      <c r="F20" s="7">
        <f>((E18+E20)/2)*50/9</f>
        <v>347.77777777777777</v>
      </c>
    </row>
    <row r="21" spans="2:6" x14ac:dyDescent="0.25">
      <c r="B21" s="4"/>
      <c r="C21" s="2"/>
      <c r="D21" s="2"/>
      <c r="E21" s="2"/>
      <c r="F21" s="7"/>
    </row>
    <row r="22" spans="2:6" x14ac:dyDescent="0.25">
      <c r="B22" s="4">
        <v>90950</v>
      </c>
      <c r="C22" s="2">
        <v>31.3</v>
      </c>
      <c r="D22" s="2">
        <v>31.3</v>
      </c>
      <c r="E22" s="2">
        <f>SUM(C22:D22)</f>
        <v>62.6</v>
      </c>
      <c r="F22" s="7">
        <f>((E20+E22)/2)*50/9</f>
        <v>347.77777777777777</v>
      </c>
    </row>
    <row r="23" spans="2:6" x14ac:dyDescent="0.25">
      <c r="B23" s="4"/>
      <c r="C23" s="2"/>
      <c r="D23" s="2"/>
      <c r="E23" s="2"/>
      <c r="F23" s="7"/>
    </row>
    <row r="24" spans="2:6" x14ac:dyDescent="0.25">
      <c r="B24" s="4">
        <v>91000</v>
      </c>
      <c r="C24" s="2">
        <v>31.3</v>
      </c>
      <c r="D24" s="2">
        <v>31.3</v>
      </c>
      <c r="E24" s="2">
        <f>SUM(C24:D24)</f>
        <v>62.6</v>
      </c>
      <c r="F24" s="7">
        <f>((E22+E24)/2)*50/9</f>
        <v>347.77777777777777</v>
      </c>
    </row>
    <row r="25" spans="2:6" x14ac:dyDescent="0.25">
      <c r="B25" s="4"/>
      <c r="C25" s="2"/>
      <c r="D25" s="2"/>
      <c r="E25" s="2"/>
      <c r="F25" s="7"/>
    </row>
    <row r="26" spans="2:6" x14ac:dyDescent="0.25">
      <c r="B26" s="4">
        <v>91050</v>
      </c>
      <c r="C26" s="2">
        <v>31.3</v>
      </c>
      <c r="D26" s="2">
        <v>31.3</v>
      </c>
      <c r="E26" s="2">
        <f>SUM(C26:D26)</f>
        <v>62.6</v>
      </c>
      <c r="F26" s="7">
        <f>((E24+E26)/2)*50/9</f>
        <v>347.77777777777777</v>
      </c>
    </row>
    <row r="27" spans="2:6" x14ac:dyDescent="0.25">
      <c r="B27" s="4"/>
      <c r="C27" s="2"/>
      <c r="D27" s="2"/>
      <c r="E27" s="2"/>
      <c r="F27" s="7"/>
    </row>
    <row r="28" spans="2:6" x14ac:dyDescent="0.25">
      <c r="B28" s="4">
        <v>91100</v>
      </c>
      <c r="C28" s="2">
        <v>31.3</v>
      </c>
      <c r="D28" s="2">
        <v>31.3</v>
      </c>
      <c r="E28" s="2">
        <f>SUM(C28:D28)</f>
        <v>62.6</v>
      </c>
      <c r="F28" s="7">
        <f>((E26+E28)/2)*50/9</f>
        <v>347.77777777777777</v>
      </c>
    </row>
    <row r="29" spans="2:6" x14ac:dyDescent="0.25">
      <c r="B29" s="4"/>
      <c r="C29" s="2"/>
      <c r="D29" s="2"/>
      <c r="E29" s="2"/>
      <c r="F29" s="7"/>
    </row>
    <row r="30" spans="2:6" x14ac:dyDescent="0.25">
      <c r="B30" s="4">
        <v>91150</v>
      </c>
      <c r="C30" s="2">
        <v>31.3</v>
      </c>
      <c r="D30" s="2">
        <v>31.3</v>
      </c>
      <c r="E30" s="2">
        <f>SUM(C30:D30)</f>
        <v>62.6</v>
      </c>
      <c r="F30" s="7">
        <f>((E28+E30)/2)*50/9</f>
        <v>347.77777777777777</v>
      </c>
    </row>
    <row r="31" spans="2:6" x14ac:dyDescent="0.25">
      <c r="B31" s="4"/>
      <c r="C31" s="2"/>
      <c r="D31" s="2"/>
      <c r="E31" s="2"/>
      <c r="F31" s="7"/>
    </row>
    <row r="32" spans="2:6" x14ac:dyDescent="0.25">
      <c r="B32" s="4">
        <v>91200</v>
      </c>
      <c r="C32" s="2">
        <v>31.3</v>
      </c>
      <c r="D32" s="2">
        <v>31.3</v>
      </c>
      <c r="E32" s="2">
        <f>SUM(C32:D32)</f>
        <v>62.6</v>
      </c>
      <c r="F32" s="7">
        <f>((E30+E32)/2)*50/9</f>
        <v>347.77777777777777</v>
      </c>
    </row>
    <row r="33" spans="2:6" x14ac:dyDescent="0.25">
      <c r="B33" s="4"/>
      <c r="C33" s="2"/>
      <c r="D33" s="2"/>
      <c r="E33" s="2"/>
      <c r="F33" s="7"/>
    </row>
    <row r="34" spans="2:6" x14ac:dyDescent="0.25">
      <c r="B34" s="4">
        <v>91250</v>
      </c>
      <c r="C34" s="2">
        <v>25.7</v>
      </c>
      <c r="D34" s="2">
        <v>31.3</v>
      </c>
      <c r="E34" s="2">
        <f>SUM(C34:D34)</f>
        <v>57</v>
      </c>
      <c r="F34" s="7">
        <f>((E32+E34)/2)*50/9</f>
        <v>332.22222222222223</v>
      </c>
    </row>
    <row r="35" spans="2:6" x14ac:dyDescent="0.25">
      <c r="B35" s="4"/>
      <c r="C35" s="2"/>
      <c r="D35" s="2"/>
      <c r="E35" s="2"/>
      <c r="F35" s="7"/>
    </row>
    <row r="36" spans="2:6" x14ac:dyDescent="0.25">
      <c r="B36" s="4">
        <v>91300</v>
      </c>
      <c r="C36" s="2">
        <v>0</v>
      </c>
      <c r="D36" s="2">
        <v>31.3</v>
      </c>
      <c r="E36" s="2">
        <f>SUM(C36:D36)</f>
        <v>31.3</v>
      </c>
      <c r="F36" s="7">
        <f>((E34+E36)/2)*50/9</f>
        <v>245.27777777777777</v>
      </c>
    </row>
    <row r="37" spans="2:6" x14ac:dyDescent="0.25">
      <c r="B37" s="4"/>
      <c r="C37" s="2"/>
      <c r="D37" s="2"/>
      <c r="E37" s="2"/>
      <c r="F37" s="7"/>
    </row>
    <row r="38" spans="2:6" x14ac:dyDescent="0.25">
      <c r="B38" s="4">
        <v>91350</v>
      </c>
      <c r="C38" s="2"/>
      <c r="D38" s="2">
        <v>31.3</v>
      </c>
      <c r="E38" s="2">
        <f>SUM(C38:D38)</f>
        <v>31.3</v>
      </c>
      <c r="F38" s="7">
        <f>((E36+E38)/2)*50/9</f>
        <v>173.88888888888889</v>
      </c>
    </row>
    <row r="39" spans="2:6" x14ac:dyDescent="0.25">
      <c r="B39" s="4"/>
      <c r="C39" s="2"/>
      <c r="D39" s="2"/>
      <c r="E39" s="2"/>
      <c r="F39" s="7"/>
    </row>
    <row r="40" spans="2:6" x14ac:dyDescent="0.25">
      <c r="B40" s="4">
        <v>91400</v>
      </c>
      <c r="C40" s="2"/>
      <c r="D40" s="2">
        <v>31.3</v>
      </c>
      <c r="E40" s="2">
        <f>SUM(C40:D40)</f>
        <v>31.3</v>
      </c>
      <c r="F40" s="7">
        <f>((E38+E40)/2)*50/9</f>
        <v>173.88888888888889</v>
      </c>
    </row>
    <row r="41" spans="2:6" x14ac:dyDescent="0.25">
      <c r="B41" s="4"/>
      <c r="C41" s="2"/>
      <c r="D41" s="2"/>
      <c r="E41" s="2"/>
      <c r="F41" s="7"/>
    </row>
    <row r="42" spans="2:6" x14ac:dyDescent="0.25">
      <c r="B42" s="4">
        <v>91450</v>
      </c>
      <c r="C42" s="2"/>
      <c r="D42" s="2">
        <v>31.3</v>
      </c>
      <c r="E42" s="2">
        <f>SUM(C42:D42)</f>
        <v>31.3</v>
      </c>
      <c r="F42" s="7">
        <f>((E40+E42)/2)*50/9</f>
        <v>173.88888888888889</v>
      </c>
    </row>
    <row r="43" spans="2:6" x14ac:dyDescent="0.25">
      <c r="B43" s="4"/>
      <c r="C43" s="2"/>
      <c r="D43" s="2"/>
      <c r="E43" s="2"/>
      <c r="F43" s="7"/>
    </row>
    <row r="44" spans="2:6" x14ac:dyDescent="0.25">
      <c r="B44" s="5">
        <v>91500</v>
      </c>
      <c r="C44" s="6"/>
      <c r="D44" s="2">
        <v>31.3</v>
      </c>
      <c r="E44" s="2">
        <f>SUM(C44:D44)</f>
        <v>31.3</v>
      </c>
      <c r="F44" s="7">
        <f>((E42+E44)/2)*50/9</f>
        <v>173.88888888888889</v>
      </c>
    </row>
    <row r="45" spans="2:6" x14ac:dyDescent="0.25">
      <c r="B45" s="5"/>
      <c r="C45" s="6"/>
      <c r="D45" s="6"/>
      <c r="E45" s="6"/>
      <c r="F45" s="7"/>
    </row>
    <row r="46" spans="2:6" x14ac:dyDescent="0.25">
      <c r="B46" s="5">
        <v>91550</v>
      </c>
      <c r="C46" s="6"/>
      <c r="D46" s="2">
        <v>31.3</v>
      </c>
      <c r="E46" s="2">
        <f>SUM(C46:D46)</f>
        <v>31.3</v>
      </c>
      <c r="F46" s="7">
        <f>((E44+E46)/2)*50/9</f>
        <v>173.88888888888889</v>
      </c>
    </row>
    <row r="47" spans="2:6" x14ac:dyDescent="0.25">
      <c r="B47" s="5"/>
      <c r="C47" s="6"/>
      <c r="D47" s="6"/>
      <c r="E47" s="6"/>
      <c r="F47" s="7"/>
    </row>
    <row r="48" spans="2:6" x14ac:dyDescent="0.25">
      <c r="B48" s="5">
        <v>91600</v>
      </c>
      <c r="C48" s="6"/>
      <c r="D48" s="6">
        <v>14.5</v>
      </c>
      <c r="E48" s="2">
        <f>SUM(C48:D48)</f>
        <v>14.5</v>
      </c>
      <c r="F48" s="7">
        <f>((E46+E48)/2)*50/9</f>
        <v>127.22222222222223</v>
      </c>
    </row>
    <row r="49" spans="2:6" x14ac:dyDescent="0.25">
      <c r="B49" s="5"/>
      <c r="C49" s="6"/>
      <c r="D49" s="6"/>
      <c r="E49" s="6"/>
      <c r="F49" s="7"/>
    </row>
    <row r="50" spans="2:6" x14ac:dyDescent="0.25">
      <c r="B50" s="5">
        <v>91650</v>
      </c>
      <c r="C50" s="6"/>
      <c r="D50" s="6">
        <v>0</v>
      </c>
      <c r="E50" s="2">
        <f>SUM(C50:D50)</f>
        <v>0</v>
      </c>
      <c r="F50" s="7">
        <f>((E48+E50)/2)*50/9</f>
        <v>40.277777777777779</v>
      </c>
    </row>
    <row r="51" spans="2:6" x14ac:dyDescent="0.25">
      <c r="B51" s="5"/>
      <c r="C51" s="6"/>
      <c r="D51" s="6"/>
      <c r="E51" s="6"/>
      <c r="F51" s="6"/>
    </row>
    <row r="52" spans="2:6" x14ac:dyDescent="0.25">
      <c r="B52" s="5">
        <v>91700</v>
      </c>
      <c r="C52" s="6"/>
      <c r="D52" s="6"/>
      <c r="E52" s="6" t="s">
        <v>14</v>
      </c>
      <c r="F52" s="8">
        <f>SUM(F6:F50)</f>
        <v>5663.8888888888878</v>
      </c>
    </row>
    <row r="53" spans="2:6" x14ac:dyDescent="0.25">
      <c r="B53" s="5"/>
      <c r="C53" s="6"/>
      <c r="D53" s="6"/>
      <c r="E53" s="6"/>
      <c r="F53" s="6"/>
    </row>
    <row r="54" spans="2:6" x14ac:dyDescent="0.25">
      <c r="B54" s="5">
        <v>91750</v>
      </c>
      <c r="C54" s="6"/>
      <c r="D54" s="6"/>
      <c r="E54" s="6"/>
      <c r="F54" s="6"/>
    </row>
    <row r="55" spans="2:6" x14ac:dyDescent="0.25">
      <c r="B55" s="5"/>
      <c r="C55" s="6"/>
      <c r="D55" s="6"/>
      <c r="E55" s="6"/>
      <c r="F55" s="6"/>
    </row>
    <row r="56" spans="2:6" x14ac:dyDescent="0.25">
      <c r="B56" s="5">
        <v>91800</v>
      </c>
      <c r="C56" s="6"/>
      <c r="D56" s="6"/>
      <c r="E56" s="6"/>
      <c r="F56" s="6"/>
    </row>
    <row r="57" spans="2:6" x14ac:dyDescent="0.25">
      <c r="B57" s="5"/>
      <c r="C57" s="6"/>
      <c r="D57" s="6"/>
      <c r="E57" s="6"/>
      <c r="F57" s="6"/>
    </row>
    <row r="58" spans="2:6" x14ac:dyDescent="0.25">
      <c r="B58" s="5">
        <v>91850</v>
      </c>
      <c r="C58" s="6"/>
      <c r="D58" s="6"/>
      <c r="E58" s="6"/>
      <c r="F58" s="6"/>
    </row>
    <row r="59" spans="2:6" x14ac:dyDescent="0.25">
      <c r="B59" s="5"/>
      <c r="C59" s="6"/>
      <c r="D59" s="6"/>
      <c r="E59" s="6"/>
      <c r="F59" s="6"/>
    </row>
    <row r="60" spans="2:6" x14ac:dyDescent="0.25">
      <c r="B60" s="5">
        <v>91900</v>
      </c>
      <c r="C60" s="6"/>
      <c r="D60" s="6"/>
      <c r="E60" s="6"/>
      <c r="F6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EXCAVATION</vt:lpstr>
      <vt:lpstr>SEEDING</vt:lpstr>
      <vt:lpstr>PRESPLIT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Moreland, Andrew</dc:creator>
  <cp:lastModifiedBy>Moreland, Andrew</cp:lastModifiedBy>
  <dcterms:created xsi:type="dcterms:W3CDTF">2024-02-02T17:49:56Z</dcterms:created>
  <dcterms:modified xsi:type="dcterms:W3CDTF">2024-02-13T12:34:08Z</dcterms:modified>
</cp:coreProperties>
</file>