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100349\ProjAdmin\Planning\Scopes\"/>
    </mc:Choice>
  </mc:AlternateContent>
  <xr:revisionPtr revIDLastSave="0" documentId="13_ncr:1_{70DA6F2E-9B43-40AA-85FC-B30C1AE96801}" xr6:coauthVersionLast="47" xr6:coauthVersionMax="47" xr10:uidLastSave="{00000000-0000-0000-0000-000000000000}"/>
  <bookViews>
    <workbookView xWindow="28680" yWindow="-120" windowWidth="29040" windowHeight="15720" xr2:uid="{278CF980-5393-4757-A28C-89B801DD446E}"/>
  </bookViews>
  <sheets>
    <sheet name="Pav't Repai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10" i="2"/>
  <c r="G11" i="2"/>
  <c r="G12" i="2"/>
  <c r="I12" i="2" s="1"/>
  <c r="G13" i="2"/>
  <c r="I13" i="2" s="1"/>
  <c r="G14" i="2"/>
  <c r="I14" i="2" s="1"/>
  <c r="G15" i="2"/>
  <c r="G16" i="2"/>
  <c r="G9" i="2"/>
  <c r="I9" i="2" s="1"/>
  <c r="G36" i="2"/>
  <c r="I36" i="2"/>
  <c r="G37" i="2"/>
  <c r="I37" i="2" s="1"/>
  <c r="G38" i="2"/>
  <c r="I38" i="2" s="1"/>
  <c r="G39" i="2"/>
  <c r="I39" i="2"/>
  <c r="G40" i="2"/>
  <c r="I40" i="2"/>
  <c r="G41" i="2"/>
  <c r="I41" i="2"/>
  <c r="G42" i="2"/>
  <c r="I42" i="2" s="1"/>
  <c r="G43" i="2"/>
  <c r="I43" i="2" s="1"/>
  <c r="G44" i="2"/>
  <c r="I44" i="2"/>
  <c r="G45" i="2"/>
  <c r="I45" i="2" s="1"/>
  <c r="I10" i="2"/>
  <c r="I11" i="2"/>
  <c r="I15" i="2"/>
  <c r="I16" i="2"/>
  <c r="G32" i="2"/>
  <c r="I32" i="2" s="1"/>
  <c r="G31" i="2"/>
  <c r="I31" i="2" s="1"/>
  <c r="G33" i="2"/>
  <c r="I33" i="2" s="1"/>
  <c r="G34" i="2"/>
  <c r="I34" i="2" s="1"/>
  <c r="G35" i="2"/>
  <c r="I35" i="2" s="1"/>
  <c r="G46" i="2"/>
  <c r="I46" i="2" s="1"/>
  <c r="G47" i="2"/>
  <c r="I47" i="2" s="1"/>
  <c r="G48" i="2"/>
  <c r="I48" i="2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I56" i="2" l="1"/>
</calcChain>
</file>

<file path=xl/sharedStrings.xml><?xml version="1.0" encoding="utf-8"?>
<sst xmlns="http://schemas.openxmlformats.org/spreadsheetml/2006/main" count="156" uniqueCount="20">
  <si>
    <t>Patching Plan</t>
  </si>
  <si>
    <t>Route</t>
  </si>
  <si>
    <t>Direction</t>
  </si>
  <si>
    <t>Length (FT)</t>
  </si>
  <si>
    <t>Width   (FT)</t>
  </si>
  <si>
    <t>TOTAL</t>
  </si>
  <si>
    <t>USE</t>
  </si>
  <si>
    <t>Driving</t>
  </si>
  <si>
    <t>Passing</t>
  </si>
  <si>
    <t>Location (SLM)</t>
  </si>
  <si>
    <t>Location</t>
  </si>
  <si>
    <t>Begin</t>
  </si>
  <si>
    <t>End</t>
  </si>
  <si>
    <t>CY</t>
  </si>
  <si>
    <t>SB</t>
  </si>
  <si>
    <t>NB</t>
  </si>
  <si>
    <t>US 23</t>
  </si>
  <si>
    <t>PID:  100349</t>
  </si>
  <si>
    <t>CRS: WYA-US23-0.00</t>
  </si>
  <si>
    <t>Repair locations are for estiamted quantity and should be used for reference only. 
Actual repair locations will be up to the discretion of the project enginner.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</si>
</sst>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4" fontId="1" fillId="3" borderId="6" xfId="0" applyNumberFormat="1" applyFont="1" applyFill="1" applyBorder="1"/>
    <xf numFmtId="0" fontId="0" fillId="5" borderId="29" xfId="0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3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5F84-2D48-4B0A-9A59-5DD7771298EC}">
  <dimension ref="B2:S296"/>
  <sheetViews>
    <sheetView tabSelected="1" zoomScale="94" workbookViewId="0">
      <selection activeCell="L12" sqref="L12"/>
    </sheetView>
  </sheetViews>
  <sheetFormatPr defaultRowHeight="15" x14ac:dyDescent="0.25"/>
  <cols>
    <col min="2" max="3" width="11.5703125" customWidth="1"/>
    <col min="4" max="4" width="13.5703125" customWidth="1"/>
    <col min="5" max="5" width="10.140625" customWidth="1"/>
    <col min="8" max="8" width="9.140625" customWidth="1"/>
    <col min="9" max="9" width="11.140625" customWidth="1"/>
    <col min="10" max="10" width="12.5703125" customWidth="1"/>
    <col min="11" max="11" width="11.42578125" customWidth="1"/>
  </cols>
  <sheetData>
    <row r="2" spans="2:13" ht="45" customHeight="1" x14ac:dyDescent="0.3">
      <c r="B2" s="47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3" ht="15.75" thickBot="1" x14ac:dyDescent="0.3"/>
    <row r="4" spans="2:13" ht="19.5" thickBot="1" x14ac:dyDescent="0.35">
      <c r="B4" s="26" t="s">
        <v>0</v>
      </c>
      <c r="C4" s="27"/>
      <c r="D4" s="27"/>
      <c r="E4" s="27"/>
      <c r="F4" s="27"/>
      <c r="G4" s="27"/>
      <c r="H4" s="27"/>
      <c r="I4" s="28"/>
    </row>
    <row r="5" spans="2:13" ht="15.75" x14ac:dyDescent="0.25">
      <c r="B5" s="29" t="s">
        <v>18</v>
      </c>
      <c r="C5" s="30"/>
      <c r="D5" s="30"/>
      <c r="E5" s="30"/>
      <c r="F5" s="30"/>
      <c r="G5" s="30"/>
      <c r="H5" s="30"/>
      <c r="I5" s="19">
        <v>45469</v>
      </c>
    </row>
    <row r="6" spans="2:13" ht="16.5" thickBot="1" x14ac:dyDescent="0.3">
      <c r="B6" s="31" t="s">
        <v>17</v>
      </c>
      <c r="C6" s="32"/>
      <c r="D6" s="32"/>
      <c r="E6" s="32"/>
      <c r="F6" s="32"/>
      <c r="G6" s="32"/>
      <c r="H6" s="32"/>
      <c r="I6" s="33"/>
    </row>
    <row r="7" spans="2:13" x14ac:dyDescent="0.25">
      <c r="B7" s="38" t="s">
        <v>1</v>
      </c>
      <c r="C7" s="42" t="s">
        <v>2</v>
      </c>
      <c r="D7" s="34" t="s">
        <v>10</v>
      </c>
      <c r="E7" s="40" t="s">
        <v>9</v>
      </c>
      <c r="F7" s="41"/>
      <c r="G7" s="34" t="s">
        <v>3</v>
      </c>
      <c r="H7" s="34" t="s">
        <v>4</v>
      </c>
      <c r="I7" s="36" t="s">
        <v>13</v>
      </c>
    </row>
    <row r="8" spans="2:13" ht="15.75" thickBot="1" x14ac:dyDescent="0.3">
      <c r="B8" s="39"/>
      <c r="C8" s="43"/>
      <c r="D8" s="44"/>
      <c r="E8" s="2" t="s">
        <v>11</v>
      </c>
      <c r="F8" s="2" t="s">
        <v>12</v>
      </c>
      <c r="G8" s="35"/>
      <c r="H8" s="35"/>
      <c r="I8" s="37"/>
      <c r="J8" s="1"/>
    </row>
    <row r="9" spans="2:13" x14ac:dyDescent="0.25">
      <c r="B9" s="5" t="s">
        <v>16</v>
      </c>
      <c r="C9" s="6" t="s">
        <v>14</v>
      </c>
      <c r="D9" s="3" t="s">
        <v>8</v>
      </c>
      <c r="E9" s="21">
        <v>6.03</v>
      </c>
      <c r="F9" s="21">
        <v>6.02</v>
      </c>
      <c r="G9" s="3">
        <f>(E9-F9)*5280</f>
        <v>52.800000000003564</v>
      </c>
      <c r="H9" s="3">
        <v>4</v>
      </c>
      <c r="I9" s="11">
        <f t="shared" ref="I9:I21" si="0">G9*H9*0.5/27</f>
        <v>3.9111111111113752</v>
      </c>
      <c r="J9" s="1"/>
    </row>
    <row r="10" spans="2:13" x14ac:dyDescent="0.25">
      <c r="B10" s="7" t="s">
        <v>16</v>
      </c>
      <c r="C10" s="8" t="s">
        <v>14</v>
      </c>
      <c r="D10" s="4" t="s">
        <v>7</v>
      </c>
      <c r="E10" s="10">
        <v>6</v>
      </c>
      <c r="F10" s="10">
        <v>5.98</v>
      </c>
      <c r="G10" s="4">
        <f t="shared" ref="G10:G30" si="1">(E10-F10)*5280</f>
        <v>105.59999999999775</v>
      </c>
      <c r="H10" s="4">
        <v>4</v>
      </c>
      <c r="I10" s="12">
        <f t="shared" si="0"/>
        <v>7.8222222222220559</v>
      </c>
      <c r="J10" s="1"/>
    </row>
    <row r="11" spans="2:13" x14ac:dyDescent="0.25">
      <c r="B11" s="7" t="s">
        <v>16</v>
      </c>
      <c r="C11" s="8" t="s">
        <v>14</v>
      </c>
      <c r="D11" s="4" t="s">
        <v>7</v>
      </c>
      <c r="E11" s="10">
        <v>5.97</v>
      </c>
      <c r="F11" s="10">
        <v>5.96</v>
      </c>
      <c r="G11" s="4">
        <f t="shared" si="1"/>
        <v>52.799999999998875</v>
      </c>
      <c r="H11" s="4">
        <v>4</v>
      </c>
      <c r="I11" s="12">
        <f t="shared" si="0"/>
        <v>3.9111111111110279</v>
      </c>
      <c r="J11" s="1"/>
    </row>
    <row r="12" spans="2:13" x14ac:dyDescent="0.25">
      <c r="B12" s="7" t="s">
        <v>16</v>
      </c>
      <c r="C12" s="8" t="s">
        <v>14</v>
      </c>
      <c r="D12" s="4" t="s">
        <v>8</v>
      </c>
      <c r="E12" s="10">
        <v>5.55</v>
      </c>
      <c r="F12" s="10">
        <v>5.53</v>
      </c>
      <c r="G12" s="4">
        <f t="shared" si="1"/>
        <v>105.59999999999775</v>
      </c>
      <c r="H12" s="4">
        <v>4</v>
      </c>
      <c r="I12" s="12">
        <f t="shared" si="0"/>
        <v>7.8222222222220559</v>
      </c>
      <c r="J12" s="1"/>
    </row>
    <row r="13" spans="2:13" x14ac:dyDescent="0.25">
      <c r="B13" s="7" t="s">
        <v>16</v>
      </c>
      <c r="C13" s="8" t="s">
        <v>14</v>
      </c>
      <c r="D13" s="4" t="s">
        <v>8</v>
      </c>
      <c r="E13" s="10">
        <v>5.22</v>
      </c>
      <c r="F13" s="10">
        <v>5.21</v>
      </c>
      <c r="G13" s="4">
        <f t="shared" si="1"/>
        <v>52.799999999998875</v>
      </c>
      <c r="H13" s="4">
        <v>4</v>
      </c>
      <c r="I13" s="12">
        <f t="shared" si="0"/>
        <v>3.9111111111110279</v>
      </c>
      <c r="J13" s="1"/>
    </row>
    <row r="14" spans="2:13" x14ac:dyDescent="0.25">
      <c r="B14" s="7" t="s">
        <v>16</v>
      </c>
      <c r="C14" s="8" t="s">
        <v>14</v>
      </c>
      <c r="D14" s="4" t="s">
        <v>8</v>
      </c>
      <c r="E14" s="10">
        <v>5.09</v>
      </c>
      <c r="F14" s="10">
        <v>5.08</v>
      </c>
      <c r="G14" s="4">
        <f t="shared" si="1"/>
        <v>52.799999999998875</v>
      </c>
      <c r="H14" s="4">
        <v>4</v>
      </c>
      <c r="I14" s="12">
        <f t="shared" si="0"/>
        <v>3.9111111111110279</v>
      </c>
      <c r="J14" s="1"/>
    </row>
    <row r="15" spans="2:13" x14ac:dyDescent="0.25">
      <c r="B15" s="7" t="s">
        <v>16</v>
      </c>
      <c r="C15" s="8" t="s">
        <v>14</v>
      </c>
      <c r="D15" s="4" t="s">
        <v>8</v>
      </c>
      <c r="E15" s="10">
        <v>4.84</v>
      </c>
      <c r="F15" s="10">
        <v>4.83</v>
      </c>
      <c r="G15" s="4">
        <f t="shared" si="1"/>
        <v>52.799999999998875</v>
      </c>
      <c r="H15" s="4">
        <v>4</v>
      </c>
      <c r="I15" s="12">
        <f t="shared" si="0"/>
        <v>3.9111111111110279</v>
      </c>
      <c r="J15" s="1"/>
    </row>
    <row r="16" spans="2:13" x14ac:dyDescent="0.25">
      <c r="B16" s="7" t="s">
        <v>16</v>
      </c>
      <c r="C16" s="8" t="s">
        <v>14</v>
      </c>
      <c r="D16" s="4" t="s">
        <v>8</v>
      </c>
      <c r="E16" s="10">
        <v>4.4400000000000004</v>
      </c>
      <c r="F16" s="10">
        <v>4.43</v>
      </c>
      <c r="G16" s="9">
        <f t="shared" si="1"/>
        <v>52.800000000003564</v>
      </c>
      <c r="H16" s="4">
        <v>4</v>
      </c>
      <c r="I16" s="12">
        <f t="shared" si="0"/>
        <v>3.9111111111113752</v>
      </c>
      <c r="J16" s="1"/>
    </row>
    <row r="17" spans="2:10" x14ac:dyDescent="0.25">
      <c r="B17" s="7" t="s">
        <v>16</v>
      </c>
      <c r="C17" s="8" t="s">
        <v>14</v>
      </c>
      <c r="D17" s="4" t="s">
        <v>7</v>
      </c>
      <c r="E17" s="10">
        <v>4.28</v>
      </c>
      <c r="F17" s="10">
        <v>4.2699999999999996</v>
      </c>
      <c r="G17" s="4">
        <f t="shared" si="1"/>
        <v>52.800000000003564</v>
      </c>
      <c r="H17" s="4">
        <v>4</v>
      </c>
      <c r="I17" s="12">
        <f t="shared" si="0"/>
        <v>3.9111111111113752</v>
      </c>
      <c r="J17" s="1"/>
    </row>
    <row r="18" spans="2:10" x14ac:dyDescent="0.25">
      <c r="B18" s="7" t="s">
        <v>16</v>
      </c>
      <c r="C18" s="8" t="s">
        <v>14</v>
      </c>
      <c r="D18" s="4" t="s">
        <v>7</v>
      </c>
      <c r="E18" s="10">
        <v>4.07</v>
      </c>
      <c r="F18" s="10">
        <v>4.0599999999999996</v>
      </c>
      <c r="G18" s="4">
        <f t="shared" si="1"/>
        <v>52.800000000003564</v>
      </c>
      <c r="H18" s="4">
        <v>4</v>
      </c>
      <c r="I18" s="12">
        <f t="shared" si="0"/>
        <v>3.9111111111113752</v>
      </c>
      <c r="J18" s="1"/>
    </row>
    <row r="19" spans="2:10" x14ac:dyDescent="0.25">
      <c r="B19" s="7" t="s">
        <v>16</v>
      </c>
      <c r="C19" s="8" t="s">
        <v>14</v>
      </c>
      <c r="D19" s="4" t="s">
        <v>8</v>
      </c>
      <c r="E19" s="10">
        <v>3.31</v>
      </c>
      <c r="F19" s="10">
        <v>3.29</v>
      </c>
      <c r="G19" s="4">
        <f t="shared" si="1"/>
        <v>105.60000000000009</v>
      </c>
      <c r="H19" s="4">
        <v>4</v>
      </c>
      <c r="I19" s="12">
        <f t="shared" si="0"/>
        <v>7.8222222222222291</v>
      </c>
      <c r="J19" s="1"/>
    </row>
    <row r="20" spans="2:10" x14ac:dyDescent="0.25">
      <c r="B20" s="7" t="s">
        <v>16</v>
      </c>
      <c r="C20" s="8" t="s">
        <v>14</v>
      </c>
      <c r="D20" s="4" t="s">
        <v>8</v>
      </c>
      <c r="E20" s="10">
        <v>3.13</v>
      </c>
      <c r="F20" s="10">
        <v>3.12</v>
      </c>
      <c r="G20" s="4">
        <f t="shared" si="1"/>
        <v>52.799999999998875</v>
      </c>
      <c r="H20" s="4">
        <v>4</v>
      </c>
      <c r="I20" s="12">
        <f t="shared" si="0"/>
        <v>3.9111111111110279</v>
      </c>
      <c r="J20" s="1"/>
    </row>
    <row r="21" spans="2:10" x14ac:dyDescent="0.25">
      <c r="B21" s="7" t="s">
        <v>16</v>
      </c>
      <c r="C21" s="8" t="s">
        <v>14</v>
      </c>
      <c r="D21" s="4" t="s">
        <v>7</v>
      </c>
      <c r="E21" s="10">
        <v>2.75</v>
      </c>
      <c r="F21" s="10">
        <v>2.74</v>
      </c>
      <c r="G21" s="4">
        <f t="shared" si="1"/>
        <v>52.799999999998875</v>
      </c>
      <c r="H21" s="4">
        <v>4</v>
      </c>
      <c r="I21" s="12">
        <f t="shared" si="0"/>
        <v>3.9111111111110279</v>
      </c>
      <c r="J21" s="1"/>
    </row>
    <row r="22" spans="2:10" x14ac:dyDescent="0.25">
      <c r="B22" s="7" t="s">
        <v>16</v>
      </c>
      <c r="C22" s="8" t="s">
        <v>14</v>
      </c>
      <c r="D22" s="4" t="s">
        <v>7</v>
      </c>
      <c r="E22" s="10">
        <v>2.63</v>
      </c>
      <c r="F22" s="10">
        <v>2.62</v>
      </c>
      <c r="G22" s="4">
        <f t="shared" si="1"/>
        <v>52.799999999998875</v>
      </c>
      <c r="H22" s="4">
        <v>4</v>
      </c>
      <c r="I22" s="12">
        <f t="shared" ref="I22:I32" si="2">G22*H22*0.5/27</f>
        <v>3.9111111111110279</v>
      </c>
      <c r="J22" s="1"/>
    </row>
    <row r="23" spans="2:10" x14ac:dyDescent="0.25">
      <c r="B23" s="7" t="s">
        <v>16</v>
      </c>
      <c r="C23" s="8" t="s">
        <v>14</v>
      </c>
      <c r="D23" s="4" t="s">
        <v>7</v>
      </c>
      <c r="E23" s="10">
        <v>2.4500000000000002</v>
      </c>
      <c r="F23" s="10">
        <v>2.44</v>
      </c>
      <c r="G23" s="4">
        <f t="shared" si="1"/>
        <v>52.800000000001219</v>
      </c>
      <c r="H23" s="4">
        <v>4</v>
      </c>
      <c r="I23" s="12">
        <f t="shared" si="2"/>
        <v>3.9111111111112016</v>
      </c>
      <c r="J23" s="1"/>
    </row>
    <row r="24" spans="2:10" x14ac:dyDescent="0.25">
      <c r="B24" s="7" t="s">
        <v>16</v>
      </c>
      <c r="C24" s="8" t="s">
        <v>14</v>
      </c>
      <c r="D24" s="4" t="s">
        <v>7</v>
      </c>
      <c r="E24" s="10">
        <v>1.9</v>
      </c>
      <c r="F24" s="10">
        <v>1.89</v>
      </c>
      <c r="G24" s="4">
        <f t="shared" si="1"/>
        <v>52.800000000000047</v>
      </c>
      <c r="H24" s="4">
        <v>4</v>
      </c>
      <c r="I24" s="12">
        <f t="shared" si="2"/>
        <v>3.9111111111111145</v>
      </c>
      <c r="J24" s="1"/>
    </row>
    <row r="25" spans="2:10" x14ac:dyDescent="0.25">
      <c r="B25" s="7" t="s">
        <v>16</v>
      </c>
      <c r="C25" s="8" t="s">
        <v>14</v>
      </c>
      <c r="D25" s="4" t="s">
        <v>8</v>
      </c>
      <c r="E25" s="10">
        <v>1.9</v>
      </c>
      <c r="F25" s="10">
        <v>1.89</v>
      </c>
      <c r="G25" s="20">
        <f t="shared" si="1"/>
        <v>52.800000000000047</v>
      </c>
      <c r="H25" s="4">
        <v>4</v>
      </c>
      <c r="I25" s="12">
        <f t="shared" si="2"/>
        <v>3.9111111111111145</v>
      </c>
      <c r="J25" s="1"/>
    </row>
    <row r="26" spans="2:10" x14ac:dyDescent="0.25">
      <c r="B26" s="7" t="s">
        <v>16</v>
      </c>
      <c r="C26" s="8" t="s">
        <v>14</v>
      </c>
      <c r="D26" s="4" t="s">
        <v>8</v>
      </c>
      <c r="E26" s="10">
        <v>1.43</v>
      </c>
      <c r="F26" s="10">
        <v>1.42</v>
      </c>
      <c r="G26" s="4">
        <f t="shared" si="1"/>
        <v>52.800000000000047</v>
      </c>
      <c r="H26" s="4">
        <v>4</v>
      </c>
      <c r="I26" s="12">
        <f t="shared" si="2"/>
        <v>3.9111111111111145</v>
      </c>
      <c r="J26" s="1"/>
    </row>
    <row r="27" spans="2:10" x14ac:dyDescent="0.25">
      <c r="B27" s="7" t="s">
        <v>16</v>
      </c>
      <c r="C27" s="8" t="s">
        <v>14</v>
      </c>
      <c r="D27" s="4" t="s">
        <v>7</v>
      </c>
      <c r="E27" s="10">
        <v>1.42</v>
      </c>
      <c r="F27" s="10">
        <v>1.4</v>
      </c>
      <c r="G27" s="4">
        <f t="shared" si="1"/>
        <v>105.60000000000009</v>
      </c>
      <c r="H27" s="4">
        <v>4</v>
      </c>
      <c r="I27" s="12">
        <f t="shared" si="2"/>
        <v>7.8222222222222291</v>
      </c>
      <c r="J27" s="1"/>
    </row>
    <row r="28" spans="2:10" x14ac:dyDescent="0.25">
      <c r="B28" s="7" t="s">
        <v>16</v>
      </c>
      <c r="C28" s="8" t="s">
        <v>14</v>
      </c>
      <c r="D28" s="4" t="s">
        <v>7</v>
      </c>
      <c r="E28" s="10">
        <v>1.36</v>
      </c>
      <c r="F28" s="10">
        <v>1.35</v>
      </c>
      <c r="G28" s="4">
        <f t="shared" si="1"/>
        <v>52.800000000000047</v>
      </c>
      <c r="H28" s="4">
        <v>4</v>
      </c>
      <c r="I28" s="12">
        <f t="shared" si="2"/>
        <v>3.9111111111111145</v>
      </c>
      <c r="J28" s="1"/>
    </row>
    <row r="29" spans="2:10" x14ac:dyDescent="0.25">
      <c r="B29" s="7" t="s">
        <v>16</v>
      </c>
      <c r="C29" s="8" t="s">
        <v>14</v>
      </c>
      <c r="D29" s="4" t="s">
        <v>7</v>
      </c>
      <c r="E29" s="10">
        <v>1.1499999999999999</v>
      </c>
      <c r="F29" s="10">
        <v>1.1399999999999999</v>
      </c>
      <c r="G29" s="4">
        <f t="shared" si="1"/>
        <v>52.800000000000047</v>
      </c>
      <c r="H29" s="4">
        <v>4</v>
      </c>
      <c r="I29" s="12">
        <f t="shared" si="2"/>
        <v>3.9111111111111145</v>
      </c>
      <c r="J29" s="1"/>
    </row>
    <row r="30" spans="2:10" ht="15.75" thickBot="1" x14ac:dyDescent="0.3">
      <c r="B30" s="22" t="s">
        <v>16</v>
      </c>
      <c r="C30" s="23" t="s">
        <v>14</v>
      </c>
      <c r="D30" s="9" t="s">
        <v>8</v>
      </c>
      <c r="E30" s="24">
        <v>0.06</v>
      </c>
      <c r="F30" s="24">
        <v>0.05</v>
      </c>
      <c r="G30" s="4">
        <f t="shared" si="1"/>
        <v>52.799999999999976</v>
      </c>
      <c r="H30" s="9">
        <v>4</v>
      </c>
      <c r="I30" s="25">
        <f t="shared" si="2"/>
        <v>3.9111111111111092</v>
      </c>
      <c r="J30" s="1"/>
    </row>
    <row r="31" spans="2:10" x14ac:dyDescent="0.25">
      <c r="B31" s="5" t="s">
        <v>16</v>
      </c>
      <c r="C31" s="6" t="s">
        <v>15</v>
      </c>
      <c r="D31" s="3" t="s">
        <v>7</v>
      </c>
      <c r="E31" s="21">
        <v>0.37</v>
      </c>
      <c r="F31" s="21">
        <v>0.38</v>
      </c>
      <c r="G31" s="3">
        <f t="shared" ref="G31:G32" si="3">(F31-E31)*5280</f>
        <v>52.800000000000047</v>
      </c>
      <c r="H31" s="3">
        <v>4</v>
      </c>
      <c r="I31" s="11">
        <f t="shared" si="2"/>
        <v>3.9111111111111145</v>
      </c>
      <c r="J31" s="1"/>
    </row>
    <row r="32" spans="2:10" x14ac:dyDescent="0.25">
      <c r="B32" s="7" t="s">
        <v>16</v>
      </c>
      <c r="C32" s="8" t="s">
        <v>15</v>
      </c>
      <c r="D32" s="4" t="s">
        <v>7</v>
      </c>
      <c r="E32" s="10">
        <v>0.64</v>
      </c>
      <c r="F32" s="10">
        <v>0.66</v>
      </c>
      <c r="G32" s="9">
        <f t="shared" si="3"/>
        <v>105.60000000000009</v>
      </c>
      <c r="H32" s="4">
        <v>4</v>
      </c>
      <c r="I32" s="12">
        <f t="shared" si="2"/>
        <v>7.8222222222222291</v>
      </c>
      <c r="J32" s="1"/>
    </row>
    <row r="33" spans="2:10" x14ac:dyDescent="0.25">
      <c r="B33" s="7" t="s">
        <v>16</v>
      </c>
      <c r="C33" s="8" t="s">
        <v>15</v>
      </c>
      <c r="D33" s="4" t="s">
        <v>7</v>
      </c>
      <c r="E33" s="10">
        <v>1.07</v>
      </c>
      <c r="F33" s="10">
        <v>1.08</v>
      </c>
      <c r="G33" s="9">
        <f t="shared" ref="G33:G55" si="4">(F33-E33)*5280</f>
        <v>52.800000000000047</v>
      </c>
      <c r="H33" s="4">
        <v>4</v>
      </c>
      <c r="I33" s="12">
        <f t="shared" ref="I33:I55" si="5">G33*H33*0.5/27</f>
        <v>3.9111111111111145</v>
      </c>
      <c r="J33" s="1"/>
    </row>
    <row r="34" spans="2:10" x14ac:dyDescent="0.25">
      <c r="B34" s="7" t="s">
        <v>16</v>
      </c>
      <c r="C34" s="8" t="s">
        <v>15</v>
      </c>
      <c r="D34" s="4" t="s">
        <v>7</v>
      </c>
      <c r="E34" s="10">
        <v>1.38</v>
      </c>
      <c r="F34" s="10">
        <v>1.39</v>
      </c>
      <c r="G34" s="9">
        <f t="shared" si="4"/>
        <v>52.800000000000047</v>
      </c>
      <c r="H34" s="4">
        <v>4</v>
      </c>
      <c r="I34" s="12">
        <f t="shared" si="5"/>
        <v>3.9111111111111145</v>
      </c>
      <c r="J34" s="1"/>
    </row>
    <row r="35" spans="2:10" x14ac:dyDescent="0.25">
      <c r="B35" s="7" t="s">
        <v>16</v>
      </c>
      <c r="C35" s="8" t="s">
        <v>15</v>
      </c>
      <c r="D35" s="4" t="s">
        <v>8</v>
      </c>
      <c r="E35" s="10">
        <v>1.4</v>
      </c>
      <c r="F35" s="10">
        <v>1.41</v>
      </c>
      <c r="G35" s="9">
        <f t="shared" si="4"/>
        <v>52.800000000000047</v>
      </c>
      <c r="H35" s="4">
        <v>4</v>
      </c>
      <c r="I35" s="12">
        <f t="shared" si="5"/>
        <v>3.9111111111111145</v>
      </c>
      <c r="J35" s="1"/>
    </row>
    <row r="36" spans="2:10" x14ac:dyDescent="0.25">
      <c r="B36" s="7" t="s">
        <v>16</v>
      </c>
      <c r="C36" s="8" t="s">
        <v>15</v>
      </c>
      <c r="D36" s="4" t="s">
        <v>7</v>
      </c>
      <c r="E36" s="10">
        <v>1.47</v>
      </c>
      <c r="F36" s="10">
        <v>1.5</v>
      </c>
      <c r="G36" s="9">
        <f t="shared" ref="G36:G45" si="6">(F36-E36)*5280</f>
        <v>158.40000000000015</v>
      </c>
      <c r="H36" s="4">
        <v>6</v>
      </c>
      <c r="I36" s="12">
        <f t="shared" ref="I36:I45" si="7">G36*H36*0.5/27</f>
        <v>17.600000000000016</v>
      </c>
      <c r="J36" s="1"/>
    </row>
    <row r="37" spans="2:10" x14ac:dyDescent="0.25">
      <c r="B37" s="7" t="s">
        <v>16</v>
      </c>
      <c r="C37" s="8" t="s">
        <v>15</v>
      </c>
      <c r="D37" s="4" t="s">
        <v>7</v>
      </c>
      <c r="E37" s="10">
        <v>1.85</v>
      </c>
      <c r="F37" s="10">
        <v>1.88</v>
      </c>
      <c r="G37" s="9">
        <f t="shared" si="6"/>
        <v>158.39999999999895</v>
      </c>
      <c r="H37" s="4">
        <v>6</v>
      </c>
      <c r="I37" s="12">
        <f t="shared" si="7"/>
        <v>17.599999999999884</v>
      </c>
      <c r="J37" s="1"/>
    </row>
    <row r="38" spans="2:10" x14ac:dyDescent="0.25">
      <c r="B38" s="7" t="s">
        <v>16</v>
      </c>
      <c r="C38" s="8" t="s">
        <v>15</v>
      </c>
      <c r="D38" s="4" t="s">
        <v>7</v>
      </c>
      <c r="E38" s="10">
        <v>1.89</v>
      </c>
      <c r="F38" s="10">
        <v>1.91</v>
      </c>
      <c r="G38" s="9">
        <f t="shared" si="6"/>
        <v>105.60000000000009</v>
      </c>
      <c r="H38" s="4">
        <v>4</v>
      </c>
      <c r="I38" s="12">
        <f t="shared" si="7"/>
        <v>7.8222222222222291</v>
      </c>
      <c r="J38" s="1"/>
    </row>
    <row r="39" spans="2:10" x14ac:dyDescent="0.25">
      <c r="B39" s="7" t="s">
        <v>16</v>
      </c>
      <c r="C39" s="8" t="s">
        <v>15</v>
      </c>
      <c r="D39" s="4" t="s">
        <v>7</v>
      </c>
      <c r="E39" s="10">
        <v>2.46</v>
      </c>
      <c r="F39" s="10">
        <v>2.4700000000000002</v>
      </c>
      <c r="G39" s="9">
        <f t="shared" si="6"/>
        <v>52.800000000001219</v>
      </c>
      <c r="H39" s="4">
        <v>4</v>
      </c>
      <c r="I39" s="12">
        <f t="shared" si="7"/>
        <v>3.9111111111112016</v>
      </c>
      <c r="J39" s="1"/>
    </row>
    <row r="40" spans="2:10" x14ac:dyDescent="0.25">
      <c r="B40" s="7" t="s">
        <v>16</v>
      </c>
      <c r="C40" s="8" t="s">
        <v>15</v>
      </c>
      <c r="D40" s="4" t="s">
        <v>8</v>
      </c>
      <c r="E40" s="10">
        <v>2.71</v>
      </c>
      <c r="F40" s="10">
        <v>2.72</v>
      </c>
      <c r="G40" s="9">
        <f t="shared" si="6"/>
        <v>52.800000000001219</v>
      </c>
      <c r="H40" s="4">
        <v>4</v>
      </c>
      <c r="I40" s="12">
        <f t="shared" si="7"/>
        <v>3.9111111111112016</v>
      </c>
      <c r="J40" s="1"/>
    </row>
    <row r="41" spans="2:10" x14ac:dyDescent="0.25">
      <c r="B41" s="7" t="s">
        <v>16</v>
      </c>
      <c r="C41" s="8" t="s">
        <v>15</v>
      </c>
      <c r="D41" s="4" t="s">
        <v>8</v>
      </c>
      <c r="E41" s="10">
        <v>2.84</v>
      </c>
      <c r="F41" s="10">
        <v>2.85</v>
      </c>
      <c r="G41" s="9">
        <f t="shared" si="6"/>
        <v>52.800000000001219</v>
      </c>
      <c r="H41" s="4">
        <v>4</v>
      </c>
      <c r="I41" s="12">
        <f t="shared" si="7"/>
        <v>3.9111111111112016</v>
      </c>
      <c r="J41" s="1"/>
    </row>
    <row r="42" spans="2:10" x14ac:dyDescent="0.25">
      <c r="B42" s="7" t="s">
        <v>16</v>
      </c>
      <c r="C42" s="8" t="s">
        <v>15</v>
      </c>
      <c r="D42" s="4" t="s">
        <v>8</v>
      </c>
      <c r="E42" s="10">
        <v>3.03</v>
      </c>
      <c r="F42" s="10">
        <v>3.04</v>
      </c>
      <c r="G42" s="9">
        <f t="shared" si="6"/>
        <v>52.800000000001219</v>
      </c>
      <c r="H42" s="4">
        <v>4</v>
      </c>
      <c r="I42" s="12">
        <f t="shared" si="7"/>
        <v>3.9111111111112016</v>
      </c>
      <c r="J42" s="1"/>
    </row>
    <row r="43" spans="2:10" x14ac:dyDescent="0.25">
      <c r="B43" s="7" t="s">
        <v>16</v>
      </c>
      <c r="C43" s="8" t="s">
        <v>15</v>
      </c>
      <c r="D43" s="4" t="s">
        <v>8</v>
      </c>
      <c r="E43" s="10">
        <v>3.72</v>
      </c>
      <c r="F43" s="10">
        <v>3.75</v>
      </c>
      <c r="G43" s="9">
        <f t="shared" si="6"/>
        <v>158.39999999999895</v>
      </c>
      <c r="H43" s="4">
        <v>4</v>
      </c>
      <c r="I43" s="12">
        <f t="shared" si="7"/>
        <v>11.733333333333256</v>
      </c>
      <c r="J43" s="1"/>
    </row>
    <row r="44" spans="2:10" x14ac:dyDescent="0.25">
      <c r="B44" s="7" t="s">
        <v>16</v>
      </c>
      <c r="C44" s="8" t="s">
        <v>15</v>
      </c>
      <c r="D44" s="4" t="s">
        <v>8</v>
      </c>
      <c r="E44" s="10">
        <v>4.08</v>
      </c>
      <c r="F44" s="10">
        <v>4.09</v>
      </c>
      <c r="G44" s="9">
        <f t="shared" si="6"/>
        <v>52.799999999998875</v>
      </c>
      <c r="H44" s="4">
        <v>4</v>
      </c>
      <c r="I44" s="12">
        <f t="shared" si="7"/>
        <v>3.9111111111110279</v>
      </c>
      <c r="J44" s="1"/>
    </row>
    <row r="45" spans="2:10" x14ac:dyDescent="0.25">
      <c r="B45" s="7" t="s">
        <v>16</v>
      </c>
      <c r="C45" s="8" t="s">
        <v>15</v>
      </c>
      <c r="D45" s="4" t="s">
        <v>7</v>
      </c>
      <c r="E45" s="10">
        <v>4.26</v>
      </c>
      <c r="F45" s="10">
        <v>4.28</v>
      </c>
      <c r="G45" s="9">
        <f t="shared" si="6"/>
        <v>105.60000000000244</v>
      </c>
      <c r="H45" s="4">
        <v>4</v>
      </c>
      <c r="I45" s="12">
        <f t="shared" si="7"/>
        <v>7.8222222222224032</v>
      </c>
      <c r="J45" s="1"/>
    </row>
    <row r="46" spans="2:10" x14ac:dyDescent="0.25">
      <c r="B46" s="7" t="s">
        <v>16</v>
      </c>
      <c r="C46" s="8" t="s">
        <v>15</v>
      </c>
      <c r="D46" s="4" t="s">
        <v>8</v>
      </c>
      <c r="E46" s="10">
        <v>4.3499999999999996</v>
      </c>
      <c r="F46" s="10">
        <v>4.37</v>
      </c>
      <c r="G46" s="9">
        <f t="shared" si="4"/>
        <v>105.60000000000244</v>
      </c>
      <c r="H46" s="4">
        <v>4</v>
      </c>
      <c r="I46" s="12">
        <f t="shared" si="5"/>
        <v>7.8222222222224032</v>
      </c>
      <c r="J46" s="1"/>
    </row>
    <row r="47" spans="2:10" x14ac:dyDescent="0.25">
      <c r="B47" s="7" t="s">
        <v>16</v>
      </c>
      <c r="C47" s="8" t="s">
        <v>15</v>
      </c>
      <c r="D47" s="4" t="s">
        <v>7</v>
      </c>
      <c r="E47" s="10">
        <v>4.68</v>
      </c>
      <c r="F47" s="10">
        <v>4.6900000000000004</v>
      </c>
      <c r="G47" s="9">
        <f t="shared" si="4"/>
        <v>52.800000000003564</v>
      </c>
      <c r="H47" s="4">
        <v>4</v>
      </c>
      <c r="I47" s="12">
        <f t="shared" si="5"/>
        <v>3.9111111111113752</v>
      </c>
      <c r="J47" s="1"/>
    </row>
    <row r="48" spans="2:10" x14ac:dyDescent="0.25">
      <c r="B48" s="7" t="s">
        <v>16</v>
      </c>
      <c r="C48" s="8" t="s">
        <v>15</v>
      </c>
      <c r="D48" s="4" t="s">
        <v>7</v>
      </c>
      <c r="E48" s="10">
        <v>4.8120000000000003</v>
      </c>
      <c r="F48" s="10">
        <v>4.82</v>
      </c>
      <c r="G48" s="9">
        <f t="shared" si="4"/>
        <v>42.240000000000038</v>
      </c>
      <c r="H48" s="4">
        <v>4</v>
      </c>
      <c r="I48" s="12">
        <f t="shared" si="5"/>
        <v>3.1288888888888917</v>
      </c>
      <c r="J48" s="1"/>
    </row>
    <row r="49" spans="2:10" x14ac:dyDescent="0.25">
      <c r="B49" s="7" t="s">
        <v>16</v>
      </c>
      <c r="C49" s="8" t="s">
        <v>15</v>
      </c>
      <c r="D49" s="4" t="s">
        <v>7</v>
      </c>
      <c r="E49" s="10">
        <v>4.83</v>
      </c>
      <c r="F49" s="10">
        <v>4.84</v>
      </c>
      <c r="G49" s="9">
        <f t="shared" si="4"/>
        <v>52.799999999998875</v>
      </c>
      <c r="H49" s="4">
        <v>4</v>
      </c>
      <c r="I49" s="12">
        <f t="shared" si="5"/>
        <v>3.9111111111110279</v>
      </c>
      <c r="J49" s="1"/>
    </row>
    <row r="50" spans="2:10" x14ac:dyDescent="0.25">
      <c r="B50" s="7" t="s">
        <v>16</v>
      </c>
      <c r="C50" s="8" t="s">
        <v>15</v>
      </c>
      <c r="D50" s="4" t="s">
        <v>7</v>
      </c>
      <c r="E50" s="10">
        <v>4.84</v>
      </c>
      <c r="F50" s="10">
        <v>4.8600000000000003</v>
      </c>
      <c r="G50" s="9">
        <f t="shared" si="4"/>
        <v>105.60000000000244</v>
      </c>
      <c r="H50" s="4">
        <v>4</v>
      </c>
      <c r="I50" s="12">
        <f t="shared" si="5"/>
        <v>7.8222222222224032</v>
      </c>
      <c r="J50" s="1"/>
    </row>
    <row r="51" spans="2:10" x14ac:dyDescent="0.25">
      <c r="B51" s="7" t="s">
        <v>16</v>
      </c>
      <c r="C51" s="8" t="s">
        <v>15</v>
      </c>
      <c r="D51" s="4" t="s">
        <v>7</v>
      </c>
      <c r="E51" s="10">
        <v>4.92</v>
      </c>
      <c r="F51" s="10">
        <v>4.93</v>
      </c>
      <c r="G51" s="9">
        <f t="shared" si="4"/>
        <v>52.799999999998875</v>
      </c>
      <c r="H51" s="4">
        <v>4</v>
      </c>
      <c r="I51" s="12">
        <f t="shared" si="5"/>
        <v>3.9111111111110279</v>
      </c>
      <c r="J51" s="1"/>
    </row>
    <row r="52" spans="2:10" x14ac:dyDescent="0.25">
      <c r="B52" s="7" t="s">
        <v>16</v>
      </c>
      <c r="C52" s="8" t="s">
        <v>15</v>
      </c>
      <c r="D52" s="4" t="s">
        <v>7</v>
      </c>
      <c r="E52" s="10">
        <v>5.0199999999999996</v>
      </c>
      <c r="F52" s="10">
        <v>5.03</v>
      </c>
      <c r="G52" s="9">
        <f t="shared" si="4"/>
        <v>52.800000000003564</v>
      </c>
      <c r="H52" s="4">
        <v>4</v>
      </c>
      <c r="I52" s="12">
        <f t="shared" si="5"/>
        <v>3.9111111111113752</v>
      </c>
      <c r="J52" s="1"/>
    </row>
    <row r="53" spans="2:10" x14ac:dyDescent="0.25">
      <c r="B53" s="7" t="s">
        <v>16</v>
      </c>
      <c r="C53" s="8" t="s">
        <v>15</v>
      </c>
      <c r="D53" s="4" t="s">
        <v>8</v>
      </c>
      <c r="E53" s="10">
        <v>5.09</v>
      </c>
      <c r="F53" s="10">
        <v>5.1100000000000003</v>
      </c>
      <c r="G53" s="9">
        <f t="shared" si="4"/>
        <v>105.60000000000244</v>
      </c>
      <c r="H53" s="4">
        <v>4</v>
      </c>
      <c r="I53" s="12">
        <f t="shared" si="5"/>
        <v>7.8222222222224032</v>
      </c>
      <c r="J53" s="1"/>
    </row>
    <row r="54" spans="2:10" x14ac:dyDescent="0.25">
      <c r="B54" s="7" t="s">
        <v>16</v>
      </c>
      <c r="C54" s="8" t="s">
        <v>15</v>
      </c>
      <c r="D54" s="4" t="s">
        <v>7</v>
      </c>
      <c r="E54" s="10">
        <v>5.65</v>
      </c>
      <c r="F54" s="10">
        <v>5.67</v>
      </c>
      <c r="G54" s="9">
        <f t="shared" si="4"/>
        <v>105.59999999999775</v>
      </c>
      <c r="H54" s="4">
        <v>4</v>
      </c>
      <c r="I54" s="12">
        <f t="shared" si="5"/>
        <v>7.8222222222220559</v>
      </c>
      <c r="J54" s="1"/>
    </row>
    <row r="55" spans="2:10" ht="15.75" thickBot="1" x14ac:dyDescent="0.3">
      <c r="B55" s="22" t="s">
        <v>16</v>
      </c>
      <c r="C55" s="23" t="s">
        <v>15</v>
      </c>
      <c r="D55" s="9" t="s">
        <v>8</v>
      </c>
      <c r="E55" s="24">
        <v>6.02</v>
      </c>
      <c r="F55" s="24">
        <v>6.03</v>
      </c>
      <c r="G55" s="9">
        <f t="shared" si="4"/>
        <v>52.800000000003564</v>
      </c>
      <c r="H55" s="9">
        <v>4</v>
      </c>
      <c r="I55" s="25">
        <f t="shared" si="5"/>
        <v>3.9111111111113752</v>
      </c>
      <c r="J55" s="1"/>
    </row>
    <row r="56" spans="2:10" x14ac:dyDescent="0.25">
      <c r="B56" s="13"/>
      <c r="C56" s="14"/>
      <c r="D56" s="14"/>
      <c r="E56" s="14"/>
      <c r="F56" s="14"/>
      <c r="G56" s="14"/>
      <c r="H56" s="15" t="s">
        <v>5</v>
      </c>
      <c r="I56" s="16">
        <f>SUM(I9:I55)</f>
        <v>261.26222222222378</v>
      </c>
      <c r="J56" s="1"/>
    </row>
    <row r="57" spans="2:10" ht="19.5" thickBot="1" x14ac:dyDescent="0.3">
      <c r="B57" s="17"/>
      <c r="C57" s="18"/>
      <c r="D57" s="18"/>
      <c r="E57" s="18"/>
      <c r="F57" s="18"/>
      <c r="G57" s="18"/>
      <c r="H57" s="45" t="s">
        <v>6</v>
      </c>
      <c r="I57" s="46">
        <v>300</v>
      </c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J60" s="1"/>
    </row>
    <row r="61" spans="2:10" x14ac:dyDescent="0.25">
      <c r="J61" s="1"/>
    </row>
    <row r="62" spans="2:10" x14ac:dyDescent="0.25">
      <c r="J62" s="1"/>
    </row>
    <row r="63" spans="2:10" x14ac:dyDescent="0.25">
      <c r="J63" s="1"/>
    </row>
    <row r="64" spans="2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40" spans="10:10" x14ac:dyDescent="0.25">
      <c r="J140" s="1"/>
    </row>
    <row r="141" spans="10:10" x14ac:dyDescent="0.25">
      <c r="J141" s="1"/>
    </row>
    <row r="142" spans="10:10" x14ac:dyDescent="0.25">
      <c r="J142" s="1"/>
    </row>
    <row r="143" spans="10:10" x14ac:dyDescent="0.25">
      <c r="J143" s="1"/>
    </row>
    <row r="144" spans="10:10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  <row r="155" spans="10:10" x14ac:dyDescent="0.25">
      <c r="J155" s="1"/>
    </row>
    <row r="156" spans="10:10" x14ac:dyDescent="0.25">
      <c r="J156" s="1"/>
    </row>
    <row r="157" spans="10:10" x14ac:dyDescent="0.25">
      <c r="J157" s="1"/>
    </row>
    <row r="158" spans="10:10" x14ac:dyDescent="0.25">
      <c r="J158" s="1"/>
    </row>
    <row r="159" spans="10:10" x14ac:dyDescent="0.25">
      <c r="J159" s="1"/>
    </row>
    <row r="160" spans="10:10" x14ac:dyDescent="0.25">
      <c r="J160" s="1"/>
    </row>
    <row r="161" spans="10:10" x14ac:dyDescent="0.25">
      <c r="J161" s="1"/>
    </row>
    <row r="162" spans="10:10" x14ac:dyDescent="0.25">
      <c r="J162" s="1"/>
    </row>
    <row r="163" spans="10:10" x14ac:dyDescent="0.25">
      <c r="J163" s="1"/>
    </row>
    <row r="164" spans="10:10" x14ac:dyDescent="0.25">
      <c r="J164" s="1"/>
    </row>
    <row r="165" spans="10:10" x14ac:dyDescent="0.25">
      <c r="J165" s="1"/>
    </row>
    <row r="166" spans="10:10" x14ac:dyDescent="0.25">
      <c r="J166" s="1"/>
    </row>
    <row r="167" spans="10:10" x14ac:dyDescent="0.25">
      <c r="J167" s="1"/>
    </row>
    <row r="168" spans="10:10" x14ac:dyDescent="0.25">
      <c r="J168" s="1"/>
    </row>
    <row r="169" spans="10:10" x14ac:dyDescent="0.25">
      <c r="J169" s="1"/>
    </row>
    <row r="170" spans="10:10" x14ac:dyDescent="0.25">
      <c r="J170" s="1"/>
    </row>
    <row r="171" spans="10:10" x14ac:dyDescent="0.25">
      <c r="J171" s="1"/>
    </row>
    <row r="172" spans="10:10" x14ac:dyDescent="0.25">
      <c r="J172" s="1"/>
    </row>
    <row r="173" spans="10:10" x14ac:dyDescent="0.25">
      <c r="J173" s="1"/>
    </row>
    <row r="174" spans="10:10" x14ac:dyDescent="0.25">
      <c r="J174" s="1"/>
    </row>
    <row r="175" spans="10:10" x14ac:dyDescent="0.25">
      <c r="J175" s="1"/>
    </row>
    <row r="176" spans="10:10" x14ac:dyDescent="0.25">
      <c r="J176" s="1"/>
    </row>
    <row r="177" spans="10:10" x14ac:dyDescent="0.25">
      <c r="J177" s="1"/>
    </row>
    <row r="178" spans="10:10" x14ac:dyDescent="0.25">
      <c r="J178" s="1"/>
    </row>
    <row r="179" spans="10:10" x14ac:dyDescent="0.25">
      <c r="J179" s="1"/>
    </row>
    <row r="180" spans="10:10" x14ac:dyDescent="0.25">
      <c r="J180" s="1"/>
    </row>
    <row r="181" spans="10:10" x14ac:dyDescent="0.25">
      <c r="J181" s="1"/>
    </row>
    <row r="182" spans="10:10" x14ac:dyDescent="0.25">
      <c r="J182" s="1"/>
    </row>
    <row r="183" spans="10:10" x14ac:dyDescent="0.25">
      <c r="J183" s="1"/>
    </row>
    <row r="184" spans="10:10" x14ac:dyDescent="0.25">
      <c r="J184" s="1"/>
    </row>
    <row r="185" spans="10:10" x14ac:dyDescent="0.25">
      <c r="J185" s="1"/>
    </row>
    <row r="186" spans="10:10" x14ac:dyDescent="0.25">
      <c r="J186" s="1"/>
    </row>
    <row r="187" spans="10:10" x14ac:dyDescent="0.25">
      <c r="J187" s="1"/>
    </row>
    <row r="188" spans="10:10" x14ac:dyDescent="0.25">
      <c r="J188" s="1"/>
    </row>
    <row r="189" spans="10:10" x14ac:dyDescent="0.25">
      <c r="J189" s="1"/>
    </row>
    <row r="190" spans="10:10" x14ac:dyDescent="0.25">
      <c r="J190" s="1"/>
    </row>
    <row r="191" spans="10:10" x14ac:dyDescent="0.25">
      <c r="J191" s="1"/>
    </row>
    <row r="192" spans="10:10" x14ac:dyDescent="0.25">
      <c r="J192" s="1"/>
    </row>
    <row r="193" spans="10:10" x14ac:dyDescent="0.25">
      <c r="J193" s="1"/>
    </row>
    <row r="194" spans="10:10" x14ac:dyDescent="0.25">
      <c r="J194" s="1"/>
    </row>
    <row r="195" spans="10:10" x14ac:dyDescent="0.25">
      <c r="J195" s="1"/>
    </row>
    <row r="196" spans="10:10" x14ac:dyDescent="0.25">
      <c r="J196" s="1"/>
    </row>
    <row r="197" spans="10:10" x14ac:dyDescent="0.25">
      <c r="J197" s="1"/>
    </row>
    <row r="198" spans="10:10" x14ac:dyDescent="0.25">
      <c r="J198" s="1"/>
    </row>
    <row r="199" spans="10:10" x14ac:dyDescent="0.25">
      <c r="J199" s="1"/>
    </row>
    <row r="200" spans="10:10" x14ac:dyDescent="0.25">
      <c r="J200" s="1"/>
    </row>
    <row r="201" spans="10:10" x14ac:dyDescent="0.25">
      <c r="J201" s="1"/>
    </row>
    <row r="202" spans="10:10" x14ac:dyDescent="0.25">
      <c r="J202" s="1"/>
    </row>
    <row r="203" spans="10:10" x14ac:dyDescent="0.25">
      <c r="J203" s="1"/>
    </row>
    <row r="204" spans="10:10" x14ac:dyDescent="0.25">
      <c r="J204" s="1"/>
    </row>
    <row r="205" spans="10:10" x14ac:dyDescent="0.25">
      <c r="J205" s="1"/>
    </row>
    <row r="206" spans="10:10" x14ac:dyDescent="0.25">
      <c r="J206" s="1"/>
    </row>
    <row r="207" spans="10:10" x14ac:dyDescent="0.25">
      <c r="J207" s="1"/>
    </row>
    <row r="208" spans="10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9" x14ac:dyDescent="0.25">
      <c r="J289" s="1"/>
    </row>
    <row r="290" spans="10:19" x14ac:dyDescent="0.25">
      <c r="J290" s="1"/>
    </row>
    <row r="291" spans="10:19" x14ac:dyDescent="0.25">
      <c r="J291" s="1"/>
    </row>
    <row r="292" spans="10:19" x14ac:dyDescent="0.25">
      <c r="J292" s="1"/>
    </row>
    <row r="293" spans="10:19" x14ac:dyDescent="0.25">
      <c r="J293" s="1"/>
    </row>
    <row r="294" spans="10:19" x14ac:dyDescent="0.25"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0:19" x14ac:dyDescent="0.25"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0:19" x14ac:dyDescent="0.25">
      <c r="J296" s="1"/>
      <c r="K296" s="1"/>
      <c r="L296" s="1"/>
      <c r="M296" s="1"/>
      <c r="N296" s="1"/>
      <c r="O296" s="1"/>
      <c r="P296" s="1"/>
      <c r="Q296" s="1"/>
      <c r="R296" s="1"/>
      <c r="S296" s="1"/>
    </row>
  </sheetData>
  <mergeCells count="11">
    <mergeCell ref="B2:M2"/>
    <mergeCell ref="B4:I4"/>
    <mergeCell ref="B5:H5"/>
    <mergeCell ref="B6:I6"/>
    <mergeCell ref="G7:G8"/>
    <mergeCell ref="H7:H8"/>
    <mergeCell ref="I7:I8"/>
    <mergeCell ref="B7:B8"/>
    <mergeCell ref="E7:F7"/>
    <mergeCell ref="C7:C8"/>
    <mergeCell ref="D7:D8"/>
  </mergeCells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Pav't Repairs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Brunet</dc:creator>
  <cp:lastModifiedBy>Brunet, Mark</cp:lastModifiedBy>
  <dcterms:created xsi:type="dcterms:W3CDTF">2019-08-08T15:48:06Z</dcterms:created>
  <dcterms:modified xsi:type="dcterms:W3CDTF">2025-05-12T13:03:17Z</dcterms:modified>
</cp:coreProperties>
</file>