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wilson\appdata\local\bentley\projectwise\workingdir\ohiodot-pw.bentley.com_ohiodot-pw-02\jiwilson@transystems.com\d0743479\"/>
    </mc:Choice>
  </mc:AlternateContent>
  <xr:revisionPtr revIDLastSave="0" documentId="13_ncr:1_{A3A217D7-C790-4FD8-B913-820A98D4C587}" xr6:coauthVersionLast="47" xr6:coauthVersionMax="47" xr10:uidLastSave="{00000000-0000-0000-0000-000000000000}"/>
  <bookViews>
    <workbookView xWindow="-28920" yWindow="-120" windowWidth="29040" windowHeight="15840" xr2:uid="{5CBC9DE0-476D-4E0E-A229-2158F471A200}"/>
  </bookViews>
  <sheets>
    <sheet name="STRUCTURES" sheetId="2" r:id="rId1"/>
    <sheet name="CONDUI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5" i="1" l="1"/>
  <c r="F14" i="1"/>
  <c r="F7" i="1"/>
  <c r="F5" i="1"/>
  <c r="F4" i="1"/>
  <c r="Q22" i="2" l="1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F11" i="1"/>
  <c r="F12" i="1"/>
  <c r="F16" i="1"/>
</calcChain>
</file>

<file path=xl/sharedStrings.xml><?xml version="1.0" encoding="utf-8"?>
<sst xmlns="http://schemas.openxmlformats.org/spreadsheetml/2006/main" count="283" uniqueCount="129">
  <si>
    <t>DRAINAGE CONDUIT DETAILS</t>
  </si>
  <si>
    <t>REF. NO.</t>
  </si>
  <si>
    <t>LENGTH (FT)</t>
  </si>
  <si>
    <t>SIZE</t>
  </si>
  <si>
    <t>TYPE</t>
  </si>
  <si>
    <t>START STRUCT. REF. NO.</t>
  </si>
  <si>
    <t>START INVERT ELEV.</t>
  </si>
  <si>
    <t>STOP STRUCT. REF. NO.</t>
  </si>
  <si>
    <t>EXISTING DISPOSITION</t>
  </si>
  <si>
    <t>SLOPE</t>
  </si>
  <si>
    <t>STOP INVERT ELEV.</t>
  </si>
  <si>
    <t>DRAINAGE STRUCTURE DETAILS</t>
  </si>
  <si>
    <t>REFERENCE ALIGNMENT</t>
  </si>
  <si>
    <t>STATION</t>
  </si>
  <si>
    <t>GRATE/RIM ELEV.</t>
  </si>
  <si>
    <t>INVERT ELEV.</t>
  </si>
  <si>
    <t>CONNECTED PIPES</t>
  </si>
  <si>
    <t>SIDE</t>
  </si>
  <si>
    <t>OFFSET</t>
  </si>
  <si>
    <t>15"</t>
  </si>
  <si>
    <t>B</t>
  </si>
  <si>
    <t>LT</t>
  </si>
  <si>
    <t>18"</t>
  </si>
  <si>
    <t>RT</t>
  </si>
  <si>
    <t>RYE BEACH</t>
  </si>
  <si>
    <t>CB-3A</t>
  </si>
  <si>
    <t>P-401</t>
  </si>
  <si>
    <t>P-407B</t>
  </si>
  <si>
    <t>P-408</t>
  </si>
  <si>
    <t>P-409</t>
  </si>
  <si>
    <t>P-409A</t>
  </si>
  <si>
    <t>P-406</t>
  </si>
  <si>
    <t>P-404</t>
  </si>
  <si>
    <t>P-403</t>
  </si>
  <si>
    <t>P-403A</t>
  </si>
  <si>
    <t>P-403B</t>
  </si>
  <si>
    <t>P-402</t>
  </si>
  <si>
    <t>P-401A</t>
  </si>
  <si>
    <t>P-401B</t>
  </si>
  <si>
    <t>P-400</t>
  </si>
  <si>
    <t>D-401</t>
  </si>
  <si>
    <t>D-407B</t>
  </si>
  <si>
    <t>D-408</t>
  </si>
  <si>
    <t>D-409</t>
  </si>
  <si>
    <t>D-409A</t>
  </si>
  <si>
    <t>D-406</t>
  </si>
  <si>
    <t>D-404</t>
  </si>
  <si>
    <t>D-403</t>
  </si>
  <si>
    <t>D-403A</t>
  </si>
  <si>
    <t>D-403B</t>
  </si>
  <si>
    <t>D-402</t>
  </si>
  <si>
    <t>D-401A</t>
  </si>
  <si>
    <t>D-401B</t>
  </si>
  <si>
    <t>D-400</t>
  </si>
  <si>
    <t>D-412</t>
  </si>
  <si>
    <t>D-411</t>
  </si>
  <si>
    <t>EX. RCP</t>
  </si>
  <si>
    <t>C</t>
  </si>
  <si>
    <t>24"</t>
  </si>
  <si>
    <t>30"</t>
  </si>
  <si>
    <t>D-402A</t>
  </si>
  <si>
    <t>D-403C</t>
  </si>
  <si>
    <t>D-401C</t>
  </si>
  <si>
    <t>D-400A</t>
  </si>
  <si>
    <t>D-407</t>
  </si>
  <si>
    <t>P-407</t>
  </si>
  <si>
    <t>D-405</t>
  </si>
  <si>
    <t>F*</t>
  </si>
  <si>
    <t>D-410</t>
  </si>
  <si>
    <t>-</t>
  </si>
  <si>
    <t>ATG</t>
  </si>
  <si>
    <t>DND</t>
  </si>
  <si>
    <t>MH-3</t>
  </si>
  <si>
    <t>EX. CB-2-2B</t>
  </si>
  <si>
    <t>CB-5</t>
  </si>
  <si>
    <t>EX. CB-3</t>
  </si>
  <si>
    <t>CB-3</t>
  </si>
  <si>
    <t>139+95</t>
  </si>
  <si>
    <t>140+19</t>
  </si>
  <si>
    <t>140+18</t>
  </si>
  <si>
    <t>141+78</t>
  </si>
  <si>
    <t>145+03</t>
  </si>
  <si>
    <t>146+02</t>
  </si>
  <si>
    <t>125+40</t>
  </si>
  <si>
    <t>127+21</t>
  </si>
  <si>
    <t>SDI</t>
  </si>
  <si>
    <t xml:space="preserve">(OUT) P-421 </t>
  </si>
  <si>
    <t>6"</t>
  </si>
  <si>
    <t>D-300</t>
  </si>
  <si>
    <t>D-301</t>
  </si>
  <si>
    <t>141+76</t>
  </si>
  <si>
    <t>141+77</t>
  </si>
  <si>
    <t>142+58</t>
  </si>
  <si>
    <t>142+87</t>
  </si>
  <si>
    <t>145+25</t>
  </si>
  <si>
    <t>146+34</t>
  </si>
  <si>
    <t>D-301A</t>
  </si>
  <si>
    <t>(IN) EX. 18" E 595.27, (IN) EX. 6" N 595.27, (IN) EX. 6" 594.94, (OUT) P-407B W 18" 594.49</t>
  </si>
  <si>
    <t>RTG APP</t>
  </si>
  <si>
    <t>(IN) P-409 E EX. 18" 594.07, (IN) EX. 24" S 593.80, (OUT) P-409A N EX. 24" 593.75</t>
  </si>
  <si>
    <t>(IN) P-409A S EX. 24" 593.57, (IN) EX. 24" W 593.57, (OUT) P-406 NW EX. 24" 593.57</t>
  </si>
  <si>
    <t>(IN) P-406 SE EX. 24" 593.28, (OUT) P-404 NW 30" 593.28</t>
  </si>
  <si>
    <t>P-301</t>
  </si>
  <si>
    <t>P-411</t>
  </si>
  <si>
    <t>(OUT) P-411 N 15" 594.95, (IN) UD-87 N 6" 596.76</t>
  </si>
  <si>
    <t>(IN) P-411 S 15" 594.35, (IN) EX. 15" E 594.35, (OUT) EX. 15" 594.35, (IN) UD-89 N 6" 596.75</t>
  </si>
  <si>
    <t>(IN) UD-88 N 6" 596.55</t>
  </si>
  <si>
    <t>142+24</t>
  </si>
  <si>
    <t>(OUT) P-407 S 18" 599.00</t>
  </si>
  <si>
    <t>(IN) P-407B E 18" 594.36, (IN) P-407 N 18" 595.40, (OUT) P-408 W 18" 594.36, (IN) UD-90 N 6" 599.01</t>
  </si>
  <si>
    <t>(IN) P-408 E 18" 594.13, (OUT) P-409 W 18" 594.13, (IN) UD-91 N 6" 599.27</t>
  </si>
  <si>
    <t>(OUT) P-403 NW 15" 608.00, (IN) UD-94 N 6" 608.77</t>
  </si>
  <si>
    <t>(IN) P-403 SE 15" 607.80, (OUT) P-402 NW 15" 607.80, (IN) UD-95 SE 6" 609.39, (IN) UD-96 NE 6" 609.39</t>
  </si>
  <si>
    <t>(OUT) P-401 E 15" 610.90, (IN) UD-97 N 6" 611.74</t>
  </si>
  <si>
    <t>(IN) P-401 SE 15" 610.66, (OUT) P-400 W 15" 610.66, (IN) UD-98 N 6" 612.30</t>
  </si>
  <si>
    <t>(OUT) EX. 10" 596.72, (OUT) EX. 10" W 596.72, (IN) UD-180 S 6" 597.63, (IN) UD-181 S 6" 597.63</t>
  </si>
  <si>
    <t>(OUT) P-301 E 6" 598.24, (IN) UD-182 S 6" 597.51, (IN) UD-183 S 6" 597.51</t>
  </si>
  <si>
    <t>24/5</t>
  </si>
  <si>
    <t>RCP/B</t>
  </si>
  <si>
    <t>44/10</t>
  </si>
  <si>
    <t>9/5</t>
  </si>
  <si>
    <t>HW-404</t>
  </si>
  <si>
    <t>HW-402</t>
  </si>
  <si>
    <t>HW-400</t>
  </si>
  <si>
    <t>D-413</t>
  </si>
  <si>
    <t>139+18</t>
  </si>
  <si>
    <t>CB-2-2B</t>
  </si>
  <si>
    <t>(IN) EX. 8" SE 596.03, (OUT) EX. 12" N 595.21</t>
  </si>
  <si>
    <t>ATG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</si>
</sst>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/#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quotePrefix="1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65" fontId="1" fillId="0" borderId="1" xfId="1" quotePrefix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2D1-04BE-4898-BC63-9A3D43B1CD6B}">
  <dimension ref="B1:U32"/>
  <sheetViews>
    <sheetView tabSelected="1" zoomScale="90" zoomScaleNormal="90" workbookViewId="0">
      <selection activeCell="B2" sqref="B2:K21"/>
    </sheetView>
  </sheetViews>
  <sheetFormatPr defaultColWidth="9.109375" defaultRowHeight="14.4" x14ac:dyDescent="0.3"/>
  <cols>
    <col min="1" max="1" width="9.109375" style="1"/>
    <col min="2" max="2" width="10" style="1" customWidth="1"/>
    <col min="3" max="3" width="15" style="1" customWidth="1"/>
    <col min="4" max="4" width="12" style="1" customWidth="1"/>
    <col min="5" max="5" width="9.109375" style="1"/>
    <col min="6" max="6" width="7.6640625" style="1" customWidth="1"/>
    <col min="7" max="7" width="12.33203125" style="1" customWidth="1"/>
    <col min="8" max="8" width="15.6640625" style="1" customWidth="1"/>
    <col min="9" max="9" width="14.88671875" style="1" customWidth="1"/>
    <col min="10" max="10" width="66" style="1" customWidth="1"/>
    <col min="11" max="11" width="13" style="1" customWidth="1"/>
    <col min="12" max="16384" width="9.109375" style="1"/>
  </cols>
  <sheetData>
    <row r="1" spans="2:21" ht="15" thickBot="1" x14ac:dyDescent="0.35"/>
    <row r="2" spans="2:21" ht="15" thickBot="1" x14ac:dyDescent="0.35">
      <c r="B2" s="38" t="s">
        <v>11</v>
      </c>
      <c r="C2" s="39"/>
      <c r="D2" s="39"/>
      <c r="E2" s="39"/>
      <c r="F2" s="39"/>
      <c r="G2" s="39"/>
      <c r="H2" s="39"/>
      <c r="I2" s="39"/>
      <c r="J2" s="39"/>
      <c r="K2" s="40"/>
    </row>
    <row r="3" spans="2:21" s="2" customFormat="1" ht="28.8" x14ac:dyDescent="0.3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21" s="2" customFormat="1" ht="28.95" customHeight="1" x14ac:dyDescent="0.3">
      <c r="B4" s="19" t="s">
        <v>88</v>
      </c>
      <c r="C4" s="21" t="s">
        <v>24</v>
      </c>
      <c r="D4" s="18" t="s">
        <v>83</v>
      </c>
      <c r="E4" s="7">
        <v>17.3</v>
      </c>
      <c r="F4" s="18" t="s">
        <v>23</v>
      </c>
      <c r="G4" s="18" t="s">
        <v>73</v>
      </c>
      <c r="H4" s="18">
        <v>599.32000000000005</v>
      </c>
      <c r="I4" s="18">
        <v>596.72</v>
      </c>
      <c r="J4" s="22" t="s">
        <v>115</v>
      </c>
      <c r="K4" s="23" t="s">
        <v>70</v>
      </c>
    </row>
    <row r="5" spans="2:21" s="2" customFormat="1" ht="14.4" customHeight="1" x14ac:dyDescent="0.3">
      <c r="B5" s="24" t="s">
        <v>89</v>
      </c>
      <c r="C5" s="12" t="s">
        <v>24</v>
      </c>
      <c r="D5" s="25" t="s">
        <v>84</v>
      </c>
      <c r="E5" s="26">
        <v>20.9</v>
      </c>
      <c r="F5" s="25" t="s">
        <v>23</v>
      </c>
      <c r="G5" s="25" t="s">
        <v>85</v>
      </c>
      <c r="H5" s="25">
        <v>599.14</v>
      </c>
      <c r="I5" s="25">
        <v>598.24</v>
      </c>
      <c r="J5" s="8" t="s">
        <v>116</v>
      </c>
      <c r="K5" s="23"/>
    </row>
    <row r="6" spans="2:21" ht="14.4" customHeight="1" x14ac:dyDescent="0.3">
      <c r="B6" s="27" t="s">
        <v>55</v>
      </c>
      <c r="C6" s="21" t="s">
        <v>24</v>
      </c>
      <c r="D6" s="12" t="s">
        <v>77</v>
      </c>
      <c r="E6" s="28">
        <v>20</v>
      </c>
      <c r="F6" s="12" t="s">
        <v>21</v>
      </c>
      <c r="G6" s="12" t="s">
        <v>25</v>
      </c>
      <c r="H6" s="28">
        <v>599.20000000000005</v>
      </c>
      <c r="I6" s="28">
        <v>594.95000000000005</v>
      </c>
      <c r="J6" s="8" t="s">
        <v>104</v>
      </c>
      <c r="K6" s="29"/>
      <c r="M6" s="13" t="s">
        <v>26</v>
      </c>
      <c r="N6" s="14">
        <v>24</v>
      </c>
      <c r="O6" s="15" t="s">
        <v>19</v>
      </c>
      <c r="P6" s="15" t="s">
        <v>20</v>
      </c>
      <c r="Q6" s="16">
        <f>(S6-U6)/N6</f>
        <v>2.5000000000000949E-2</v>
      </c>
      <c r="R6" s="15" t="s">
        <v>55</v>
      </c>
      <c r="S6" s="15">
        <v>594.95000000000005</v>
      </c>
      <c r="T6" s="15" t="s">
        <v>54</v>
      </c>
      <c r="U6" s="15">
        <v>594.35</v>
      </c>
    </row>
    <row r="7" spans="2:21" ht="28.95" customHeight="1" x14ac:dyDescent="0.3">
      <c r="B7" s="30" t="s">
        <v>54</v>
      </c>
      <c r="C7" s="21" t="s">
        <v>24</v>
      </c>
      <c r="D7" s="21" t="s">
        <v>78</v>
      </c>
      <c r="E7" s="7">
        <v>19.600000000000001</v>
      </c>
      <c r="F7" s="21" t="s">
        <v>21</v>
      </c>
      <c r="G7" s="21" t="s">
        <v>75</v>
      </c>
      <c r="H7" s="7">
        <v>599.17999999999995</v>
      </c>
      <c r="I7" s="7">
        <v>594.35</v>
      </c>
      <c r="J7" s="22" t="s">
        <v>105</v>
      </c>
      <c r="K7" s="29" t="s">
        <v>70</v>
      </c>
      <c r="M7" s="13" t="s">
        <v>27</v>
      </c>
      <c r="N7" s="14">
        <v>23</v>
      </c>
      <c r="O7" s="15" t="s">
        <v>22</v>
      </c>
      <c r="P7" s="15" t="s">
        <v>56</v>
      </c>
      <c r="Q7" s="16">
        <f t="shared" ref="Q7:Q22" si="0">(S7-U7)/N7</f>
        <v>4.3478260869575106E-3</v>
      </c>
      <c r="R7" s="15" t="s">
        <v>41</v>
      </c>
      <c r="S7" s="17">
        <v>594.49</v>
      </c>
      <c r="T7" s="15" t="s">
        <v>64</v>
      </c>
      <c r="U7" s="15">
        <v>594.39</v>
      </c>
    </row>
    <row r="8" spans="2:21" ht="14.4" customHeight="1" x14ac:dyDescent="0.3">
      <c r="B8" s="30" t="s">
        <v>68</v>
      </c>
      <c r="C8" s="21" t="s">
        <v>24</v>
      </c>
      <c r="D8" s="21" t="s">
        <v>79</v>
      </c>
      <c r="E8" s="7">
        <v>31.5</v>
      </c>
      <c r="F8" s="21" t="s">
        <v>23</v>
      </c>
      <c r="G8" s="21" t="s">
        <v>75</v>
      </c>
      <c r="H8" s="7">
        <v>599.04999999999995</v>
      </c>
      <c r="I8" s="7">
        <v>595.35</v>
      </c>
      <c r="J8" s="8" t="s">
        <v>106</v>
      </c>
      <c r="K8" s="29" t="s">
        <v>70</v>
      </c>
      <c r="M8" s="13" t="s">
        <v>65</v>
      </c>
      <c r="N8" s="14">
        <v>6</v>
      </c>
      <c r="O8" s="15" t="s">
        <v>22</v>
      </c>
      <c r="P8" s="15" t="s">
        <v>57</v>
      </c>
      <c r="Q8" s="16">
        <f t="shared" si="0"/>
        <v>4.9999999999954525E-3</v>
      </c>
      <c r="R8" s="15" t="s">
        <v>64</v>
      </c>
      <c r="S8" s="15">
        <v>594.39</v>
      </c>
      <c r="T8" s="15" t="s">
        <v>42</v>
      </c>
      <c r="U8" s="17">
        <v>594.36</v>
      </c>
    </row>
    <row r="9" spans="2:21" ht="28.95" customHeight="1" x14ac:dyDescent="0.3">
      <c r="B9" s="30" t="s">
        <v>41</v>
      </c>
      <c r="C9" s="21" t="s">
        <v>24</v>
      </c>
      <c r="D9" s="21" t="s">
        <v>90</v>
      </c>
      <c r="E9" s="7">
        <v>61.8</v>
      </c>
      <c r="F9" s="21" t="s">
        <v>23</v>
      </c>
      <c r="G9" s="21" t="s">
        <v>73</v>
      </c>
      <c r="H9" s="7">
        <v>598.09</v>
      </c>
      <c r="I9" s="7">
        <v>594.49</v>
      </c>
      <c r="J9" s="22" t="s">
        <v>97</v>
      </c>
      <c r="K9" s="29" t="s">
        <v>71</v>
      </c>
      <c r="M9" s="13" t="s">
        <v>28</v>
      </c>
      <c r="N9" s="14">
        <v>52</v>
      </c>
      <c r="O9" s="15" t="s">
        <v>22</v>
      </c>
      <c r="P9" s="15" t="s">
        <v>56</v>
      </c>
      <c r="Q9" s="16">
        <f t="shared" si="0"/>
        <v>4.4230769230772732E-3</v>
      </c>
      <c r="R9" s="15" t="s">
        <v>42</v>
      </c>
      <c r="S9" s="17">
        <v>594.36</v>
      </c>
      <c r="T9" s="15" t="s">
        <v>43</v>
      </c>
      <c r="U9" s="15">
        <v>594.13</v>
      </c>
    </row>
    <row r="10" spans="2:21" ht="14.4" customHeight="1" x14ac:dyDescent="0.3">
      <c r="B10" s="30" t="s">
        <v>64</v>
      </c>
      <c r="C10" s="21" t="s">
        <v>24</v>
      </c>
      <c r="D10" s="21" t="s">
        <v>107</v>
      </c>
      <c r="E10" s="7">
        <v>43.11</v>
      </c>
      <c r="F10" s="21" t="s">
        <v>23</v>
      </c>
      <c r="G10" s="21" t="s">
        <v>74</v>
      </c>
      <c r="H10" s="7">
        <v>602.16999999999996</v>
      </c>
      <c r="I10" s="7">
        <v>599</v>
      </c>
      <c r="J10" s="8" t="s">
        <v>108</v>
      </c>
      <c r="K10" s="29"/>
      <c r="M10" s="13" t="s">
        <v>29</v>
      </c>
      <c r="N10" s="14">
        <v>15</v>
      </c>
      <c r="O10" s="15" t="s">
        <v>22</v>
      </c>
      <c r="P10" s="15" t="s">
        <v>56</v>
      </c>
      <c r="Q10" s="16">
        <f t="shared" si="0"/>
        <v>3.9999999999963624E-3</v>
      </c>
      <c r="R10" s="15" t="s">
        <v>43</v>
      </c>
      <c r="S10" s="17">
        <v>594.13</v>
      </c>
      <c r="T10" s="15" t="s">
        <v>44</v>
      </c>
      <c r="U10" s="17">
        <v>594.07000000000005</v>
      </c>
    </row>
    <row r="11" spans="2:21" ht="28.95" customHeight="1" x14ac:dyDescent="0.3">
      <c r="B11" s="30" t="s">
        <v>42</v>
      </c>
      <c r="C11" s="21" t="s">
        <v>24</v>
      </c>
      <c r="D11" s="21" t="s">
        <v>90</v>
      </c>
      <c r="E11" s="7">
        <v>32.700000000000003</v>
      </c>
      <c r="F11" s="21" t="s">
        <v>23</v>
      </c>
      <c r="G11" s="21" t="s">
        <v>25</v>
      </c>
      <c r="H11" s="7">
        <v>601.25</v>
      </c>
      <c r="I11" s="7">
        <v>594.36</v>
      </c>
      <c r="J11" s="22" t="s">
        <v>109</v>
      </c>
      <c r="K11" s="29"/>
      <c r="M11" s="13" t="s">
        <v>30</v>
      </c>
      <c r="N11" s="14">
        <v>76.5</v>
      </c>
      <c r="O11" s="15" t="s">
        <v>58</v>
      </c>
      <c r="P11" s="15" t="s">
        <v>56</v>
      </c>
      <c r="Q11" s="16">
        <f t="shared" si="0"/>
        <v>2.3529411764699345E-3</v>
      </c>
      <c r="R11" s="15" t="s">
        <v>44</v>
      </c>
      <c r="S11" s="17">
        <v>593.75</v>
      </c>
      <c r="T11" s="15" t="s">
        <v>45</v>
      </c>
      <c r="U11" s="17">
        <v>593.57000000000005</v>
      </c>
    </row>
    <row r="12" spans="2:21" ht="14.4" customHeight="1" x14ac:dyDescent="0.3">
      <c r="B12" s="30" t="s">
        <v>43</v>
      </c>
      <c r="C12" s="21" t="s">
        <v>24</v>
      </c>
      <c r="D12" s="21" t="s">
        <v>91</v>
      </c>
      <c r="E12" s="7">
        <v>21</v>
      </c>
      <c r="F12" s="21" t="s">
        <v>21</v>
      </c>
      <c r="G12" s="21" t="s">
        <v>25</v>
      </c>
      <c r="H12" s="7">
        <v>601.71</v>
      </c>
      <c r="I12" s="7">
        <v>594.13</v>
      </c>
      <c r="J12" s="8" t="s">
        <v>110</v>
      </c>
      <c r="K12" s="29"/>
      <c r="M12" s="13" t="s">
        <v>31</v>
      </c>
      <c r="N12" s="14">
        <v>32</v>
      </c>
      <c r="O12" s="15" t="s">
        <v>58</v>
      </c>
      <c r="P12" s="15" t="s">
        <v>56</v>
      </c>
      <c r="Q12" s="16">
        <f t="shared" si="0"/>
        <v>9.0625000000024158E-3</v>
      </c>
      <c r="R12" s="15" t="s">
        <v>45</v>
      </c>
      <c r="S12" s="17">
        <v>593.57000000000005</v>
      </c>
      <c r="T12" s="15" t="s">
        <v>46</v>
      </c>
      <c r="U12" s="17">
        <v>593.28</v>
      </c>
    </row>
    <row r="13" spans="2:21" ht="28.95" customHeight="1" x14ac:dyDescent="0.3">
      <c r="B13" s="30" t="s">
        <v>44</v>
      </c>
      <c r="C13" s="21" t="s">
        <v>24</v>
      </c>
      <c r="D13" s="21" t="s">
        <v>80</v>
      </c>
      <c r="E13" s="7">
        <v>35.4</v>
      </c>
      <c r="F13" s="21" t="s">
        <v>21</v>
      </c>
      <c r="G13" s="21" t="s">
        <v>73</v>
      </c>
      <c r="H13" s="7">
        <v>597.75</v>
      </c>
      <c r="I13" s="7">
        <v>593.75</v>
      </c>
      <c r="J13" s="22" t="s">
        <v>99</v>
      </c>
      <c r="K13" s="29" t="s">
        <v>71</v>
      </c>
      <c r="M13" s="13" t="s">
        <v>32</v>
      </c>
      <c r="N13" s="14">
        <v>24</v>
      </c>
      <c r="O13" s="15" t="s">
        <v>59</v>
      </c>
      <c r="P13" s="15" t="s">
        <v>57</v>
      </c>
      <c r="Q13" s="16">
        <f t="shared" si="0"/>
        <v>5.8333333333327646E-3</v>
      </c>
      <c r="R13" s="15" t="s">
        <v>46</v>
      </c>
      <c r="S13" s="17">
        <v>593.28</v>
      </c>
      <c r="T13" s="15" t="s">
        <v>66</v>
      </c>
      <c r="U13" s="17">
        <v>593.14</v>
      </c>
    </row>
    <row r="14" spans="2:21" ht="28.95" customHeight="1" x14ac:dyDescent="0.3">
      <c r="B14" s="30" t="s">
        <v>45</v>
      </c>
      <c r="C14" s="21" t="s">
        <v>24</v>
      </c>
      <c r="D14" s="21" t="s">
        <v>92</v>
      </c>
      <c r="E14" s="7">
        <v>32.4</v>
      </c>
      <c r="F14" s="21" t="s">
        <v>21</v>
      </c>
      <c r="G14" s="21" t="s">
        <v>73</v>
      </c>
      <c r="H14" s="7">
        <v>601.57000000000005</v>
      </c>
      <c r="I14" s="7">
        <v>593.57000000000005</v>
      </c>
      <c r="J14" s="22" t="s">
        <v>100</v>
      </c>
      <c r="K14" s="29" t="s">
        <v>98</v>
      </c>
      <c r="M14" s="13" t="s">
        <v>33</v>
      </c>
      <c r="N14" s="14">
        <v>28</v>
      </c>
      <c r="O14" s="15" t="s">
        <v>19</v>
      </c>
      <c r="P14" s="15" t="s">
        <v>67</v>
      </c>
      <c r="Q14" s="16">
        <f t="shared" si="0"/>
        <v>2.3571428571431494E-2</v>
      </c>
      <c r="R14" s="15" t="s">
        <v>47</v>
      </c>
      <c r="S14" s="17">
        <v>607.07000000000005</v>
      </c>
      <c r="T14" s="15" t="s">
        <v>48</v>
      </c>
      <c r="U14" s="17">
        <v>606.41</v>
      </c>
    </row>
    <row r="15" spans="2:21" ht="14.4" customHeight="1" x14ac:dyDescent="0.3">
      <c r="B15" s="30" t="s">
        <v>46</v>
      </c>
      <c r="C15" s="21" t="s">
        <v>24</v>
      </c>
      <c r="D15" s="21" t="s">
        <v>93</v>
      </c>
      <c r="E15" s="7">
        <v>39.799999999999997</v>
      </c>
      <c r="F15" s="21" t="s">
        <v>21</v>
      </c>
      <c r="G15" s="21" t="s">
        <v>72</v>
      </c>
      <c r="H15" s="7">
        <v>600.94000000000005</v>
      </c>
      <c r="I15" s="7">
        <v>593.28</v>
      </c>
      <c r="J15" s="8" t="s">
        <v>101</v>
      </c>
      <c r="K15" s="29"/>
      <c r="M15" s="13" t="s">
        <v>34</v>
      </c>
      <c r="N15" s="14">
        <v>20</v>
      </c>
      <c r="O15" s="15" t="s">
        <v>19</v>
      </c>
      <c r="P15" s="15" t="s">
        <v>67</v>
      </c>
      <c r="Q15" s="16">
        <f t="shared" si="0"/>
        <v>0.39399999999999979</v>
      </c>
      <c r="R15" s="15" t="s">
        <v>48</v>
      </c>
      <c r="S15" s="15">
        <v>606.41</v>
      </c>
      <c r="T15" s="15" t="s">
        <v>49</v>
      </c>
      <c r="U15" s="17">
        <v>598.53</v>
      </c>
    </row>
    <row r="16" spans="2:21" ht="14.4" customHeight="1" x14ac:dyDescent="0.3">
      <c r="B16" s="30" t="s">
        <v>47</v>
      </c>
      <c r="C16" s="21" t="s">
        <v>24</v>
      </c>
      <c r="D16" s="21" t="s">
        <v>81</v>
      </c>
      <c r="E16" s="7">
        <v>42</v>
      </c>
      <c r="F16" s="21" t="s">
        <v>23</v>
      </c>
      <c r="G16" s="21" t="s">
        <v>25</v>
      </c>
      <c r="H16" s="7">
        <v>611.30999999999995</v>
      </c>
      <c r="I16" s="7">
        <v>608</v>
      </c>
      <c r="J16" s="22" t="s">
        <v>111</v>
      </c>
      <c r="K16" s="29"/>
      <c r="M16" s="13" t="s">
        <v>35</v>
      </c>
      <c r="N16" s="14">
        <v>10</v>
      </c>
      <c r="O16" s="15" t="s">
        <v>19</v>
      </c>
      <c r="P16" s="15" t="s">
        <v>67</v>
      </c>
      <c r="Q16" s="16">
        <f t="shared" si="0"/>
        <v>1.3999999999998635E-2</v>
      </c>
      <c r="R16" s="15" t="s">
        <v>49</v>
      </c>
      <c r="S16" s="15">
        <v>598.53</v>
      </c>
      <c r="T16" s="15" t="s">
        <v>61</v>
      </c>
      <c r="U16" s="17">
        <v>598.39</v>
      </c>
    </row>
    <row r="17" spans="2:21" ht="28.95" customHeight="1" x14ac:dyDescent="0.3">
      <c r="B17" s="30" t="s">
        <v>50</v>
      </c>
      <c r="C17" s="21" t="s">
        <v>24</v>
      </c>
      <c r="D17" s="21" t="s">
        <v>94</v>
      </c>
      <c r="E17" s="7">
        <v>39.1</v>
      </c>
      <c r="F17" s="21" t="s">
        <v>21</v>
      </c>
      <c r="G17" s="21" t="s">
        <v>76</v>
      </c>
      <c r="H17" s="7">
        <v>611.95000000000005</v>
      </c>
      <c r="I17" s="7">
        <v>607.79999999999995</v>
      </c>
      <c r="J17" s="22" t="s">
        <v>112</v>
      </c>
      <c r="K17" s="29"/>
      <c r="M17" s="13" t="s">
        <v>36</v>
      </c>
      <c r="N17" s="14">
        <v>20</v>
      </c>
      <c r="O17" s="15" t="s">
        <v>19</v>
      </c>
      <c r="P17" s="15" t="s">
        <v>57</v>
      </c>
      <c r="Q17" s="16">
        <f t="shared" si="0"/>
        <v>3.1000000000000229E-2</v>
      </c>
      <c r="R17" s="15" t="s">
        <v>50</v>
      </c>
      <c r="S17" s="15">
        <v>607.79999999999995</v>
      </c>
      <c r="T17" s="15" t="s">
        <v>60</v>
      </c>
      <c r="U17" s="17">
        <v>607.17999999999995</v>
      </c>
    </row>
    <row r="18" spans="2:21" ht="14.4" customHeight="1" x14ac:dyDescent="0.3">
      <c r="B18" s="30" t="s">
        <v>40</v>
      </c>
      <c r="C18" s="21" t="s">
        <v>24</v>
      </c>
      <c r="D18" s="21" t="s">
        <v>82</v>
      </c>
      <c r="E18" s="7">
        <v>18.2</v>
      </c>
      <c r="F18" s="21" t="s">
        <v>23</v>
      </c>
      <c r="G18" s="21" t="s">
        <v>25</v>
      </c>
      <c r="H18" s="7">
        <v>614.37</v>
      </c>
      <c r="I18" s="7">
        <v>610.9</v>
      </c>
      <c r="J18" s="8" t="s">
        <v>113</v>
      </c>
      <c r="K18" s="29"/>
      <c r="M18" s="13" t="s">
        <v>37</v>
      </c>
      <c r="N18" s="14">
        <v>25</v>
      </c>
      <c r="O18" s="15" t="s">
        <v>19</v>
      </c>
      <c r="P18" s="15" t="s">
        <v>67</v>
      </c>
      <c r="Q18" s="16">
        <f t="shared" si="0"/>
        <v>0.40639999999999871</v>
      </c>
      <c r="R18" s="15" t="s">
        <v>51</v>
      </c>
      <c r="S18" s="15">
        <v>609.66</v>
      </c>
      <c r="T18" s="15" t="s">
        <v>52</v>
      </c>
      <c r="U18" s="17">
        <v>599.5</v>
      </c>
    </row>
    <row r="19" spans="2:21" ht="14.4" customHeight="1" x14ac:dyDescent="0.3">
      <c r="B19" s="30" t="s">
        <v>53</v>
      </c>
      <c r="C19" s="21" t="s">
        <v>24</v>
      </c>
      <c r="D19" s="21" t="s">
        <v>95</v>
      </c>
      <c r="E19" s="7">
        <v>20.6</v>
      </c>
      <c r="F19" s="21" t="s">
        <v>21</v>
      </c>
      <c r="G19" s="21" t="s">
        <v>25</v>
      </c>
      <c r="H19" s="7">
        <v>615.03</v>
      </c>
      <c r="I19" s="7">
        <v>610.66</v>
      </c>
      <c r="J19" s="8" t="s">
        <v>114</v>
      </c>
      <c r="K19" s="29"/>
      <c r="M19" s="13" t="s">
        <v>38</v>
      </c>
      <c r="N19" s="14">
        <v>11</v>
      </c>
      <c r="O19" s="15" t="s">
        <v>19</v>
      </c>
      <c r="P19" s="15" t="s">
        <v>67</v>
      </c>
      <c r="Q19" s="16">
        <f t="shared" si="0"/>
        <v>1.4545454545451652E-2</v>
      </c>
      <c r="R19" s="15" t="s">
        <v>52</v>
      </c>
      <c r="S19" s="15">
        <v>599.5</v>
      </c>
      <c r="T19" s="15" t="s">
        <v>62</v>
      </c>
      <c r="U19" s="17">
        <v>599.34</v>
      </c>
    </row>
    <row r="20" spans="2:21" ht="14.4" customHeight="1" x14ac:dyDescent="0.3">
      <c r="B20" s="30" t="s">
        <v>124</v>
      </c>
      <c r="C20" s="21" t="s">
        <v>24</v>
      </c>
      <c r="D20" s="21" t="s">
        <v>125</v>
      </c>
      <c r="E20" s="7">
        <v>44.5</v>
      </c>
      <c r="F20" s="21" t="s">
        <v>23</v>
      </c>
      <c r="G20" s="21" t="s">
        <v>126</v>
      </c>
      <c r="H20" s="7">
        <v>600</v>
      </c>
      <c r="I20" s="7">
        <v>595.21</v>
      </c>
      <c r="J20" s="8" t="s">
        <v>127</v>
      </c>
      <c r="K20" s="29" t="s">
        <v>128</v>
      </c>
      <c r="M20" s="13"/>
      <c r="N20" s="14"/>
      <c r="O20" s="15"/>
      <c r="P20" s="15"/>
      <c r="Q20" s="16"/>
      <c r="R20" s="15"/>
      <c r="S20" s="15"/>
      <c r="T20" s="15"/>
      <c r="U20" s="17"/>
    </row>
    <row r="21" spans="2:21" ht="14.4" customHeight="1" thickBot="1" x14ac:dyDescent="0.35">
      <c r="B21" s="9"/>
      <c r="C21" s="10"/>
      <c r="D21" s="10"/>
      <c r="E21" s="10"/>
      <c r="F21" s="10"/>
      <c r="G21" s="10"/>
      <c r="H21" s="10"/>
      <c r="I21" s="10"/>
      <c r="J21" s="10"/>
      <c r="K21" s="11"/>
      <c r="M21" s="13"/>
      <c r="N21" s="14"/>
      <c r="O21" s="15"/>
      <c r="P21" s="15"/>
      <c r="Q21" s="16"/>
      <c r="R21" s="15"/>
      <c r="S21" s="15"/>
      <c r="T21" s="15"/>
      <c r="U21" s="17"/>
    </row>
    <row r="22" spans="2:21" ht="14.4" customHeight="1" x14ac:dyDescent="0.3">
      <c r="M22" s="13" t="s">
        <v>39</v>
      </c>
      <c r="N22" s="14">
        <v>33</v>
      </c>
      <c r="O22" s="15" t="s">
        <v>19</v>
      </c>
      <c r="P22" s="15" t="s">
        <v>57</v>
      </c>
      <c r="Q22" s="16">
        <f t="shared" si="0"/>
        <v>1.9999999999999036E-2</v>
      </c>
      <c r="R22" s="15" t="s">
        <v>53</v>
      </c>
      <c r="S22" s="15">
        <v>610.66</v>
      </c>
      <c r="T22" s="15" t="s">
        <v>63</v>
      </c>
      <c r="U22" s="17">
        <v>610</v>
      </c>
    </row>
    <row r="23" spans="2:21" ht="14.4" customHeight="1" x14ac:dyDescent="0.3"/>
    <row r="32" spans="2:21" x14ac:dyDescent="0.3">
      <c r="B32" s="19" t="s">
        <v>96</v>
      </c>
      <c r="C32" s="12" t="s">
        <v>24</v>
      </c>
      <c r="D32" s="18" t="s">
        <v>84</v>
      </c>
      <c r="E32" s="7">
        <v>36.590000000000003</v>
      </c>
      <c r="F32" s="18" t="s">
        <v>23</v>
      </c>
      <c r="G32" s="18" t="s">
        <v>69</v>
      </c>
      <c r="H32" s="18" t="s">
        <v>69</v>
      </c>
      <c r="I32" s="18">
        <v>598.32000000000005</v>
      </c>
      <c r="J32" s="8" t="s">
        <v>86</v>
      </c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C655-0E76-423F-823E-173EA00DD1F9}">
  <dimension ref="A1:K17"/>
  <sheetViews>
    <sheetView workbookViewId="0">
      <selection activeCell="B2" sqref="B2:K17"/>
    </sheetView>
  </sheetViews>
  <sheetFormatPr defaultColWidth="9.109375" defaultRowHeight="14.4" x14ac:dyDescent="0.3"/>
  <cols>
    <col min="1" max="1" width="9.109375" style="1"/>
    <col min="2" max="2" width="10" style="1" customWidth="1"/>
    <col min="3" max="5" width="9.109375" style="1"/>
    <col min="6" max="6" width="8.88671875" style="1" bestFit="1" customWidth="1"/>
    <col min="7" max="7" width="14.109375" style="1" customWidth="1"/>
    <col min="8" max="8" width="14.88671875" style="1" customWidth="1"/>
    <col min="9" max="9" width="14.44140625" style="1" customWidth="1"/>
    <col min="10" max="10" width="12.109375" style="1" customWidth="1"/>
    <col min="11" max="11" width="16.88671875" style="1" customWidth="1"/>
    <col min="12" max="16384" width="9.109375" style="1"/>
  </cols>
  <sheetData>
    <row r="1" spans="1:11" ht="15" thickBot="1" x14ac:dyDescent="0.35"/>
    <row r="2" spans="1:11" ht="15" thickBot="1" x14ac:dyDescent="0.35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40"/>
    </row>
    <row r="3" spans="1:11" s="2" customFormat="1" ht="43.2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6" t="s">
        <v>8</v>
      </c>
    </row>
    <row r="4" spans="1:11" s="2" customFormat="1" x14ac:dyDescent="0.3">
      <c r="A4" s="20"/>
      <c r="B4" s="31" t="s">
        <v>102</v>
      </c>
      <c r="C4" s="32">
        <v>16</v>
      </c>
      <c r="D4" s="32" t="s">
        <v>87</v>
      </c>
      <c r="E4" s="32" t="s">
        <v>20</v>
      </c>
      <c r="F4" s="33">
        <f>(H4-J4)/C4</f>
        <v>6.8750000000008527E-3</v>
      </c>
      <c r="G4" s="32" t="s">
        <v>89</v>
      </c>
      <c r="H4" s="32">
        <v>598.24</v>
      </c>
      <c r="I4" s="32" t="s">
        <v>96</v>
      </c>
      <c r="J4" s="32">
        <v>598.13</v>
      </c>
      <c r="K4" s="23"/>
    </row>
    <row r="5" spans="1:11" x14ac:dyDescent="0.3">
      <c r="B5" s="30" t="s">
        <v>103</v>
      </c>
      <c r="C5" s="34">
        <v>24</v>
      </c>
      <c r="D5" s="21" t="s">
        <v>19</v>
      </c>
      <c r="E5" s="21" t="s">
        <v>20</v>
      </c>
      <c r="F5" s="33">
        <f>(H5-J5)/C5</f>
        <v>2.5000000000000949E-2</v>
      </c>
      <c r="G5" s="21" t="s">
        <v>55</v>
      </c>
      <c r="H5" s="21">
        <v>594.95000000000005</v>
      </c>
      <c r="I5" s="21" t="s">
        <v>54</v>
      </c>
      <c r="J5" s="21">
        <v>594.35</v>
      </c>
      <c r="K5" s="29"/>
    </row>
    <row r="6" spans="1:11" x14ac:dyDescent="0.3">
      <c r="B6" s="30" t="s">
        <v>27</v>
      </c>
      <c r="C6" s="37" t="s">
        <v>117</v>
      </c>
      <c r="D6" s="21" t="s">
        <v>22</v>
      </c>
      <c r="E6" s="21" t="s">
        <v>118</v>
      </c>
      <c r="F6" s="33">
        <v>4.4999999999999997E-3</v>
      </c>
      <c r="G6" s="21" t="s">
        <v>41</v>
      </c>
      <c r="H6" s="7">
        <v>594.49</v>
      </c>
      <c r="I6" s="21" t="s">
        <v>42</v>
      </c>
      <c r="J6" s="21">
        <v>594.36</v>
      </c>
      <c r="K6" s="29"/>
    </row>
    <row r="7" spans="1:11" x14ac:dyDescent="0.3">
      <c r="B7" s="30" t="s">
        <v>65</v>
      </c>
      <c r="C7" s="34">
        <v>52</v>
      </c>
      <c r="D7" s="21" t="s">
        <v>19</v>
      </c>
      <c r="E7" s="21" t="s">
        <v>57</v>
      </c>
      <c r="F7" s="33">
        <f t="shared" ref="F7:F16" si="0">(H7-J7)/C7</f>
        <v>6.9230769230769665E-2</v>
      </c>
      <c r="G7" s="21" t="s">
        <v>64</v>
      </c>
      <c r="H7" s="7">
        <v>599</v>
      </c>
      <c r="I7" s="21" t="s">
        <v>42</v>
      </c>
      <c r="J7" s="7">
        <v>595.4</v>
      </c>
      <c r="K7" s="29"/>
    </row>
    <row r="8" spans="1:11" x14ac:dyDescent="0.3">
      <c r="B8" s="30" t="s">
        <v>28</v>
      </c>
      <c r="C8" s="35" t="s">
        <v>119</v>
      </c>
      <c r="D8" s="21" t="s">
        <v>22</v>
      </c>
      <c r="E8" s="21" t="s">
        <v>118</v>
      </c>
      <c r="F8" s="33">
        <v>4.3E-3</v>
      </c>
      <c r="G8" s="21" t="s">
        <v>42</v>
      </c>
      <c r="H8" s="7">
        <v>594.36</v>
      </c>
      <c r="I8" s="21" t="s">
        <v>43</v>
      </c>
      <c r="J8" s="21">
        <v>594.13</v>
      </c>
      <c r="K8" s="29"/>
    </row>
    <row r="9" spans="1:11" x14ac:dyDescent="0.3">
      <c r="B9" s="30" t="s">
        <v>29</v>
      </c>
      <c r="C9" s="35" t="s">
        <v>120</v>
      </c>
      <c r="D9" s="21" t="s">
        <v>22</v>
      </c>
      <c r="E9" s="21" t="s">
        <v>118</v>
      </c>
      <c r="F9" s="33">
        <v>4.3E-3</v>
      </c>
      <c r="G9" s="21" t="s">
        <v>43</v>
      </c>
      <c r="H9" s="7">
        <v>594.13</v>
      </c>
      <c r="I9" s="21" t="s">
        <v>44</v>
      </c>
      <c r="J9" s="7">
        <v>594.07000000000005</v>
      </c>
      <c r="K9" s="29"/>
    </row>
    <row r="10" spans="1:11" x14ac:dyDescent="0.3">
      <c r="B10" s="30" t="s">
        <v>30</v>
      </c>
      <c r="C10" s="34">
        <v>77</v>
      </c>
      <c r="D10" s="21" t="s">
        <v>58</v>
      </c>
      <c r="E10" s="21" t="s">
        <v>56</v>
      </c>
      <c r="F10" s="33">
        <v>2.3E-3</v>
      </c>
      <c r="G10" s="21" t="s">
        <v>44</v>
      </c>
      <c r="H10" s="7">
        <v>593.75</v>
      </c>
      <c r="I10" s="21" t="s">
        <v>45</v>
      </c>
      <c r="J10" s="7">
        <v>593.57000000000005</v>
      </c>
      <c r="K10" s="29" t="s">
        <v>71</v>
      </c>
    </row>
    <row r="11" spans="1:11" x14ac:dyDescent="0.3">
      <c r="B11" s="30" t="s">
        <v>31</v>
      </c>
      <c r="C11" s="34">
        <v>32</v>
      </c>
      <c r="D11" s="21" t="s">
        <v>58</v>
      </c>
      <c r="E11" s="21" t="s">
        <v>56</v>
      </c>
      <c r="F11" s="33">
        <f t="shared" si="0"/>
        <v>9.0625000000024158E-3</v>
      </c>
      <c r="G11" s="21" t="s">
        <v>45</v>
      </c>
      <c r="H11" s="7">
        <v>593.57000000000005</v>
      </c>
      <c r="I11" s="21" t="s">
        <v>46</v>
      </c>
      <c r="J11" s="7">
        <v>593.28</v>
      </c>
      <c r="K11" s="29" t="s">
        <v>71</v>
      </c>
    </row>
    <row r="12" spans="1:11" x14ac:dyDescent="0.3">
      <c r="B12" s="30" t="s">
        <v>32</v>
      </c>
      <c r="C12" s="34">
        <v>24</v>
      </c>
      <c r="D12" s="21" t="s">
        <v>59</v>
      </c>
      <c r="E12" s="21" t="s">
        <v>57</v>
      </c>
      <c r="F12" s="33">
        <f t="shared" si="0"/>
        <v>5.8333333333327646E-3</v>
      </c>
      <c r="G12" s="21" t="s">
        <v>46</v>
      </c>
      <c r="H12" s="7">
        <v>593.28</v>
      </c>
      <c r="I12" s="21" t="s">
        <v>121</v>
      </c>
      <c r="J12" s="7">
        <v>593.14</v>
      </c>
      <c r="K12" s="29"/>
    </row>
    <row r="13" spans="1:11" x14ac:dyDescent="0.3">
      <c r="B13" s="30" t="s">
        <v>33</v>
      </c>
      <c r="C13" s="35">
        <v>85</v>
      </c>
      <c r="D13" s="21" t="s">
        <v>19</v>
      </c>
      <c r="E13" s="21" t="s">
        <v>20</v>
      </c>
      <c r="F13" s="33">
        <f>(H13-J13)/C13</f>
        <v>2.3529411764711232E-3</v>
      </c>
      <c r="G13" s="21" t="s">
        <v>47</v>
      </c>
      <c r="H13" s="7">
        <v>608</v>
      </c>
      <c r="I13" s="21" t="s">
        <v>50</v>
      </c>
      <c r="J13" s="7">
        <v>607.79999999999995</v>
      </c>
      <c r="K13" s="29"/>
    </row>
    <row r="14" spans="1:11" x14ac:dyDescent="0.3">
      <c r="B14" s="30" t="s">
        <v>36</v>
      </c>
      <c r="C14" s="34">
        <v>25</v>
      </c>
      <c r="D14" s="21" t="s">
        <v>19</v>
      </c>
      <c r="E14" s="21" t="s">
        <v>57</v>
      </c>
      <c r="F14" s="33">
        <f t="shared" si="0"/>
        <v>4.8000000000001817E-3</v>
      </c>
      <c r="G14" s="21" t="s">
        <v>50</v>
      </c>
      <c r="H14" s="7">
        <v>607.79999999999995</v>
      </c>
      <c r="I14" s="21" t="s">
        <v>122</v>
      </c>
      <c r="J14" s="7">
        <v>607.67999999999995</v>
      </c>
      <c r="K14" s="29"/>
    </row>
    <row r="15" spans="1:11" x14ac:dyDescent="0.3">
      <c r="B15" s="30" t="s">
        <v>26</v>
      </c>
      <c r="C15" s="35">
        <v>50</v>
      </c>
      <c r="D15" s="21" t="s">
        <v>19</v>
      </c>
      <c r="E15" s="21" t="s">
        <v>20</v>
      </c>
      <c r="F15" s="33">
        <f>(H15-J15)/C15</f>
        <v>4.8000000000001817E-3</v>
      </c>
      <c r="G15" s="21" t="s">
        <v>40</v>
      </c>
      <c r="H15" s="7">
        <v>610.9</v>
      </c>
      <c r="I15" s="21" t="s">
        <v>53</v>
      </c>
      <c r="J15" s="7">
        <v>610.66</v>
      </c>
      <c r="K15" s="29"/>
    </row>
    <row r="16" spans="1:11" x14ac:dyDescent="0.3">
      <c r="B16" s="30" t="s">
        <v>39</v>
      </c>
      <c r="C16" s="34">
        <v>33</v>
      </c>
      <c r="D16" s="21" t="s">
        <v>19</v>
      </c>
      <c r="E16" s="21" t="s">
        <v>57</v>
      </c>
      <c r="F16" s="33">
        <f t="shared" si="0"/>
        <v>1.9999999999999036E-2</v>
      </c>
      <c r="G16" s="21" t="s">
        <v>53</v>
      </c>
      <c r="H16" s="21">
        <v>610.66</v>
      </c>
      <c r="I16" s="21" t="s">
        <v>123</v>
      </c>
      <c r="J16" s="7">
        <v>610</v>
      </c>
      <c r="K16" s="29"/>
    </row>
    <row r="17" spans="2:11" ht="15" thickBot="1" x14ac:dyDescent="0.35">
      <c r="B17" s="9"/>
      <c r="C17" s="10"/>
      <c r="D17" s="10"/>
      <c r="E17" s="10"/>
      <c r="F17" s="10"/>
      <c r="G17" s="10"/>
      <c r="H17" s="10"/>
      <c r="I17" s="10"/>
      <c r="J17" s="36"/>
      <c r="K17" s="11"/>
    </row>
  </sheetData>
  <mergeCells count="1">
    <mergeCell ref="B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STRUCTURES</vt:lpstr>
      <vt:lpstr>CONDUITS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Jared Wilson</cp:lastModifiedBy>
  <dcterms:created xsi:type="dcterms:W3CDTF">2024-02-06T13:37:28Z</dcterms:created>
  <dcterms:modified xsi:type="dcterms:W3CDTF">2025-07-31T14:15:36Z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