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I:\ProjectData\FAI\110412\RealEstate\Parcels\001\Appropriations\"/>
    </mc:Choice>
  </mc:AlternateContent>
  <xr:revisionPtr revIDLastSave="0" documentId="13_ncr:1_{2E82161F-10F8-4068-B1CA-36E39290F945}" xr6:coauthVersionLast="36" xr6:coauthVersionMax="36" xr10:uidLastSave="{00000000-0000-0000-0000-000000000000}"/>
  <bookViews>
    <workbookView xWindow="0" yWindow="0" windowWidth="21570" windowHeight="7680" activeTab="2" xr2:uid="{2958B3B1-5431-4B91-ABC7-5E2BE47E8981}"/>
  </bookViews>
  <sheets>
    <sheet name="Sheet1" sheetId="1" r:id="rId1"/>
    <sheet name="Sheet2" sheetId="2" r:id="rId2"/>
    <sheet name="Sheet4" sheetId="4" r:id="rId3"/>
    <sheet name="Sheet3" sheetId="3" r:id="rId4"/>
    <sheet name="Sheet5"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6" i="5" l="1"/>
  <c r="B22" i="5"/>
  <c r="C18" i="5"/>
  <c r="C17" i="5"/>
  <c r="C16" i="5"/>
  <c r="E45" i="5" s="1"/>
  <c r="A14" i="5"/>
  <c r="A13" i="5"/>
  <c r="A12" i="5"/>
  <c r="A11" i="5"/>
  <c r="A9" i="5"/>
  <c r="C16" i="3"/>
  <c r="C15" i="3"/>
  <c r="C14" i="3"/>
  <c r="F17" i="4"/>
  <c r="F16" i="4"/>
  <c r="F15" i="4"/>
  <c r="D8" i="4"/>
  <c r="H7" i="2"/>
  <c r="H6" i="2"/>
  <c r="H5" i="2"/>
  <c r="H4" i="2"/>
  <c r="H3" i="2"/>
  <c r="H8" i="1"/>
  <c r="H7" i="1"/>
  <c r="H6" i="1"/>
  <c r="H5" i="1"/>
  <c r="H4" i="1"/>
  <c r="H3" i="1"/>
</calcChain>
</file>

<file path=xl/sharedStrings.xml><?xml version="1.0" encoding="utf-8"?>
<sst xmlns="http://schemas.openxmlformats.org/spreadsheetml/2006/main" count="638" uniqueCount="269">
  <si>
    <r>
      <rPr>
        <b/>
        <i/>
        <strike/>
        <sz val="14"/>
        <rFont val="Arial"/>
        <family val="2"/>
      </rPr>
      <t>BILLING</t>
    </r>
    <r>
      <rPr>
        <b/>
        <i/>
        <sz val="14"/>
        <rFont val="Arial"/>
        <family val="2"/>
      </rPr>
      <t>/APPROPRIATION TRACKING PROCESS</t>
    </r>
  </si>
  <si>
    <t>PID</t>
  </si>
  <si>
    <t>C-R-S</t>
  </si>
  <si>
    <t>Parcel # (Owner Name)</t>
  </si>
  <si>
    <t>Date Review Completed</t>
  </si>
  <si>
    <t>Preparer</t>
  </si>
  <si>
    <t>Reviewer</t>
  </si>
  <si>
    <t>INITIALS</t>
  </si>
  <si>
    <t>DATES</t>
  </si>
  <si>
    <t>NEG to RSM</t>
  </si>
  <si>
    <t>NEG. to RSM</t>
  </si>
  <si>
    <t>Package Submitted</t>
  </si>
  <si>
    <t>AD</t>
  </si>
  <si>
    <t>RSM to Peer Rev.</t>
  </si>
  <si>
    <t>RSM to REV</t>
  </si>
  <si>
    <t>Review Assigned</t>
  </si>
  <si>
    <t>Assignment for review</t>
  </si>
  <si>
    <t>KH</t>
  </si>
  <si>
    <t>Peer Rev. to RSM</t>
  </si>
  <si>
    <t>Review completed</t>
  </si>
  <si>
    <t>REV to RSM</t>
  </si>
  <si>
    <t>Admin Sup. to RSM</t>
  </si>
  <si>
    <t>Review Completed</t>
  </si>
  <si>
    <t>Process Administrative Reviews</t>
  </si>
  <si>
    <t>RSM to RPM</t>
  </si>
  <si>
    <t>For Directors Signature</t>
  </si>
  <si>
    <t>RSM to FAE</t>
  </si>
  <si>
    <t>RSM to Fiscal</t>
  </si>
  <si>
    <t>To Prepare RE-24</t>
  </si>
  <si>
    <t>Start process of warrant</t>
  </si>
  <si>
    <t>Fiscal to RSM</t>
  </si>
  <si>
    <t>For RSM signature on RE-24</t>
  </si>
  <si>
    <t>FAE to RSM</t>
  </si>
  <si>
    <t>For Review of RE-24</t>
  </si>
  <si>
    <t>For Fiscal to order warrant</t>
  </si>
  <si>
    <t>RSM to REA</t>
  </si>
  <si>
    <t xml:space="preserve">For Signature(s) </t>
  </si>
  <si>
    <t>RPM to RSM</t>
  </si>
  <si>
    <t>Returned for Billing</t>
  </si>
  <si>
    <t>REA to FAE</t>
  </si>
  <si>
    <t>RSM to AGO</t>
  </si>
  <si>
    <t>To Order Warrant</t>
  </si>
  <si>
    <t>Return PKG w/ Warrant</t>
  </si>
  <si>
    <t>FAE to REA</t>
  </si>
  <si>
    <t>Return PKG with Warrant</t>
  </si>
  <si>
    <t>RSM to NEG.</t>
  </si>
  <si>
    <t>For Closing</t>
  </si>
  <si>
    <t>REA to NEG</t>
  </si>
  <si>
    <t>For Closing … or …</t>
  </si>
  <si>
    <t>For Appropriation</t>
  </si>
  <si>
    <t>REA to AGO</t>
  </si>
  <si>
    <t>Package</t>
  </si>
  <si>
    <t>Warrant</t>
  </si>
  <si>
    <r>
      <t xml:space="preserve">SPECIAL INSTRUCTIONS OR COMMENTS:   </t>
    </r>
    <r>
      <rPr>
        <b/>
        <sz val="12"/>
        <color rgb="FFFF0000"/>
        <rFont val="Arial"/>
        <family val="2"/>
      </rPr>
      <t>APPROPRIATIONS WARRANT TO FAI CTY COC</t>
    </r>
  </si>
  <si>
    <t>Encumbrance # &amp; (%)</t>
  </si>
  <si>
    <t>620849; 100%</t>
  </si>
  <si>
    <t>Amount ($) &amp; Object Code</t>
  </si>
  <si>
    <t>$19,440.00; AO</t>
  </si>
  <si>
    <t>Mail Warrant to:</t>
  </si>
  <si>
    <t>N/A - District Personel</t>
  </si>
  <si>
    <t>AECom Technical Services Inc</t>
  </si>
  <si>
    <t>Mr. D. Scott Buchanan</t>
  </si>
  <si>
    <t>564 White Pond Drive</t>
  </si>
  <si>
    <t>Akron, OH 44320-1100</t>
  </si>
  <si>
    <t>Mr. Buchanan:</t>
  </si>
  <si>
    <t>Briggs Creative Services</t>
  </si>
  <si>
    <t>Mr. R. Douglas Briggs</t>
  </si>
  <si>
    <t>P. O. Box 159</t>
  </si>
  <si>
    <t>South Lebanon, OH 45065-9998</t>
  </si>
  <si>
    <t>Mr. Briggs:</t>
  </si>
  <si>
    <t>Coshocton County</t>
  </si>
  <si>
    <t>Clerk of Courts</t>
  </si>
  <si>
    <t>318 Main St., 2nd Fl.</t>
  </si>
  <si>
    <t>Coshocton, OH 43812</t>
  </si>
  <si>
    <t>Clerk's Office</t>
  </si>
  <si>
    <t>DLZ Ohio Inc</t>
  </si>
  <si>
    <t>Ms. Carol Oyler, C/O Mr. Andrew Jordan, S.I., E.I.</t>
  </si>
  <si>
    <t>6121 Huntley Road</t>
  </si>
  <si>
    <t>Columbus, OH 43229</t>
  </si>
  <si>
    <t>Ms. Oyler and Mr. Jordan:</t>
  </si>
  <si>
    <t>Dunrobin Associates Inc</t>
  </si>
  <si>
    <t>Ms. L. Beth Sutherland</t>
  </si>
  <si>
    <t>10132 Kenwood Road</t>
  </si>
  <si>
    <t>Cincinnati, OH 45242</t>
  </si>
  <si>
    <t>Ms. Sutherland:</t>
  </si>
  <si>
    <t>Fairfield County</t>
  </si>
  <si>
    <t>224 East Main St. / PO Box 370</t>
  </si>
  <si>
    <t>Lancaster, OH 43130</t>
  </si>
  <si>
    <t>Guernsey County</t>
  </si>
  <si>
    <t>801 Wheeling Ave.</t>
  </si>
  <si>
    <t>Cambridge, OH 43725</t>
  </si>
  <si>
    <t>Heritage Land Services, Inc</t>
  </si>
  <si>
    <t>Mr. Christopher E. Howard</t>
  </si>
  <si>
    <t>4150 Tuller Road, Suite 214</t>
  </si>
  <si>
    <t>Dublin, Ohio 43017</t>
  </si>
  <si>
    <t>Mr. Howard:</t>
  </si>
  <si>
    <t>Knox County</t>
  </si>
  <si>
    <t>117 E. High Street, Ste. 201</t>
  </si>
  <si>
    <t>Mt. Vernon, OH 43050</t>
  </si>
  <si>
    <t>Licking County</t>
  </si>
  <si>
    <t>75 E. Main St.</t>
  </si>
  <si>
    <t>Newark, OH 43055</t>
  </si>
  <si>
    <t>MS Consultants Inc</t>
  </si>
  <si>
    <t>Mr. Gerald Rocco</t>
  </si>
  <si>
    <t>2221 Schrock Road</t>
  </si>
  <si>
    <t>Columbus, OH 43229-1547</t>
  </si>
  <si>
    <t>Mr. Rocco:</t>
  </si>
  <si>
    <t>Muskingum County</t>
  </si>
  <si>
    <t>401 Main Street</t>
  </si>
  <si>
    <t>Zanesville, OH 43701</t>
  </si>
  <si>
    <t>N/A</t>
  </si>
  <si>
    <t>OR Colan Associates LLC</t>
  </si>
  <si>
    <t>Mr. Jayson Gardner</t>
  </si>
  <si>
    <t>255 Taylor Station Road, Suite 100</t>
  </si>
  <si>
    <t>Columbus, OH 43213</t>
  </si>
  <si>
    <t>Mr. Gardner:</t>
  </si>
  <si>
    <t>Perry County</t>
  </si>
  <si>
    <t>105 North Main Street, P.O. Box 7</t>
  </si>
  <si>
    <t>New Lexington, OH 43764</t>
  </si>
  <si>
    <t>Rourke Acquisition Services Inc</t>
  </si>
  <si>
    <t>Mr. David Rourke</t>
  </si>
  <si>
    <t>1361 Haines Avenue</t>
  </si>
  <si>
    <t>Columbus, OH 43212</t>
  </si>
  <si>
    <t>Mr. Rourke:</t>
  </si>
  <si>
    <t>Select the Consultant or Court</t>
  </si>
  <si>
    <t>Please</t>
  </si>
  <si>
    <t>From the</t>
  </si>
  <si>
    <t>"Track" Tab</t>
  </si>
  <si>
    <t>TBA</t>
  </si>
  <si>
    <t>TranSystems Real Estate Consulting Inc.</t>
  </si>
  <si>
    <t>Mr. James M. Fisher</t>
  </si>
  <si>
    <t>39 West McKinley Way</t>
  </si>
  <si>
    <t>Poland, Ohio 44514</t>
  </si>
  <si>
    <t>Mr. Fisher:</t>
  </si>
  <si>
    <t>West Erie Realty Solutions LTD</t>
  </si>
  <si>
    <t>Ms. Megan Matrka, Vice President</t>
  </si>
  <si>
    <t>485 Metro Place South, Suite 475</t>
  </si>
  <si>
    <t>Dublin, OH 43017</t>
  </si>
  <si>
    <t>Ms. Matrka:</t>
  </si>
  <si>
    <r>
      <t xml:space="preserve">PEER REVIEW FOR </t>
    </r>
    <r>
      <rPr>
        <b/>
        <i/>
        <strike/>
        <sz val="14"/>
        <rFont val="Arial"/>
        <family val="2"/>
      </rPr>
      <t>BILLING</t>
    </r>
    <r>
      <rPr>
        <b/>
        <i/>
        <sz val="14"/>
        <rFont val="Arial"/>
        <family val="2"/>
      </rPr>
      <t xml:space="preserve"> / APPROPRIATION</t>
    </r>
  </si>
  <si>
    <t>Kimber L. Heim</t>
  </si>
  <si>
    <t>Type of Take</t>
  </si>
  <si>
    <t>Warranty Deed</t>
  </si>
  <si>
    <t>Easement</t>
  </si>
  <si>
    <t>Temporary</t>
  </si>
  <si>
    <t>TOTALS</t>
  </si>
  <si>
    <t>Net Take</t>
  </si>
  <si>
    <t>0.000 ac</t>
  </si>
  <si>
    <t>1.204 ac</t>
  </si>
  <si>
    <t>0.205 ac</t>
  </si>
  <si>
    <t>PRO</t>
  </si>
  <si>
    <t>1.132 ac</t>
  </si>
  <si>
    <t>Total Compensation</t>
  </si>
  <si>
    <t>YES</t>
  </si>
  <si>
    <t>NO</t>
  </si>
  <si>
    <r>
      <t xml:space="preserve">SPECIAL INSTRUCTIONS OR COMMENTS: 
</t>
    </r>
    <r>
      <rPr>
        <b/>
        <sz val="12"/>
        <color rgb="FFFF0000"/>
        <rFont val="Arial"/>
        <family val="2"/>
      </rPr>
      <t>APPROPRIATION DEPOSIT TO FAIRFIELD COUNTY COC</t>
    </r>
  </si>
  <si>
    <t>Is There Salvage?</t>
  </si>
  <si>
    <t>XX</t>
  </si>
  <si>
    <t>Is There a Structure?</t>
  </si>
  <si>
    <t>Is There a Holdback?</t>
  </si>
  <si>
    <t>More Than One (1) Warrant Needed?</t>
  </si>
  <si>
    <t>Bill Tracking &amp; All Review Forms</t>
  </si>
  <si>
    <t>X</t>
  </si>
  <si>
    <t>Notice of Intent to Appropriate Letter</t>
  </si>
  <si>
    <t>NOTICE OF INTENT TO APPROPRIATE</t>
  </si>
  <si>
    <t>W-9 and VIF w/Title Report</t>
  </si>
  <si>
    <t>CONTRACTS</t>
  </si>
  <si>
    <t>NIAGFO Offer Letter</t>
  </si>
  <si>
    <t>IOC to AGO</t>
  </si>
  <si>
    <t>IOC TO AG'S</t>
  </si>
  <si>
    <t>Introductory Letter</t>
  </si>
  <si>
    <t>Colored R/W Plans  Cross Sections</t>
  </si>
  <si>
    <t>Partial Mortgage Release IOC</t>
  </si>
  <si>
    <t>Donation Letter</t>
  </si>
  <si>
    <t>Memo to File</t>
  </si>
  <si>
    <t>RE-56 Consent, Grant &amp; Disclaimer</t>
  </si>
  <si>
    <t>RE:56 Consent, Grant &amp; Disclaimer</t>
  </si>
  <si>
    <t>Administrative Settlement / Action Req</t>
  </si>
  <si>
    <t>ADMIN REVIEW / SETTLEMENT</t>
  </si>
  <si>
    <t>RE-66 Removal of Improvements</t>
  </si>
  <si>
    <t>RE:66  Removal of Improvements</t>
  </si>
  <si>
    <t>RE-22, Appraisal, VF, or VA</t>
  </si>
  <si>
    <t>RE:22 VALUE ANALYSIS, APPRAISAL</t>
  </si>
  <si>
    <t>RE-68 Salvage Value Estimate</t>
  </si>
  <si>
    <t>RE:68 Salvage Value Estimate</t>
  </si>
  <si>
    <t>RE-46 Title Report</t>
  </si>
  <si>
    <t>RE:46 TITLE REPORT</t>
  </si>
  <si>
    <t>RE-69-AC(Owner)/-CC(Tenant) Bill of Sale</t>
  </si>
  <si>
    <t>RE:69-AC (Owner) Bill of Sale</t>
  </si>
  <si>
    <t>Contract (RE-220L or RE-220B)</t>
  </si>
  <si>
    <t>INSTRUMENTS-Deeds &amp; Easements</t>
  </si>
  <si>
    <t xml:space="preserve">RE-76 Agreement not in accordance </t>
  </si>
  <si>
    <t xml:space="preserve">RE:76 Agreement  not in accordance </t>
  </si>
  <si>
    <t>Instruments (Deeds &amp; Easements)</t>
  </si>
  <si>
    <t>RE:60 NEGO SUMMARY REPORT</t>
  </si>
  <si>
    <t>RE-95 Property Inventory Classify</t>
  </si>
  <si>
    <t>Miscellaneous Documentation</t>
  </si>
  <si>
    <t>RE-100 &amp; RE-240 Part Mort Release</t>
  </si>
  <si>
    <t>RE:100 RE:240 Part Mort Release</t>
  </si>
  <si>
    <t>RE-222 Right of Entry</t>
  </si>
  <si>
    <t>RE:222 Right of Entry</t>
  </si>
  <si>
    <t>RE-60 Negotiation Summary Report</t>
  </si>
  <si>
    <t>RE:60 NEGOTIATOR NOTES</t>
  </si>
  <si>
    <t>RE-230 Corporate Resolution</t>
  </si>
  <si>
    <t>RE:230 Corporate Resolution</t>
  </si>
  <si>
    <t>RE-60-1 Negotiator Notes</t>
  </si>
  <si>
    <t>RELOCATION COUNSELER NOTES</t>
  </si>
  <si>
    <t>INTRODUCTORY LETTER</t>
  </si>
  <si>
    <t>Emails &amp; Other Correspondences</t>
  </si>
  <si>
    <t>Preliminary Closing Documents if needed</t>
  </si>
  <si>
    <t>Relocation Counselor Notes</t>
  </si>
  <si>
    <t>Plan Letter Attachment</t>
  </si>
  <si>
    <t>RE-61 Appropriation Summary</t>
  </si>
  <si>
    <t>RE:61 Appropriation Summary</t>
  </si>
  <si>
    <t>Colored R/W Plan &amp; Cross Section</t>
  </si>
  <si>
    <t>NIAGFO &amp; PLAN LETTER</t>
  </si>
  <si>
    <r>
      <t xml:space="preserve">COMMENTS: </t>
    </r>
    <r>
      <rPr>
        <b/>
        <sz val="12"/>
        <color rgb="FFFF0000"/>
        <rFont val="Arial"/>
        <family val="2"/>
      </rPr>
      <t>RE 46 UPDATED; PARTNERSHIP AGREEMENT NOT PROVIDED AS REQUESTED;</t>
    </r>
    <r>
      <rPr>
        <b/>
        <sz val="12"/>
        <rFont val="Arial"/>
        <family val="2"/>
      </rPr>
      <t xml:space="preserve">  It is to be noted the appraisal provides compensation for the encroaching concrete pad;</t>
    </r>
  </si>
  <si>
    <t>DATE:</t>
  </si>
  <si>
    <t>TO:</t>
  </si>
  <si>
    <t>Stephen H. Johnson Chief – Transportation Section</t>
  </si>
  <si>
    <t>Office of Ohio Attorney General Mike DeWine</t>
  </si>
  <si>
    <t>ATTN:</t>
  </si>
  <si>
    <t>Mark Rylance / John Nixdorf</t>
  </si>
  <si>
    <t>FROM:</t>
  </si>
  <si>
    <t>John R. Wooldridge, District 5 REA</t>
  </si>
  <si>
    <t>BY:</t>
  </si>
  <si>
    <t xml:space="preserve">D-5 Realty Specialist / D-5 Realty Specialist Manager </t>
  </si>
  <si>
    <t>RE:</t>
  </si>
  <si>
    <t>PID:</t>
  </si>
  <si>
    <t>CRS:</t>
  </si>
  <si>
    <t>PCL:</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</si>
  <si>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</si>
  <si>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</si>
  <si>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</si>
  <si>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</si>
  <si>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</si>
  <si>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SH1, SHS2, T</t>
  </si>
  <si>
    <t>Eichhorn Limited Partnership</t>
  </si>
  <si>
    <t>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</si>
  <si>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</si>
  <si>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</si>
  <si>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</si>
  <si>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</si>
  <si>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  Plans were filed with the county engineer on 7/22/2021.</t>
  </si>
  <si>
    <t>C:</t>
  </si>
  <si>
    <t>District 5 Real Estate Administrator</t>
  </si>
  <si>
    <t>File</t>
  </si>
  <si>
    <t>Mr. Mark Rylance or Mr. John Nixdorf</t>
  </si>
  <si>
    <r>
      <t>Attorney General's Office, Transportation Section, 22</t>
    </r>
    <r>
      <rPr>
        <vertAlign val="superscript"/>
        <sz val="11"/>
        <color theme="1"/>
        <rFont val="Trebuchet MS"/>
        <family val="2"/>
      </rPr>
      <t>nd</t>
    </r>
    <r>
      <rPr>
        <sz val="11"/>
        <color theme="1"/>
        <rFont val="Trebuchet MS"/>
        <family val="2"/>
      </rPr>
      <t xml:space="preserve"> Floor</t>
    </r>
  </si>
  <si>
    <t>150 East Gay Street</t>
  </si>
  <si>
    <t>Columbus, OH 43215</t>
  </si>
  <si>
    <t>Transmittal of Warrant(s)</t>
  </si>
  <si>
    <t>Dear:</t>
  </si>
  <si>
    <t>Mr. Rylance or Mr. Nixdorf:</t>
  </si>
  <si>
    <t>Enclosed please find the following warrant(s):</t>
  </si>
  <si>
    <t>Payee's Name:</t>
  </si>
  <si>
    <t>Warrant Number:</t>
  </si>
  <si>
    <t>Date:</t>
  </si>
  <si>
    <t>Amount:</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</si>
  <si>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</si>
  <si>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Respectfully,</t>
  </si>
  <si>
    <t>John R. Wooldridge</t>
  </si>
  <si>
    <t>Real Estate Administrator</t>
  </si>
  <si>
    <t>CC:</t>
  </si>
  <si>
    <t>Case:</t>
  </si>
  <si>
    <t>Case Number:</t>
  </si>
  <si>
    <t>The identified warrant(s) listed above is payment of the additional deposit as ordered in the Judgment Entry on Settlement as filed on ________.  We understand that your office will facilitate getting the Judgment Entry Recorded at the _________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</si>
  <si>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File Folder PID:</t>
  </si>
  <si>
    <t>October 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</si>
</sst>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F800]dddd\,\ mmmm\ dd\,\ yyyy"/>
    <numFmt numFmtId="165" formatCode="m/d/yy;@"/>
    <numFmt numFmtId="166" formatCode="mm/dd/yy;@"/>
    <numFmt numFmtId="167" formatCode="[$-409]mmmm\ d\,\ yyyy;@"/>
  </numFmts>
  <fonts count="25" x14ac:knownFonts="1">
    <font>
      <sz val="11"/>
      <color theme="1"/>
      <name val="Calibri"/>
      <family val="2"/>
      <scheme val="minor"/>
    </font>
    <font>
      <sz val="11"/>
      <name val="Arial"/>
      <family val="2"/>
    </font>
    <font>
      <b/>
      <i/>
      <sz val="14"/>
      <name val="Arial"/>
      <family val="2"/>
    </font>
    <font>
      <b/>
      <i/>
      <strike/>
      <sz val="14"/>
      <name val="Arial"/>
      <family val="2"/>
    </font>
    <font>
      <b/>
      <i/>
      <sz val="12"/>
      <name val="Arial"/>
      <family val="2"/>
    </font>
    <font>
      <b/>
      <sz val="12"/>
      <name val="Arial"/>
      <family val="2"/>
    </font>
    <font>
      <b/>
      <sz val="10"/>
      <name val="Arial"/>
      <family val="2"/>
    </font>
    <font>
      <sz val="10"/>
      <name val="Arial"/>
      <family val="2"/>
    </font>
    <font>
      <b/>
      <sz val="14"/>
      <name val="Arial"/>
      <family val="2"/>
    </font>
    <font>
      <sz val="12"/>
      <name val="Arial"/>
      <family val="2"/>
    </font>
    <font>
      <sz val="17"/>
      <name val="Arial"/>
      <family val="2"/>
    </font>
    <font>
      <b/>
      <sz val="15"/>
      <name val="Arial"/>
      <family val="2"/>
    </font>
    <font>
      <sz val="15"/>
      <name val="Arial"/>
      <family val="2"/>
    </font>
    <font>
      <b/>
      <sz val="12"/>
      <color rgb="FFFF0000"/>
      <name val="Arial"/>
      <family val="2"/>
    </font>
    <font>
      <b/>
      <sz val="14"/>
      <color theme="1"/>
      <name val="Calibri"/>
      <family val="2"/>
      <scheme val="minor"/>
    </font>
    <font>
      <sz val="9"/>
      <name val="Arial"/>
      <family val="2"/>
    </font>
    <font>
      <b/>
      <sz val="16"/>
      <name val="Arial"/>
      <family val="2"/>
    </font>
    <font>
      <sz val="16"/>
      <name val="Arial"/>
      <family val="2"/>
    </font>
    <font>
      <sz val="11"/>
      <color theme="1"/>
      <name val="Trebuchet MS"/>
      <family val="2"/>
    </font>
    <font>
      <sz val="11"/>
      <name val="Trebuchet MS"/>
      <family val="2"/>
    </font>
    <font>
      <b/>
      <sz val="11"/>
      <name val="Trebuchet MS"/>
      <family val="2"/>
    </font>
    <font>
      <b/>
      <sz val="11"/>
      <color theme="1"/>
      <name val="Trebuchet MS"/>
      <family val="2"/>
    </font>
    <font>
      <vertAlign val="superscript"/>
      <sz val="11"/>
      <color theme="1"/>
      <name val="Trebuchet MS"/>
      <family val="2"/>
    </font>
    <font>
      <b/>
      <sz val="11"/>
      <color rgb="FF009969"/>
      <name val="Trebuchet MS"/>
      <family val="2"/>
    </font>
    <font>
      <b/>
      <u/>
      <sz val="11"/>
      <color theme="1"/>
      <name val="Trebuchet MS"/>
      <family val="2"/>
    </font>
  </fonts>
  <fills count="3">
    <fill>
      <patternFill patternType="none"/>
    </fill>
    <fill>
      <patternFill patternType="gray125"/>
    </fill>
    <fill>
      <patternFill patternType="solid">
        <fgColor theme="0" tint="-4.9989318521683403E-2"/>
        <bgColor indexed="64"/>
      </patternFill>
    </fill>
  </fills>
  <borders count="6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medium">
        <color indexed="64"/>
      </left>
      <right style="medium">
        <color indexed="64"/>
      </right>
      <top style="medium">
        <color indexed="64"/>
      </top>
      <bottom style="medium">
        <color indexed="64"/>
      </bottom>
      <diagonal/>
    </border>
    <border>
      <left/>
      <right style="thick">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auto="1"/>
      </right>
      <top style="thin">
        <color auto="1"/>
      </top>
      <bottom style="medium">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auto="1"/>
      </top>
      <bottom/>
      <diagonal/>
    </border>
    <border>
      <left/>
      <right style="thin">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thin">
        <color indexed="64"/>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279">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5" fillId="0" borderId="10" xfId="0" applyFont="1" applyBorder="1" applyAlignment="1">
      <alignment vertical="center" wrapText="1"/>
    </xf>
    <xf numFmtId="0" fontId="6" fillId="0" borderId="10" xfId="0" applyFont="1" applyBorder="1" applyAlignment="1">
      <alignment horizontal="center" vertical="center" wrapText="1"/>
    </xf>
    <xf numFmtId="0" fontId="1" fillId="0" borderId="10" xfId="0" applyFont="1" applyBorder="1" applyAlignment="1">
      <alignment vertical="center"/>
    </xf>
    <xf numFmtId="0" fontId="1" fillId="0" borderId="10" xfId="0" applyFont="1" applyFill="1" applyBorder="1" applyAlignment="1">
      <alignment vertical="center"/>
    </xf>
    <xf numFmtId="0" fontId="1" fillId="0" borderId="0" xfId="0" applyFont="1" applyFill="1" applyBorder="1" applyAlignment="1">
      <alignment vertical="center"/>
    </xf>
    <xf numFmtId="0" fontId="4" fillId="0" borderId="0"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10" xfId="0" applyFont="1" applyBorder="1" applyAlignment="1">
      <alignment horizontal="left" vertical="center"/>
    </xf>
    <xf numFmtId="0" fontId="1" fillId="0" borderId="10" xfId="0" applyFont="1" applyBorder="1" applyAlignment="1">
      <alignment horizontal="left" vertical="center"/>
    </xf>
    <xf numFmtId="0" fontId="6" fillId="0" borderId="10" xfId="0" applyFont="1" applyBorder="1" applyAlignment="1">
      <alignment horizontal="center" vertical="center"/>
    </xf>
    <xf numFmtId="0" fontId="7" fillId="0" borderId="10" xfId="0" applyFont="1" applyBorder="1" applyAlignment="1">
      <alignment horizontal="center" vertical="center"/>
    </xf>
    <xf numFmtId="0" fontId="1" fillId="0" borderId="10" xfId="0" applyFont="1" applyBorder="1" applyAlignment="1">
      <alignment horizontal="center" vertical="center"/>
    </xf>
    <xf numFmtId="0" fontId="9" fillId="0" borderId="47" xfId="0" applyFont="1" applyBorder="1" applyAlignment="1">
      <alignment wrapText="1"/>
    </xf>
    <xf numFmtId="0" fontId="9" fillId="0" borderId="0" xfId="0" applyFont="1" applyBorder="1" applyAlignment="1">
      <alignment wrapText="1"/>
    </xf>
    <xf numFmtId="0" fontId="9" fillId="0" borderId="48" xfId="0" applyFont="1" applyBorder="1" applyAlignment="1">
      <alignment wrapText="1"/>
    </xf>
    <xf numFmtId="0" fontId="1" fillId="0" borderId="53" xfId="0" applyFont="1" applyBorder="1" applyAlignment="1">
      <alignment vertical="center"/>
    </xf>
    <xf numFmtId="0" fontId="15" fillId="0" borderId="54" xfId="0" applyFont="1" applyBorder="1" applyAlignment="1">
      <alignment vertical="center"/>
    </xf>
    <xf numFmtId="0" fontId="1" fillId="0" borderId="54" xfId="0" applyFont="1" applyBorder="1" applyAlignment="1">
      <alignment vertical="center"/>
    </xf>
    <xf numFmtId="0" fontId="1" fillId="0" borderId="55"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5" fillId="0" borderId="0" xfId="0" applyFont="1" applyBorder="1" applyAlignment="1">
      <alignment vertical="center" wrapText="1"/>
    </xf>
    <xf numFmtId="0" fontId="1" fillId="0" borderId="0" xfId="0" applyFont="1" applyBorder="1" applyAlignment="1">
      <alignment vertical="center"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15" fillId="0" borderId="48" xfId="0" applyFont="1" applyBorder="1" applyAlignment="1">
      <alignment horizontal="left" vertical="center" wrapText="1"/>
    </xf>
    <xf numFmtId="0" fontId="1" fillId="0" borderId="0" xfId="0" applyFont="1" applyFill="1" applyBorder="1" applyAlignment="1">
      <alignment horizontal="center" vertical="center"/>
    </xf>
    <xf numFmtId="0" fontId="18" fillId="0" borderId="0" xfId="0" applyFont="1"/>
    <xf numFmtId="164" fontId="19" fillId="0" borderId="0" xfId="0" applyNumberFormat="1" applyFont="1" applyFill="1" applyAlignment="1">
      <alignment horizontal="left" vertical="top"/>
    </xf>
    <xf numFmtId="164" fontId="20" fillId="0" borderId="0" xfId="0" applyNumberFormat="1" applyFont="1" applyFill="1" applyAlignment="1">
      <alignment horizontal="right" vertical="top"/>
    </xf>
    <xf numFmtId="0" fontId="18" fillId="0" borderId="0" xfId="0" applyFont="1" applyAlignment="1">
      <alignment horizontal="left" vertical="top"/>
    </xf>
    <xf numFmtId="0" fontId="19" fillId="0" borderId="0" xfId="0" applyFont="1" applyFill="1" applyAlignment="1">
      <alignment horizontal="left" vertical="top"/>
    </xf>
    <xf numFmtId="0" fontId="20" fillId="0" borderId="0" xfId="0" applyFont="1" applyFill="1" applyAlignment="1">
      <alignment horizontal="right" vertical="top"/>
    </xf>
    <xf numFmtId="0" fontId="19" fillId="0" borderId="0" xfId="0" applyFont="1" applyFill="1" applyAlignment="1">
      <alignment horizontal="left"/>
    </xf>
    <xf numFmtId="0" fontId="20" fillId="0" borderId="0" xfId="0" applyFont="1" applyFill="1" applyAlignment="1">
      <alignment horizontal="right"/>
    </xf>
    <xf numFmtId="0" fontId="19" fillId="0" borderId="0" xfId="0" applyFont="1" applyFill="1"/>
    <xf numFmtId="0" fontId="20" fillId="0" borderId="0" xfId="0" applyFont="1" applyFill="1" applyAlignment="1">
      <alignment horizontal="left" vertical="top"/>
    </xf>
    <xf numFmtId="49" fontId="19" fillId="0" borderId="0" xfId="0" applyNumberFormat="1" applyFont="1" applyFill="1" applyAlignment="1">
      <alignment horizontal="left" vertical="top"/>
    </xf>
    <xf numFmtId="49" fontId="20" fillId="0" borderId="0" xfId="0" applyNumberFormat="1" applyFont="1" applyFill="1" applyAlignment="1">
      <alignment horizontal="left" vertical="top"/>
    </xf>
    <xf numFmtId="49" fontId="19" fillId="0" borderId="0" xfId="0" applyNumberFormat="1" applyFont="1" applyFill="1" applyAlignment="1">
      <alignment horizontal="justify" vertical="top"/>
    </xf>
    <xf numFmtId="0" fontId="19" fillId="0" borderId="0" xfId="0" applyFont="1" applyFill="1" applyAlignment="1">
      <alignment horizontal="justify" vertical="top"/>
    </xf>
    <xf numFmtId="0" fontId="18" fillId="0" borderId="0" xfId="0" applyFont="1" applyAlignment="1">
      <alignment vertical="center"/>
    </xf>
    <xf numFmtId="0" fontId="18" fillId="0" borderId="0" xfId="0" applyFont="1" applyAlignment="1"/>
    <xf numFmtId="49" fontId="18" fillId="0" borderId="0" xfId="0" applyNumberFormat="1" applyFont="1" applyAlignment="1">
      <alignment horizontal="justify" vertical="top" wrapText="1"/>
    </xf>
    <xf numFmtId="0" fontId="23" fillId="0" borderId="0" xfId="0" applyFont="1" applyAlignment="1">
      <alignment horizontal="left" vertical="top"/>
    </xf>
    <xf numFmtId="0" fontId="4" fillId="0" borderId="7" xfId="0" applyFont="1" applyBorder="1" applyAlignment="1">
      <alignment vertical="center" wrapText="1"/>
    </xf>
    <xf numFmtId="0" fontId="4" fillId="0" borderId="8" xfId="0" applyFont="1" applyBorder="1" applyAlignment="1">
      <alignment vertical="center" wrapText="1"/>
    </xf>
    <xf numFmtId="0" fontId="1" fillId="0" borderId="8" xfId="0" applyFont="1" applyBorder="1" applyAlignment="1">
      <alignment vertical="center"/>
    </xf>
    <xf numFmtId="0" fontId="1" fillId="0" borderId="9" xfId="0" applyFont="1" applyBorder="1" applyAlignment="1">
      <alignment vertical="center"/>
    </xf>
    <xf numFmtId="49" fontId="5" fillId="0" borderId="7"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164" fontId="5" fillId="0" borderId="7" xfId="0" applyNumberFormat="1" applyFont="1" applyBorder="1" applyAlignment="1">
      <alignment horizontal="center" vertical="center" wrapText="1"/>
    </xf>
    <xf numFmtId="164" fontId="5" fillId="0" borderId="8"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0" fontId="7" fillId="0" borderId="10" xfId="0" applyFont="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9"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165" fontId="11" fillId="0" borderId="22" xfId="0" applyNumberFormat="1" applyFont="1" applyBorder="1" applyAlignment="1">
      <alignment horizontal="center" vertical="center" wrapText="1"/>
    </xf>
    <xf numFmtId="165" fontId="11" fillId="0" borderId="24" xfId="0" applyNumberFormat="1" applyFont="1" applyBorder="1" applyAlignment="1">
      <alignment vertical="center" wrapText="1"/>
    </xf>
    <xf numFmtId="165" fontId="12" fillId="0" borderId="24" xfId="0" applyNumberFormat="1" applyFont="1" applyBorder="1" applyAlignment="1">
      <alignment vertical="center" wrapText="1"/>
    </xf>
    <xf numFmtId="165" fontId="12" fillId="0" borderId="25" xfId="0" applyNumberFormat="1" applyFont="1" applyBorder="1" applyAlignment="1">
      <alignment vertical="center" wrapText="1"/>
    </xf>
    <xf numFmtId="165" fontId="11" fillId="0" borderId="32" xfId="0" applyNumberFormat="1" applyFont="1" applyBorder="1" applyAlignment="1">
      <alignment vertical="center" wrapText="1"/>
    </xf>
    <xf numFmtId="165" fontId="11" fillId="0" borderId="27" xfId="0" applyNumberFormat="1" applyFont="1" applyBorder="1" applyAlignment="1">
      <alignment vertical="center" wrapText="1"/>
    </xf>
    <xf numFmtId="165" fontId="12" fillId="0" borderId="27" xfId="0" applyNumberFormat="1" applyFont="1" applyBorder="1" applyAlignment="1">
      <alignment vertical="center" wrapText="1"/>
    </xf>
    <xf numFmtId="165" fontId="12" fillId="0" borderId="33" xfId="0" applyNumberFormat="1" applyFont="1" applyBorder="1" applyAlignment="1">
      <alignment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9" fillId="0" borderId="29" xfId="0" applyFont="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14" fillId="0" borderId="41" xfId="0" applyFont="1" applyBorder="1" applyAlignment="1">
      <alignment vertical="center" wrapText="1"/>
    </xf>
    <xf numFmtId="0" fontId="14" fillId="0" borderId="50" xfId="0" applyFont="1" applyBorder="1" applyAlignment="1">
      <alignment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9" fillId="0" borderId="22" xfId="0" applyFont="1" applyBorder="1" applyAlignment="1">
      <alignment horizontal="left" vertical="center" wrapText="1"/>
    </xf>
    <xf numFmtId="0" fontId="0" fillId="0" borderId="24"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1" fillId="0" borderId="30" xfId="0" applyFont="1" applyBorder="1" applyAlignment="1">
      <alignment horizontal="right" vertical="center" wrapText="1"/>
    </xf>
    <xf numFmtId="0" fontId="0" fillId="0" borderId="31" xfId="0" applyBorder="1" applyAlignment="1">
      <alignment horizontal="right" vertical="center" wrapText="1"/>
    </xf>
    <xf numFmtId="0" fontId="0" fillId="0" borderId="23" xfId="0" applyFont="1" applyBorder="1" applyAlignment="1">
      <alignment horizontal="center" vertical="center" wrapText="1"/>
    </xf>
    <xf numFmtId="165" fontId="11" fillId="0" borderId="29" xfId="0" applyNumberFormat="1" applyFont="1" applyBorder="1" applyAlignment="1">
      <alignment horizontal="center" vertical="center" wrapText="1"/>
    </xf>
    <xf numFmtId="0" fontId="0" fillId="0" borderId="30" xfId="0" applyBorder="1" applyAlignment="1">
      <alignment vertical="center" wrapText="1"/>
    </xf>
    <xf numFmtId="0" fontId="0" fillId="0" borderId="37" xfId="0" applyBorder="1" applyAlignment="1">
      <alignment vertical="center" wrapText="1"/>
    </xf>
    <xf numFmtId="0" fontId="1" fillId="0" borderId="42" xfId="0" applyFont="1" applyBorder="1" applyAlignment="1">
      <alignment horizontal="right" vertical="center" wrapText="1"/>
    </xf>
    <xf numFmtId="0" fontId="0" fillId="0" borderId="43" xfId="0" applyBorder="1" applyAlignment="1">
      <alignment horizontal="right" vertical="center" wrapText="1"/>
    </xf>
    <xf numFmtId="0" fontId="10" fillId="0" borderId="44" xfId="0" applyFont="1" applyBorder="1" applyAlignment="1">
      <alignment horizontal="center" vertical="center" wrapText="1"/>
    </xf>
    <xf numFmtId="0" fontId="0" fillId="0" borderId="43" xfId="0" applyFont="1" applyBorder="1" applyAlignment="1">
      <alignment horizontal="center" vertical="center" wrapText="1"/>
    </xf>
    <xf numFmtId="165" fontId="11" fillId="0" borderId="44" xfId="0" applyNumberFormat="1" applyFont="1" applyBorder="1" applyAlignment="1">
      <alignment vertical="center" wrapText="1"/>
    </xf>
    <xf numFmtId="0" fontId="0" fillId="0" borderId="42" xfId="0" applyBorder="1" applyAlignment="1">
      <alignment vertical="center" wrapText="1"/>
    </xf>
    <xf numFmtId="0" fontId="0" fillId="0" borderId="45" xfId="0" applyBorder="1" applyAlignment="1">
      <alignment vertical="center" wrapText="1"/>
    </xf>
    <xf numFmtId="0" fontId="9" fillId="0" borderId="17" xfId="0" applyFont="1" applyFill="1" applyBorder="1" applyAlignment="1">
      <alignment horizontal="left" vertical="top" wrapText="1"/>
    </xf>
    <xf numFmtId="0" fontId="9" fillId="0" borderId="10" xfId="0" applyFont="1" applyBorder="1" applyAlignment="1">
      <alignment wrapText="1"/>
    </xf>
    <xf numFmtId="0" fontId="9" fillId="0" borderId="46" xfId="0" applyFont="1" applyBorder="1" applyAlignment="1">
      <alignment wrapText="1"/>
    </xf>
    <xf numFmtId="0" fontId="9" fillId="0" borderId="47" xfId="0" applyFont="1" applyBorder="1" applyAlignment="1">
      <alignment wrapText="1"/>
    </xf>
    <xf numFmtId="0" fontId="9" fillId="0" borderId="0" xfId="0" applyFont="1" applyBorder="1" applyAlignment="1">
      <alignment wrapText="1"/>
    </xf>
    <xf numFmtId="0" fontId="9" fillId="0" borderId="48" xfId="0" applyFont="1" applyBorder="1" applyAlignment="1">
      <alignment wrapText="1"/>
    </xf>
    <xf numFmtId="0" fontId="9" fillId="0" borderId="49" xfId="0" applyFont="1" applyBorder="1" applyAlignment="1">
      <alignment wrapText="1"/>
    </xf>
    <xf numFmtId="0" fontId="9" fillId="0" borderId="41" xfId="0" applyFont="1" applyBorder="1" applyAlignment="1">
      <alignment wrapText="1"/>
    </xf>
    <xf numFmtId="0" fontId="9" fillId="0" borderId="50" xfId="0" applyFont="1" applyBorder="1" applyAlignment="1">
      <alignment wrapText="1"/>
    </xf>
    <xf numFmtId="0" fontId="8" fillId="0" borderId="51" xfId="0" applyFont="1" applyBorder="1" applyAlignment="1">
      <alignment horizontal="left" vertical="center" wrapText="1"/>
    </xf>
    <xf numFmtId="0" fontId="8" fillId="0" borderId="10" xfId="0" applyFont="1" applyBorder="1" applyAlignment="1">
      <alignment horizontal="left" vertical="center" wrapText="1"/>
    </xf>
    <xf numFmtId="0" fontId="14" fillId="0" borderId="10" xfId="0" applyFont="1" applyBorder="1" applyAlignment="1">
      <alignment vertical="center" wrapText="1"/>
    </xf>
    <xf numFmtId="0" fontId="14" fillId="0" borderId="46" xfId="0" applyFont="1" applyBorder="1" applyAlignment="1">
      <alignment vertical="center" wrapText="1"/>
    </xf>
    <xf numFmtId="0" fontId="8" fillId="0" borderId="32" xfId="0" applyFont="1" applyBorder="1" applyAlignment="1">
      <alignment horizontal="left" vertical="center" wrapText="1"/>
    </xf>
    <xf numFmtId="0" fontId="8" fillId="0" borderId="27" xfId="0" applyFont="1" applyBorder="1" applyAlignment="1">
      <alignment horizontal="left" vertical="center" wrapText="1"/>
    </xf>
    <xf numFmtId="0" fontId="14" fillId="0" borderId="27" xfId="0" applyFont="1" applyBorder="1" applyAlignment="1">
      <alignment vertical="center" wrapText="1"/>
    </xf>
    <xf numFmtId="0" fontId="14" fillId="0" borderId="33" xfId="0" applyFont="1" applyBorder="1" applyAlignment="1">
      <alignment vertical="center" wrapText="1"/>
    </xf>
    <xf numFmtId="49" fontId="5" fillId="0" borderId="8"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0" fontId="9" fillId="0" borderId="22"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8" fontId="5" fillId="0" borderId="29" xfId="0" applyNumberFormat="1" applyFont="1" applyBorder="1" applyAlignment="1">
      <alignment horizontal="center" vertical="center" wrapText="1"/>
    </xf>
    <xf numFmtId="8" fontId="5" fillId="0" borderId="30" xfId="0" applyNumberFormat="1" applyFont="1" applyBorder="1" applyAlignment="1">
      <alignment horizontal="center" vertical="center" wrapText="1"/>
    </xf>
    <xf numFmtId="8" fontId="5" fillId="0" borderId="31" xfId="0" applyNumberFormat="1" applyFont="1" applyBorder="1" applyAlignment="1">
      <alignment horizontal="center" vertical="center" wrapText="1"/>
    </xf>
    <xf numFmtId="0" fontId="1" fillId="0" borderId="24" xfId="0" applyFont="1" applyBorder="1" applyAlignment="1">
      <alignment horizontal="left" vertical="center" wrapText="1"/>
    </xf>
    <xf numFmtId="0" fontId="1" fillId="0" borderId="23" xfId="0" applyFont="1" applyBorder="1" applyAlignment="1">
      <alignment horizontal="left" vertical="center" wrapText="1"/>
    </xf>
    <xf numFmtId="0" fontId="1" fillId="0" borderId="32"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9" fillId="0" borderId="22" xfId="0" applyFont="1" applyBorder="1" applyAlignment="1">
      <alignment horizontal="center" vertical="center"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9" fillId="0" borderId="46" xfId="0" applyFont="1" applyBorder="1" applyAlignment="1">
      <alignment horizontal="left" vertical="top" wrapText="1"/>
    </xf>
    <xf numFmtId="0" fontId="9" fillId="0" borderId="47" xfId="0" applyFont="1" applyBorder="1" applyAlignment="1">
      <alignment horizontal="left" vertical="top" wrapText="1"/>
    </xf>
    <xf numFmtId="0" fontId="9" fillId="0" borderId="0" xfId="0" applyFont="1" applyBorder="1" applyAlignment="1">
      <alignment horizontal="left" vertical="top" wrapText="1"/>
    </xf>
    <xf numFmtId="0" fontId="9" fillId="0" borderId="48" xfId="0" applyFont="1" applyBorder="1" applyAlignment="1">
      <alignment horizontal="left" vertical="top" wrapText="1"/>
    </xf>
    <xf numFmtId="0" fontId="7" fillId="0" borderId="58"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60" xfId="0" applyFont="1" applyBorder="1" applyAlignment="1">
      <alignment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61" xfId="0" applyFont="1" applyBorder="1" applyAlignment="1">
      <alignment vertical="center" wrapText="1"/>
    </xf>
    <xf numFmtId="0" fontId="7" fillId="0" borderId="62" xfId="0" applyFont="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 fillId="0" borderId="66" xfId="0" applyFont="1" applyBorder="1" applyAlignment="1">
      <alignment vertical="center" wrapText="1"/>
    </xf>
    <xf numFmtId="0" fontId="7" fillId="0" borderId="60"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16" fillId="0" borderId="36"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59" xfId="0" applyFont="1" applyBorder="1" applyAlignment="1">
      <alignment horizontal="center"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5" fillId="0" borderId="56" xfId="0" applyFont="1" applyBorder="1" applyAlignment="1">
      <alignment horizontal="center" vertical="center" wrapText="1"/>
    </xf>
    <xf numFmtId="0" fontId="1" fillId="0" borderId="67" xfId="0" applyFont="1" applyBorder="1" applyAlignment="1">
      <alignment horizontal="center" vertical="center" wrapText="1"/>
    </xf>
    <xf numFmtId="0" fontId="5" fillId="0" borderId="67" xfId="0" applyFont="1" applyBorder="1" applyAlignment="1">
      <alignment horizontal="center" vertical="center" wrapText="1"/>
    </xf>
    <xf numFmtId="0" fontId="1" fillId="0" borderId="57" xfId="0" applyFont="1" applyBorder="1" applyAlignment="1">
      <alignment horizontal="center" vertical="center" wrapText="1"/>
    </xf>
    <xf numFmtId="0" fontId="5" fillId="0" borderId="57" xfId="0" applyFont="1" applyBorder="1" applyAlignment="1">
      <alignment horizontal="center" vertical="center" wrapText="1"/>
    </xf>
    <xf numFmtId="0" fontId="7" fillId="0" borderId="56" xfId="0" applyFont="1" applyBorder="1" applyAlignment="1">
      <alignment horizontal="left" vertical="center" wrapText="1"/>
    </xf>
    <xf numFmtId="0" fontId="7" fillId="0" borderId="67" xfId="0" applyFont="1" applyBorder="1" applyAlignment="1">
      <alignment horizontal="left" vertical="center" wrapText="1"/>
    </xf>
    <xf numFmtId="0" fontId="16" fillId="0" borderId="1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5" fillId="0" borderId="17"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0" xfId="0" applyFont="1" applyBorder="1" applyAlignment="1">
      <alignment horizontal="left" vertical="top" wrapText="1"/>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5" fillId="0" borderId="41" xfId="0" applyFont="1" applyBorder="1" applyAlignment="1">
      <alignment horizontal="left" vertical="top" wrapText="1"/>
    </xf>
    <xf numFmtId="0" fontId="5" fillId="0" borderId="50" xfId="0" applyFont="1" applyBorder="1" applyAlignment="1">
      <alignment horizontal="left" vertical="top"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16" fillId="0" borderId="39"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68" xfId="0" applyFont="1" applyBorder="1" applyAlignment="1">
      <alignment horizontal="center" vertical="center" wrapText="1"/>
    </xf>
    <xf numFmtId="0" fontId="19" fillId="0" borderId="0" xfId="0" applyFont="1" applyFill="1" applyAlignment="1">
      <alignment horizontal="justify" vertical="top"/>
    </xf>
    <xf numFmtId="0" fontId="18" fillId="0" borderId="0" xfId="0" applyFont="1" applyAlignment="1">
      <alignment horizontal="justify" vertical="top"/>
    </xf>
    <xf numFmtId="167" fontId="20" fillId="0" borderId="41" xfId="0" applyNumberFormat="1" applyFont="1" applyFill="1" applyBorder="1" applyAlignment="1">
      <alignment horizontal="justify" vertical="top"/>
    </xf>
    <xf numFmtId="167" fontId="21" fillId="0" borderId="41" xfId="0" applyNumberFormat="1" applyFont="1" applyBorder="1" applyAlignment="1">
      <alignment horizontal="justify" vertical="top"/>
    </xf>
    <xf numFmtId="164" fontId="19" fillId="0" borderId="0" xfId="0" applyNumberFormat="1" applyFont="1" applyFill="1" applyAlignment="1">
      <alignment horizontal="left" vertical="top"/>
    </xf>
    <xf numFmtId="0" fontId="19" fillId="0" borderId="0" xfId="0" applyFont="1" applyFill="1" applyAlignment="1">
      <alignment horizontal="left" vertical="top"/>
    </xf>
    <xf numFmtId="49" fontId="20" fillId="0" borderId="0" xfId="0" applyNumberFormat="1" applyFont="1" applyFill="1" applyAlignment="1">
      <alignment horizontal="left" vertical="top"/>
    </xf>
    <xf numFmtId="0" fontId="18" fillId="0" borderId="0" xfId="0" applyNumberFormat="1" applyFont="1" applyAlignment="1">
      <alignment horizontal="left" vertical="top"/>
    </xf>
    <xf numFmtId="0" fontId="19" fillId="0" borderId="0" xfId="0" applyFont="1" applyFill="1" applyAlignment="1">
      <alignment horizontal="left" vertical="top" wrapText="1"/>
    </xf>
    <xf numFmtId="0" fontId="18" fillId="0" borderId="0" xfId="0" applyFont="1" applyAlignment="1">
      <alignment wrapText="1"/>
    </xf>
    <xf numFmtId="0" fontId="20" fillId="2" borderId="36" xfId="0" applyFont="1" applyFill="1" applyBorder="1" applyAlignment="1">
      <alignment horizontal="center" vertical="center"/>
    </xf>
    <xf numFmtId="0" fontId="21" fillId="2" borderId="36" xfId="0" applyFont="1" applyFill="1" applyBorder="1" applyAlignment="1">
      <alignment horizontal="center" vertical="center"/>
    </xf>
    <xf numFmtId="0" fontId="20" fillId="2" borderId="36" xfId="0" applyFont="1" applyFill="1" applyBorder="1" applyAlignment="1">
      <alignment horizontal="center" vertical="center" wrapText="1"/>
    </xf>
    <xf numFmtId="0" fontId="21" fillId="2" borderId="36" xfId="0" applyFont="1" applyFill="1" applyBorder="1" applyAlignment="1">
      <alignment horizontal="center" vertical="center" wrapText="1"/>
    </xf>
    <xf numFmtId="49" fontId="21" fillId="0" borderId="36" xfId="0" applyNumberFormat="1" applyFont="1" applyBorder="1" applyAlignment="1">
      <alignment horizontal="center" vertical="center"/>
    </xf>
    <xf numFmtId="0" fontId="21" fillId="0" borderId="36" xfId="0" applyFont="1" applyBorder="1" applyAlignment="1">
      <alignment horizontal="center" vertical="center"/>
    </xf>
    <xf numFmtId="49" fontId="20" fillId="0" borderId="36" xfId="0" applyNumberFormat="1" applyFont="1" applyFill="1" applyBorder="1" applyAlignment="1">
      <alignment horizontal="center" vertical="center" wrapText="1"/>
    </xf>
    <xf numFmtId="0" fontId="21" fillId="0" borderId="36" xfId="0" applyFont="1" applyBorder="1" applyAlignment="1">
      <alignment horizontal="center" vertical="center" wrapText="1"/>
    </xf>
    <xf numFmtId="40" fontId="20" fillId="0" borderId="36" xfId="0" applyNumberFormat="1" applyFont="1" applyFill="1" applyBorder="1" applyAlignment="1">
      <alignment horizontal="center" vertical="center"/>
    </xf>
    <xf numFmtId="40" fontId="21" fillId="0" borderId="36" xfId="0" applyNumberFormat="1" applyFont="1" applyBorder="1" applyAlignment="1">
      <alignment horizontal="center" vertical="center"/>
    </xf>
    <xf numFmtId="166" fontId="20" fillId="0" borderId="36" xfId="0" applyNumberFormat="1" applyFont="1" applyFill="1" applyBorder="1" applyAlignment="1">
      <alignment horizontal="center" vertical="center"/>
    </xf>
    <xf numFmtId="49" fontId="20" fillId="0" borderId="0" xfId="0" applyNumberFormat="1" applyFont="1" applyFill="1" applyAlignment="1">
      <alignment horizontal="justify" vertical="top"/>
    </xf>
    <xf numFmtId="0" fontId="21" fillId="0" borderId="0" xfId="0" applyFont="1" applyAlignment="1">
      <alignment horizontal="justify" vertical="top"/>
    </xf>
    <xf numFmtId="0" fontId="18" fillId="0" borderId="0" xfId="0" applyFont="1" applyAlignment="1">
      <alignment horizontal="left" vertical="top" wrapText="1"/>
    </xf>
    <xf numFmtId="0" fontId="18" fillId="0" borderId="0" xfId="0" applyFont="1" applyAlignment="1">
      <alignment horizontal="left" wrapText="1"/>
    </xf>
    <xf numFmtId="0" fontId="18" fillId="0" borderId="0" xfId="0" applyFont="1" applyAlignment="1">
      <alignment horizontal="left" vertical="top"/>
    </xf>
    <xf numFmtId="1" fontId="18" fillId="0" borderId="0" xfId="0" applyNumberFormat="1" applyFont="1" applyAlignment="1" applyProtection="1">
      <alignment horizontal="left" vertical="top" wrapText="1"/>
    </xf>
    <xf numFmtId="0" fontId="18" fillId="0" borderId="0" xfId="0" applyFont="1" applyAlignment="1">
      <alignment vertical="center"/>
    </xf>
    <xf numFmtId="0" fontId="18" fillId="0" borderId="0" xfId="0" applyFont="1" applyAlignment="1"/>
    <xf numFmtId="49" fontId="18" fillId="0" borderId="0" xfId="0" applyNumberFormat="1" applyFont="1" applyAlignment="1">
      <alignment horizontal="left" vertical="top" wrapText="1"/>
    </xf>
    <xf numFmtId="0" fontId="18" fillId="0" borderId="0" xfId="0" applyFont="1" applyAlignment="1">
      <alignment vertical="top" wrapText="1"/>
    </xf>
    <xf numFmtId="49" fontId="18" fillId="0" borderId="0" xfId="0" applyNumberFormat="1" applyFont="1" applyAlignment="1">
      <alignment horizontal="justify" vertical="top" wrapText="1"/>
    </xf>
    <xf numFmtId="0" fontId="18" fillId="0" borderId="0" xfId="0" applyFont="1" applyAlignment="1">
      <alignment horizontal="justify" vertical="top" wrapText="1"/>
    </xf>
    <xf numFmtId="49" fontId="18" fillId="0" borderId="0" xfId="0" applyNumberFormat="1" applyFont="1" applyAlignment="1">
      <alignment horizontal="center" vertical="top" wrapText="1"/>
    </xf>
    <xf numFmtId="0" fontId="18" fillId="0" borderId="0" xfId="0" applyFont="1" applyAlignment="1">
      <alignment horizontal="center" vertical="top" wrapText="1"/>
    </xf>
    <xf numFmtId="49" fontId="18" fillId="0" borderId="0" xfId="0" applyNumberFormat="1" applyFont="1" applyAlignment="1">
      <alignment horizontal="right" vertical="top" wrapText="1"/>
    </xf>
    <xf numFmtId="0" fontId="18" fillId="0" borderId="0" xfId="0" applyFont="1" applyAlignment="1">
      <alignment horizontal="right" vertical="top" wrapText="1"/>
    </xf>
    <xf numFmtId="49" fontId="21" fillId="0" borderId="0" xfId="0" applyNumberFormat="1" applyFont="1" applyAlignment="1">
      <alignment horizontal="left" vertical="top" wrapText="1"/>
    </xf>
    <xf numFmtId="0" fontId="21" fillId="0" borderId="0" xfId="0" applyFont="1" applyAlignment="1">
      <alignment vertical="top" wrapText="1"/>
    </xf>
    <xf numFmtId="49" fontId="21" fillId="0" borderId="0" xfId="0" applyNumberFormat="1" applyFont="1" applyAlignment="1">
      <alignment horizontal="justify" vertical="top" wrapText="1"/>
    </xf>
    <xf numFmtId="0" fontId="21" fillId="0" borderId="0" xfId="0" applyFont="1" applyAlignment="1">
      <alignment horizontal="justify" vertical="top" wrapText="1"/>
    </xf>
    <xf numFmtId="166" fontId="21" fillId="0" borderId="0" xfId="0" applyNumberFormat="1" applyFont="1" applyAlignment="1">
      <alignment horizontal="center" vertical="top" wrapText="1"/>
    </xf>
    <xf numFmtId="8" fontId="21" fillId="0" borderId="0" xfId="0" applyNumberFormat="1" applyFont="1" applyAlignment="1">
      <alignment horizontal="right" vertical="top" wrapText="1"/>
    </xf>
    <xf numFmtId="164" fontId="18" fillId="0" borderId="0" xfId="0" applyNumberFormat="1" applyFont="1" applyAlignment="1">
      <alignment horizontal="left" vertical="top" wrapText="1"/>
    </xf>
    <xf numFmtId="0" fontId="21" fillId="0" borderId="0" xfId="0" applyFont="1" applyAlignment="1">
      <alignment horizontal="left" vertical="top" wrapText="1"/>
    </xf>
    <xf numFmtId="49" fontId="24" fillId="0" borderId="0" xfId="0" applyNumberFormat="1" applyFont="1" applyAlignment="1">
      <alignment horizontal="left" vertical="top" wrapText="1"/>
    </xf>
    <xf numFmtId="0" fontId="24" fillId="0" borderId="0" xfId="0" applyFont="1" applyAlignment="1">
      <alignment vertical="top" wrapText="1"/>
    </xf>
    <xf numFmtId="49" fontId="24" fillId="0" borderId="0" xfId="0" applyNumberFormat="1" applyFont="1" applyAlignment="1">
      <alignment horizontal="justify" vertical="top" wrapText="1"/>
    </xf>
    <xf numFmtId="0" fontId="24" fillId="0" borderId="0" xfId="0" applyFont="1" applyAlignment="1">
      <alignment horizontal="justify" vertical="top" wrapText="1"/>
    </xf>
    <xf numFmtId="166" fontId="24" fillId="0" borderId="0" xfId="0" applyNumberFormat="1" applyFont="1" applyAlignment="1">
      <alignment horizontal="center" vertical="top" wrapText="1"/>
    </xf>
    <xf numFmtId="8" fontId="24" fillId="0" borderId="0" xfId="0" applyNumberFormat="1"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44</xdr:row>
      <xdr:rowOff>104775</xdr:rowOff>
    </xdr:from>
    <xdr:to>
      <xdr:col>14</xdr:col>
      <xdr:colOff>438149</xdr:colOff>
      <xdr:row>46</xdr:row>
      <xdr:rowOff>76200</xdr:rowOff>
    </xdr:to>
    <xdr:pic>
      <xdr:nvPicPr>
        <xdr:cNvPr id="2" name="Picture 1">
          <a:extLst>
            <a:ext uri="{FF2B5EF4-FFF2-40B4-BE49-F238E27FC236}">
              <a16:creationId xmlns:a16="http://schemas.microsoft.com/office/drawing/2014/main" id="{A45A9097-C9DB-416B-AD09-CA1FED73DF2F}"/>
            </a:ext>
          </a:extLst>
        </xdr:cNvPr>
        <xdr:cNvPicPr>
          <a:picLocks noChangeAspect="1"/>
        </xdr:cNvPicPr>
      </xdr:nvPicPr>
      <xdr:blipFill rotWithShape="1">
        <a:blip xmlns:r="http://schemas.openxmlformats.org/officeDocument/2006/relationships" r:embed="rId1"/>
        <a:srcRect l="14337" t="30914" r="5645" b="39843"/>
        <a:stretch/>
      </xdr:blipFill>
      <xdr:spPr>
        <a:xfrm>
          <a:off x="390525" y="8486775"/>
          <a:ext cx="5743574" cy="352425"/>
        </a:xfrm>
        <a:prstGeom prst="rect">
          <a:avLst/>
        </a:prstGeom>
      </xdr:spPr>
    </xdr:pic>
    <xdr:clientData/>
  </xdr:twoCellAnchor>
  <xdr:twoCellAnchor editAs="oneCell">
    <xdr:from>
      <xdr:col>0</xdr:col>
      <xdr:colOff>0</xdr:colOff>
      <xdr:row>0</xdr:row>
      <xdr:rowOff>0</xdr:rowOff>
    </xdr:from>
    <xdr:to>
      <xdr:col>14</xdr:col>
      <xdr:colOff>504825</xdr:colOff>
      <xdr:row>6</xdr:row>
      <xdr:rowOff>9525</xdr:rowOff>
    </xdr:to>
    <xdr:pic>
      <xdr:nvPicPr>
        <xdr:cNvPr id="3" name="Picture 2">
          <a:extLst>
            <a:ext uri="{FF2B5EF4-FFF2-40B4-BE49-F238E27FC236}">
              <a16:creationId xmlns:a16="http://schemas.microsoft.com/office/drawing/2014/main" id="{72FAF672-E87F-4B6B-9790-C8511D4022A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200775" cy="1152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0</xdr:rowOff>
    </xdr:to>
    <xdr:pic>
      <xdr:nvPicPr>
        <xdr:cNvPr id="2" name="Picture 1">
          <a:extLst>
            <a:ext uri="{FF2B5EF4-FFF2-40B4-BE49-F238E27FC236}">
              <a16:creationId xmlns:a16="http://schemas.microsoft.com/office/drawing/2014/main" id="{F6DFD5F5-D68A-41BC-AD1E-AA4C3A0316B3}"/>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3" name="Picture 2">
          <a:extLst>
            <a:ext uri="{FF2B5EF4-FFF2-40B4-BE49-F238E27FC236}">
              <a16:creationId xmlns:a16="http://schemas.microsoft.com/office/drawing/2014/main" id="{41858056-4F24-454E-8096-D8C036F6360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0</xdr:rowOff>
    </xdr:to>
    <xdr:pic>
      <xdr:nvPicPr>
        <xdr:cNvPr id="2" name="Picture 1">
          <a:extLst>
            <a:ext uri="{FF2B5EF4-FFF2-40B4-BE49-F238E27FC236}">
              <a16:creationId xmlns:a16="http://schemas.microsoft.com/office/drawing/2014/main" id="{0BFC73E1-2588-4F1F-AD24-AFDC23864A06}"/>
            </a:ext>
          </a:extLst>
        </xdr:cNvPr>
        <xdr:cNvPicPr>
          <a:picLocks noChangeAspect="1"/>
        </xdr:cNvPicPr>
      </xdr:nvPicPr>
      <xdr:blipFill rotWithShape="1">
        <a:blip xmlns:r="http://schemas.openxmlformats.org/officeDocument/2006/relationships" r:embed="rId1"/>
        <a:srcRect l="14337" t="30914" r="5645" b="39843"/>
        <a:stretch/>
      </xdr:blipFill>
      <xdr:spPr>
        <a:xfrm>
          <a:off x="647700" y="88868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3" name="Picture 2">
          <a:extLst>
            <a:ext uri="{FF2B5EF4-FFF2-40B4-BE49-F238E27FC236}">
              <a16:creationId xmlns:a16="http://schemas.microsoft.com/office/drawing/2014/main" id="{FCB40FF9-BDD5-4125-8DE5-387D0B1FF8D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ata/FAI/110412/RealEstate/Parcels/001/110412%20FAI%20037%20PCL%20001%20REVIEWS%20and%20LET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PKG"/>
      <sheetName val="PKGR"/>
      <sheetName val="Track"/>
      <sheetName val="MTG"/>
      <sheetName val="AReq"/>
      <sheetName val="PreCl"/>
      <sheetName val="PoCl"/>
      <sheetName val="Mem"/>
      <sheetName val="PCR"/>
      <sheetName val="OLet"/>
      <sheetName val="DLet"/>
      <sheetName val="LLet"/>
      <sheetName val="ILet"/>
      <sheetName val="Let"/>
      <sheetName val="AIOC"/>
      <sheetName val="ALet"/>
      <sheetName val="ADep"/>
      <sheetName val="ACL"/>
    </sheetNames>
    <sheetDataSet>
      <sheetData sheetId="0">
        <row r="5">
          <cell r="H5" t="str">
            <v>PCL 001; SH1, SH2, T; 
EICHHORN LIMITED PARTNERSHIP</v>
          </cell>
          <cell r="I5"/>
          <cell r="J5"/>
          <cell r="K5"/>
          <cell r="L5"/>
          <cell r="M5"/>
          <cell r="N5"/>
          <cell r="O5"/>
          <cell r="P5"/>
          <cell r="Q5"/>
          <cell r="R5"/>
          <cell r="S5"/>
          <cell r="T5"/>
        </row>
      </sheetData>
      <sheetData sheetId="1">
        <row r="3">
          <cell r="H3" t="str">
            <v>110412</v>
          </cell>
          <cell r="I3"/>
          <cell r="J3"/>
          <cell r="K3"/>
          <cell r="L3"/>
          <cell r="M3"/>
          <cell r="N3"/>
          <cell r="O3"/>
          <cell r="P3"/>
          <cell r="Q3"/>
          <cell r="R3"/>
          <cell r="S3"/>
          <cell r="T3"/>
        </row>
        <row r="4">
          <cell r="H4" t="str">
            <v>FAI - SR 37 - 6.10</v>
          </cell>
          <cell r="I4"/>
          <cell r="J4"/>
          <cell r="K4"/>
          <cell r="L4"/>
          <cell r="M4"/>
          <cell r="N4"/>
          <cell r="O4"/>
          <cell r="P4"/>
          <cell r="Q4"/>
          <cell r="R4"/>
          <cell r="S4"/>
          <cell r="T4"/>
        </row>
        <row r="7">
          <cell r="H7" t="str">
            <v>Allison Durant</v>
          </cell>
          <cell r="I7"/>
          <cell r="J7"/>
          <cell r="K7"/>
          <cell r="L7"/>
          <cell r="M7"/>
          <cell r="N7"/>
          <cell r="O7"/>
          <cell r="P7"/>
          <cell r="Q7"/>
          <cell r="R7"/>
          <cell r="S7"/>
          <cell r="T7"/>
        </row>
      </sheetData>
      <sheetData sheetId="2">
        <row r="3">
          <cell r="H3" t="str">
            <v>110412</v>
          </cell>
          <cell r="I3"/>
          <cell r="J3"/>
          <cell r="K3"/>
          <cell r="L3"/>
          <cell r="M3"/>
          <cell r="N3"/>
          <cell r="O3"/>
          <cell r="P3"/>
          <cell r="Q3"/>
          <cell r="R3"/>
          <cell r="S3"/>
          <cell r="T3"/>
        </row>
        <row r="4">
          <cell r="H4" t="str">
            <v>FAI - SR 37 - 6.10</v>
          </cell>
          <cell r="I4"/>
          <cell r="J4"/>
          <cell r="K4"/>
          <cell r="L4"/>
          <cell r="M4"/>
          <cell r="N4"/>
          <cell r="O4"/>
          <cell r="P4"/>
          <cell r="Q4"/>
          <cell r="R4"/>
          <cell r="S4"/>
          <cell r="T4"/>
        </row>
        <row r="5">
          <cell r="H5" t="str">
            <v>PCL 001; SH1, SH2, T; 
EICHHORN LIMITED PARTNERSHIP</v>
          </cell>
          <cell r="I5"/>
          <cell r="J5"/>
          <cell r="K5"/>
          <cell r="L5"/>
          <cell r="M5"/>
          <cell r="N5"/>
          <cell r="O5"/>
          <cell r="P5"/>
          <cell r="Q5"/>
          <cell r="R5"/>
          <cell r="S5"/>
          <cell r="T5"/>
        </row>
        <row r="7">
          <cell r="H7" t="str">
            <v>Allison Durant</v>
          </cell>
          <cell r="I7"/>
          <cell r="J7"/>
          <cell r="K7"/>
          <cell r="L7"/>
          <cell r="M7"/>
          <cell r="N7"/>
          <cell r="O7"/>
          <cell r="P7"/>
          <cell r="Q7"/>
          <cell r="R7"/>
          <cell r="S7"/>
          <cell r="T7"/>
        </row>
        <row r="8">
          <cell r="H8" t="str">
            <v>Kimber L. Heim</v>
          </cell>
          <cell r="I8"/>
          <cell r="J8"/>
          <cell r="K8"/>
          <cell r="L8"/>
          <cell r="M8"/>
          <cell r="N8"/>
          <cell r="O8"/>
          <cell r="P8"/>
          <cell r="Q8"/>
          <cell r="R8"/>
          <cell r="S8"/>
          <cell r="T8"/>
        </row>
      </sheetData>
      <sheetData sheetId="3">
        <row r="3">
          <cell r="H3" t="str">
            <v>110412</v>
          </cell>
        </row>
        <row r="4">
          <cell r="H4" t="str">
            <v>FAI - SR 37 - 6.10</v>
          </cell>
        </row>
        <row r="5">
          <cell r="H5" t="str">
            <v>PCL 001; SH1, SH2, T; 
EICHHORN LIMITED PARTNERSHIP</v>
          </cell>
        </row>
        <row r="48">
          <cell r="H48" t="str">
            <v>N/A - District Personel</v>
          </cell>
        </row>
        <row r="53">
          <cell r="B53" t="str">
            <v>AECom Technical Services Inc</v>
          </cell>
          <cell r="C53" t="str">
            <v>Mr. D. Scott Buchanan</v>
          </cell>
          <cell r="D53" t="str">
            <v>564 White Pond Drive</v>
          </cell>
          <cell r="E53" t="str">
            <v>Akron, OH 44320-1100</v>
          </cell>
          <cell r="F53" t="str">
            <v>Mr. Buchanan:</v>
          </cell>
        </row>
        <row r="54">
          <cell r="B54" t="str">
            <v>Briggs Creative Services</v>
          </cell>
          <cell r="C54" t="str">
            <v>Mr. R. Douglas Briggs</v>
          </cell>
          <cell r="D54" t="str">
            <v>P. O. Box 159</v>
          </cell>
          <cell r="E54" t="str">
            <v>South Lebanon, OH 45065-9998</v>
          </cell>
          <cell r="F54" t="str">
            <v>Mr. Briggs:</v>
          </cell>
        </row>
        <row r="55">
          <cell r="B55" t="str">
            <v>Coshocton County</v>
          </cell>
          <cell r="C55" t="str">
            <v>Clerk of Courts</v>
          </cell>
          <cell r="D55" t="str">
            <v>318 Main St., 2nd Fl.</v>
          </cell>
          <cell r="E55" t="str">
            <v>Coshocton, OH 43812</v>
          </cell>
          <cell r="F55" t="str">
            <v>Clerk's Office</v>
          </cell>
        </row>
        <row r="56">
          <cell r="B56" t="str">
            <v>DLZ Ohio Inc</v>
          </cell>
          <cell r="C56" t="str">
            <v>Ms. Carol Oyler, C/O Mr. Andrew Jordan, S.I., E.I.</v>
          </cell>
          <cell r="D56" t="str">
            <v>6121 Huntley Road</v>
          </cell>
          <cell r="E56" t="str">
            <v>Columbus, OH 43229</v>
          </cell>
          <cell r="F56" t="str">
            <v>Ms. Oyler and Mr. Jordan:</v>
          </cell>
        </row>
        <row r="57">
          <cell r="B57" t="str">
            <v>Dunrobin Associates Inc</v>
          </cell>
          <cell r="C57" t="str">
            <v>Ms. L. Beth Sutherland</v>
          </cell>
          <cell r="D57" t="str">
            <v>10132 Kenwood Road</v>
          </cell>
          <cell r="E57" t="str">
            <v>Cincinnati, OH 45242</v>
          </cell>
          <cell r="F57" t="str">
            <v>Ms. Sutherland:</v>
          </cell>
        </row>
        <row r="58">
          <cell r="B58" t="str">
            <v>Fairfield County</v>
          </cell>
          <cell r="C58" t="str">
            <v>Clerk of Courts</v>
          </cell>
          <cell r="D58" t="str">
            <v>224 East Main St. / PO Box 370</v>
          </cell>
          <cell r="E58" t="str">
            <v>Lancaster, OH 43130</v>
          </cell>
          <cell r="F58" t="str">
            <v>Clerk's Office</v>
          </cell>
        </row>
        <row r="59">
          <cell r="B59" t="str">
            <v>Guernsey County</v>
          </cell>
          <cell r="C59" t="str">
            <v>Clerk of Courts</v>
          </cell>
          <cell r="D59" t="str">
            <v>801 Wheeling Ave.</v>
          </cell>
          <cell r="E59" t="str">
            <v>Cambridge, OH 43725</v>
          </cell>
          <cell r="F59" t="str">
            <v>Clerk's Office</v>
          </cell>
        </row>
        <row r="60">
          <cell r="B60" t="str">
            <v>Heritage Land Services, Inc</v>
          </cell>
          <cell r="C60" t="str">
            <v>Mr. Christopher E. Howard</v>
          </cell>
          <cell r="D60" t="str">
            <v>4150 Tuller Road, Suite 214</v>
          </cell>
          <cell r="E60" t="str">
            <v>Dublin, Ohio 43017</v>
          </cell>
          <cell r="F60" t="str">
            <v>Mr. Howard:</v>
          </cell>
        </row>
        <row r="61">
          <cell r="B61" t="str">
            <v>Knox County</v>
          </cell>
          <cell r="C61" t="str">
            <v>Clerk of Courts</v>
          </cell>
          <cell r="D61" t="str">
            <v>117 E. High Street, Ste. 201</v>
          </cell>
          <cell r="E61" t="str">
            <v>Mt. Vernon, OH 43050</v>
          </cell>
          <cell r="F61" t="str">
            <v>Clerk's Office</v>
          </cell>
        </row>
        <row r="62">
          <cell r="B62" t="str">
            <v>Licking County</v>
          </cell>
          <cell r="C62" t="str">
            <v>Clerk of Courts</v>
          </cell>
          <cell r="D62" t="str">
            <v>75 E. Main St.</v>
          </cell>
          <cell r="E62" t="str">
            <v>Newark, OH 43055</v>
          </cell>
          <cell r="F62" t="str">
            <v>Clerk's Office</v>
          </cell>
        </row>
        <row r="63">
          <cell r="B63" t="str">
            <v>MS Consultants Inc</v>
          </cell>
          <cell r="C63" t="str">
            <v>Mr. Gerald Rocco</v>
          </cell>
          <cell r="D63" t="str">
            <v>2221 Schrock Road</v>
          </cell>
          <cell r="E63" t="str">
            <v>Columbus, OH 43229-1547</v>
          </cell>
          <cell r="F63" t="str">
            <v>Mr. Rocco:</v>
          </cell>
        </row>
        <row r="64">
          <cell r="B64" t="str">
            <v>Muskingum County</v>
          </cell>
          <cell r="C64" t="str">
            <v>Clerk of Courts</v>
          </cell>
          <cell r="D64" t="str">
            <v>401 Main Street</v>
          </cell>
          <cell r="E64" t="str">
            <v>Zanesville, OH 43701</v>
          </cell>
          <cell r="F64" t="str">
            <v>Clerk's Office</v>
          </cell>
        </row>
        <row r="65">
          <cell r="B65" t="str">
            <v>N/A - District Personnel</v>
          </cell>
          <cell r="C65" t="str">
            <v>N/A</v>
          </cell>
          <cell r="D65" t="str">
            <v>N/A</v>
          </cell>
          <cell r="E65" t="str">
            <v>N/A</v>
          </cell>
          <cell r="F65" t="str">
            <v>N/A</v>
          </cell>
        </row>
        <row r="66">
          <cell r="B66" t="str">
            <v>OR Colan Associates LLC</v>
          </cell>
          <cell r="C66" t="str">
            <v>Mr. Jayson Gardner</v>
          </cell>
          <cell r="D66" t="str">
            <v>255 Taylor Station Road, Suite 100</v>
          </cell>
          <cell r="E66" t="str">
            <v>Columbus, OH 43213</v>
          </cell>
          <cell r="F66" t="str">
            <v>Mr. Gardner:</v>
          </cell>
        </row>
        <row r="67">
          <cell r="B67" t="str">
            <v>Perry County</v>
          </cell>
          <cell r="C67" t="str">
            <v>Clerk of Courts</v>
          </cell>
          <cell r="D67" t="str">
            <v>105 North Main Street, P.O. Box 7</v>
          </cell>
          <cell r="E67" t="str">
            <v>New Lexington, OH 43764</v>
          </cell>
          <cell r="F67" t="str">
            <v>Clerk's Office</v>
          </cell>
        </row>
        <row r="68">
          <cell r="B68" t="str">
            <v>Rourke Acquisition Services Inc</v>
          </cell>
          <cell r="C68" t="str">
            <v>Mr. David Rourke</v>
          </cell>
          <cell r="D68" t="str">
            <v>1361 Haines Avenue</v>
          </cell>
          <cell r="E68" t="str">
            <v>Columbus, OH 43212</v>
          </cell>
          <cell r="F68" t="str">
            <v>Mr. Rourke:</v>
          </cell>
        </row>
        <row r="69">
          <cell r="B69" t="str">
            <v>Select the Consultant or Court</v>
          </cell>
          <cell r="C69" t="str">
            <v>Please</v>
          </cell>
          <cell r="D69" t="str">
            <v>From the</v>
          </cell>
          <cell r="E69" t="str">
            <v>"Track" Tab</v>
          </cell>
          <cell r="F69" t="str">
            <v>TBA</v>
          </cell>
        </row>
        <row r="70">
          <cell r="B70" t="str">
            <v>TranSystems Real Estate Consulting Inc.</v>
          </cell>
          <cell r="C70" t="str">
            <v>Mr. James M. Fisher</v>
          </cell>
          <cell r="D70" t="str">
            <v>39 West McKinley Way</v>
          </cell>
          <cell r="E70" t="str">
            <v>Poland, Ohio 44514</v>
          </cell>
          <cell r="F70" t="str">
            <v>Mr. Fisher:</v>
          </cell>
        </row>
        <row r="71">
          <cell r="B71" t="str">
            <v>West Erie Realty Solutions LTD</v>
          </cell>
          <cell r="C71" t="str">
            <v>Ms. Megan Matrka, Vice President</v>
          </cell>
          <cell r="D71" t="str">
            <v>485 Metro Place South, Suite 475</v>
          </cell>
          <cell r="E71" t="str">
            <v>Dublin, OH 43017</v>
          </cell>
          <cell r="F71" t="str">
            <v>Ms. Matrka: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1C54D-E539-4294-802C-45D255E373C2}">
  <dimension ref="A1:U74"/>
  <sheetViews>
    <sheetView workbookViewId="0">
      <selection sqref="A1:XFD1048576"/>
    </sheetView>
  </sheetViews>
  <sheetFormatPr defaultColWidth="9.140625" defaultRowHeight="14.25" x14ac:dyDescent="0.25"/>
  <cols>
    <col min="1" max="1" width="0.7109375" style="4" customWidth="1"/>
    <col min="2" max="4" width="7.140625" style="4" customWidth="1"/>
    <col min="5" max="6" width="5.7109375" style="4" customWidth="1"/>
    <col min="7" max="11" width="2.85546875" style="4" customWidth="1"/>
    <col min="12" max="14" width="7.140625" style="4" customWidth="1"/>
    <col min="15" max="15" width="6.42578125" style="4" customWidth="1"/>
    <col min="16" max="16" width="5.7109375" style="4" customWidth="1"/>
    <col min="17" max="19" width="2.85546875" style="4" customWidth="1"/>
    <col min="20" max="20" width="3.5703125" style="4" customWidth="1"/>
    <col min="21" max="21" width="0.7109375" style="4" customWidth="1"/>
    <col min="22" max="22" width="2.5703125" style="4" customWidth="1"/>
    <col min="23" max="16384" width="9.140625" style="4"/>
  </cols>
  <sheetData>
    <row r="1" spans="1:21" ht="3.75" customHeight="1" thickTop="1" thickBot="1" x14ac:dyDescent="0.3">
      <c r="A1" s="1"/>
      <c r="B1" s="2"/>
      <c r="C1" s="2"/>
      <c r="D1" s="2"/>
      <c r="E1" s="2"/>
      <c r="F1" s="2"/>
      <c r="G1" s="2"/>
      <c r="H1" s="2"/>
      <c r="I1" s="2"/>
      <c r="J1" s="2"/>
      <c r="K1" s="2"/>
      <c r="L1" s="2"/>
      <c r="M1" s="2"/>
      <c r="N1" s="2"/>
      <c r="O1" s="2"/>
      <c r="P1" s="2"/>
      <c r="Q1" s="2"/>
      <c r="R1" s="2"/>
      <c r="S1" s="2"/>
      <c r="T1" s="2"/>
      <c r="U1" s="3"/>
    </row>
    <row r="2" spans="1:21" ht="22.5" customHeight="1" thickBot="1" x14ac:dyDescent="0.3">
      <c r="A2" s="5"/>
      <c r="B2" s="68" t="s">
        <v>0</v>
      </c>
      <c r="C2" s="68"/>
      <c r="D2" s="68"/>
      <c r="E2" s="68"/>
      <c r="F2" s="68"/>
      <c r="G2" s="68"/>
      <c r="H2" s="68"/>
      <c r="I2" s="68"/>
      <c r="J2" s="68"/>
      <c r="K2" s="68"/>
      <c r="L2" s="68"/>
      <c r="M2" s="68"/>
      <c r="N2" s="68"/>
      <c r="O2" s="68"/>
      <c r="P2" s="68"/>
      <c r="Q2" s="68"/>
      <c r="R2" s="68"/>
      <c r="S2" s="68"/>
      <c r="T2" s="68"/>
      <c r="U2" s="6"/>
    </row>
    <row r="3" spans="1:21" ht="18.75" customHeight="1" thickBot="1" x14ac:dyDescent="0.3">
      <c r="A3" s="5"/>
      <c r="B3" s="61" t="s">
        <v>1</v>
      </c>
      <c r="C3" s="62"/>
      <c r="D3" s="62"/>
      <c r="E3" s="62"/>
      <c r="F3" s="63"/>
      <c r="G3" s="64"/>
      <c r="H3" s="65" t="str">
        <f>[1]PKGR!H3:T3</f>
        <v>110412</v>
      </c>
      <c r="I3" s="66"/>
      <c r="J3" s="66"/>
      <c r="K3" s="66"/>
      <c r="L3" s="66"/>
      <c r="M3" s="66"/>
      <c r="N3" s="66"/>
      <c r="O3" s="66"/>
      <c r="P3" s="66"/>
      <c r="Q3" s="66"/>
      <c r="R3" s="66"/>
      <c r="S3" s="66"/>
      <c r="T3" s="67"/>
      <c r="U3" s="6"/>
    </row>
    <row r="4" spans="1:21" ht="18.75" customHeight="1" thickBot="1" x14ac:dyDescent="0.3">
      <c r="A4" s="5"/>
      <c r="B4" s="61" t="s">
        <v>2</v>
      </c>
      <c r="C4" s="62"/>
      <c r="D4" s="62"/>
      <c r="E4" s="62"/>
      <c r="F4" s="63"/>
      <c r="G4" s="64"/>
      <c r="H4" s="65" t="str">
        <f>[1]PKGR!H4:T4</f>
        <v>FAI - SR 37 - 6.10</v>
      </c>
      <c r="I4" s="66"/>
      <c r="J4" s="66"/>
      <c r="K4" s="66"/>
      <c r="L4" s="66"/>
      <c r="M4" s="66"/>
      <c r="N4" s="66"/>
      <c r="O4" s="66"/>
      <c r="P4" s="66"/>
      <c r="Q4" s="66"/>
      <c r="R4" s="66"/>
      <c r="S4" s="66"/>
      <c r="T4" s="67"/>
      <c r="U4" s="6"/>
    </row>
    <row r="5" spans="1:21" ht="33.75" customHeight="1" thickBot="1" x14ac:dyDescent="0.3">
      <c r="A5" s="5"/>
      <c r="B5" s="61" t="s">
        <v>3</v>
      </c>
      <c r="C5" s="62"/>
      <c r="D5" s="62"/>
      <c r="E5" s="62"/>
      <c r="F5" s="63"/>
      <c r="G5" s="64"/>
      <c r="H5" s="65" t="str">
        <f>[1]PKGR!H5:T5</f>
        <v>PCL 001; SH1, SH2, T; 
EICHHORN LIMITED PARTNERSHIP</v>
      </c>
      <c r="I5" s="66"/>
      <c r="J5" s="66"/>
      <c r="K5" s="66"/>
      <c r="L5" s="66"/>
      <c r="M5" s="66"/>
      <c r="N5" s="66"/>
      <c r="O5" s="66"/>
      <c r="P5" s="66"/>
      <c r="Q5" s="66"/>
      <c r="R5" s="66"/>
      <c r="S5" s="66"/>
      <c r="T5" s="67"/>
      <c r="U5" s="6"/>
    </row>
    <row r="6" spans="1:21" ht="18.75" customHeight="1" thickBot="1" x14ac:dyDescent="0.3">
      <c r="A6" s="5"/>
      <c r="B6" s="61" t="s">
        <v>4</v>
      </c>
      <c r="C6" s="62"/>
      <c r="D6" s="62"/>
      <c r="E6" s="62"/>
      <c r="F6" s="63"/>
      <c r="G6" s="64"/>
      <c r="H6" s="69">
        <f ca="1">NOW()</f>
        <v>44460.291993749997</v>
      </c>
      <c r="I6" s="70"/>
      <c r="J6" s="70"/>
      <c r="K6" s="70"/>
      <c r="L6" s="70"/>
      <c r="M6" s="70"/>
      <c r="N6" s="70"/>
      <c r="O6" s="70"/>
      <c r="P6" s="70"/>
      <c r="Q6" s="70"/>
      <c r="R6" s="70"/>
      <c r="S6" s="70"/>
      <c r="T6" s="71"/>
      <c r="U6" s="6"/>
    </row>
    <row r="7" spans="1:21" ht="18.75" customHeight="1" thickBot="1" x14ac:dyDescent="0.3">
      <c r="A7" s="5"/>
      <c r="B7" s="61" t="s">
        <v>5</v>
      </c>
      <c r="C7" s="62"/>
      <c r="D7" s="62"/>
      <c r="E7" s="62"/>
      <c r="F7" s="63"/>
      <c r="G7" s="64"/>
      <c r="H7" s="65" t="str">
        <f>[1]PKGR!H7:T7</f>
        <v>Allison Durant</v>
      </c>
      <c r="I7" s="66"/>
      <c r="J7" s="66"/>
      <c r="K7" s="66"/>
      <c r="L7" s="66"/>
      <c r="M7" s="66"/>
      <c r="N7" s="66"/>
      <c r="O7" s="66"/>
      <c r="P7" s="66"/>
      <c r="Q7" s="66"/>
      <c r="R7" s="66"/>
      <c r="S7" s="66"/>
      <c r="T7" s="67"/>
      <c r="U7" s="6"/>
    </row>
    <row r="8" spans="1:21" ht="18.75" customHeight="1" thickBot="1" x14ac:dyDescent="0.3">
      <c r="A8" s="5"/>
      <c r="B8" s="61" t="s">
        <v>6</v>
      </c>
      <c r="C8" s="62"/>
      <c r="D8" s="62"/>
      <c r="E8" s="62"/>
      <c r="F8" s="63"/>
      <c r="G8" s="64"/>
      <c r="H8" s="65" t="str">
        <f>[1]PKGR!H8:T8</f>
        <v>Kimber L. Heim</v>
      </c>
      <c r="I8" s="66"/>
      <c r="J8" s="66"/>
      <c r="K8" s="66"/>
      <c r="L8" s="66"/>
      <c r="M8" s="66"/>
      <c r="N8" s="66"/>
      <c r="O8" s="66"/>
      <c r="P8" s="66"/>
      <c r="Q8" s="66"/>
      <c r="R8" s="66"/>
      <c r="S8" s="66"/>
      <c r="T8" s="67"/>
      <c r="U8" s="6"/>
    </row>
    <row r="9" spans="1:21" ht="3.75" customHeight="1" thickBot="1" x14ac:dyDescent="0.3">
      <c r="A9" s="5"/>
      <c r="B9" s="7"/>
      <c r="C9" s="7"/>
      <c r="D9" s="7"/>
      <c r="E9" s="7"/>
      <c r="F9" s="8"/>
      <c r="G9" s="9"/>
      <c r="H9" s="72"/>
      <c r="I9" s="72"/>
      <c r="J9" s="72"/>
      <c r="K9" s="72"/>
      <c r="L9" s="10"/>
      <c r="M9" s="11"/>
      <c r="N9" s="11"/>
      <c r="O9" s="11"/>
      <c r="P9" s="11"/>
      <c r="Q9" s="11"/>
      <c r="R9" s="11"/>
      <c r="S9" s="11"/>
      <c r="T9" s="11"/>
      <c r="U9" s="6"/>
    </row>
    <row r="10" spans="1:21" ht="15" customHeight="1" x14ac:dyDescent="0.25">
      <c r="A10" s="5"/>
      <c r="B10" s="12"/>
      <c r="C10" s="12"/>
      <c r="D10" s="12"/>
      <c r="E10" s="12"/>
      <c r="F10" s="12"/>
      <c r="G10" s="12"/>
      <c r="H10" s="13"/>
      <c r="I10" s="13"/>
      <c r="J10" s="13"/>
      <c r="K10" s="13"/>
      <c r="L10" s="11"/>
      <c r="M10" s="11"/>
      <c r="N10" s="11"/>
      <c r="O10" s="73" t="s">
        <v>7</v>
      </c>
      <c r="P10" s="74"/>
      <c r="Q10" s="77" t="s">
        <v>8</v>
      </c>
      <c r="R10" s="78"/>
      <c r="S10" s="78"/>
      <c r="T10" s="79"/>
      <c r="U10" s="6"/>
    </row>
    <row r="11" spans="1:21" ht="3.75" customHeight="1" thickBot="1" x14ac:dyDescent="0.3">
      <c r="A11" s="5"/>
      <c r="B11" s="14"/>
      <c r="C11" s="14"/>
      <c r="D11" s="14"/>
      <c r="E11" s="14"/>
      <c r="F11" s="14"/>
      <c r="G11" s="14"/>
      <c r="H11" s="15"/>
      <c r="I11" s="15"/>
      <c r="J11" s="15"/>
      <c r="K11" s="15"/>
      <c r="L11" s="14"/>
      <c r="M11" s="14"/>
      <c r="N11" s="14"/>
      <c r="O11" s="75"/>
      <c r="P11" s="76"/>
      <c r="Q11" s="80"/>
      <c r="R11" s="80"/>
      <c r="S11" s="80"/>
      <c r="T11" s="81"/>
      <c r="U11" s="6"/>
    </row>
    <row r="12" spans="1:21" ht="15" customHeight="1" x14ac:dyDescent="0.25">
      <c r="A12" s="5"/>
      <c r="B12" s="82" t="s">
        <v>9</v>
      </c>
      <c r="C12" s="83" t="s">
        <v>10</v>
      </c>
      <c r="D12" s="83" t="s">
        <v>10</v>
      </c>
      <c r="E12" s="83" t="s">
        <v>10</v>
      </c>
      <c r="F12" s="83" t="s">
        <v>10</v>
      </c>
      <c r="G12" s="84" t="s">
        <v>10</v>
      </c>
      <c r="H12" s="88" t="s">
        <v>11</v>
      </c>
      <c r="I12" s="89"/>
      <c r="J12" s="89"/>
      <c r="K12" s="89"/>
      <c r="L12" s="89"/>
      <c r="M12" s="89"/>
      <c r="N12" s="90"/>
      <c r="O12" s="94" t="s">
        <v>12</v>
      </c>
      <c r="P12" s="95"/>
      <c r="Q12" s="98">
        <v>44357</v>
      </c>
      <c r="R12" s="99"/>
      <c r="S12" s="100"/>
      <c r="T12" s="101"/>
      <c r="U12" s="6"/>
    </row>
    <row r="13" spans="1:21" ht="15" customHeight="1" x14ac:dyDescent="0.25">
      <c r="A13" s="5"/>
      <c r="B13" s="85" t="s">
        <v>13</v>
      </c>
      <c r="C13" s="86" t="s">
        <v>13</v>
      </c>
      <c r="D13" s="86" t="s">
        <v>13</v>
      </c>
      <c r="E13" s="86" t="s">
        <v>13</v>
      </c>
      <c r="F13" s="86" t="s">
        <v>13</v>
      </c>
      <c r="G13" s="87" t="s">
        <v>13</v>
      </c>
      <c r="H13" s="91"/>
      <c r="I13" s="92"/>
      <c r="J13" s="92"/>
      <c r="K13" s="92"/>
      <c r="L13" s="92"/>
      <c r="M13" s="92"/>
      <c r="N13" s="93"/>
      <c r="O13" s="96"/>
      <c r="P13" s="97"/>
      <c r="Q13" s="102"/>
      <c r="R13" s="103"/>
      <c r="S13" s="104"/>
      <c r="T13" s="105"/>
      <c r="U13" s="6"/>
    </row>
    <row r="14" spans="1:21" ht="15" customHeight="1" x14ac:dyDescent="0.25">
      <c r="A14" s="5"/>
      <c r="B14" s="106" t="s">
        <v>14</v>
      </c>
      <c r="C14" s="107" t="s">
        <v>13</v>
      </c>
      <c r="D14" s="107" t="s">
        <v>13</v>
      </c>
      <c r="E14" s="107" t="s">
        <v>13</v>
      </c>
      <c r="F14" s="107" t="s">
        <v>13</v>
      </c>
      <c r="G14" s="108" t="s">
        <v>13</v>
      </c>
      <c r="H14" s="109" t="s">
        <v>15</v>
      </c>
      <c r="I14" s="92" t="s">
        <v>16</v>
      </c>
      <c r="J14" s="92" t="s">
        <v>16</v>
      </c>
      <c r="K14" s="92" t="s">
        <v>16</v>
      </c>
      <c r="L14" s="92" t="s">
        <v>16</v>
      </c>
      <c r="M14" s="92" t="s">
        <v>16</v>
      </c>
      <c r="N14" s="93" t="s">
        <v>16</v>
      </c>
      <c r="O14" s="94" t="s">
        <v>17</v>
      </c>
      <c r="P14" s="95"/>
      <c r="Q14" s="98">
        <v>44362</v>
      </c>
      <c r="R14" s="99"/>
      <c r="S14" s="100"/>
      <c r="T14" s="101"/>
      <c r="U14" s="6"/>
    </row>
    <row r="15" spans="1:21" ht="15" customHeight="1" x14ac:dyDescent="0.25">
      <c r="A15" s="5"/>
      <c r="B15" s="85" t="s">
        <v>18</v>
      </c>
      <c r="C15" s="86" t="s">
        <v>18</v>
      </c>
      <c r="D15" s="86" t="s">
        <v>18</v>
      </c>
      <c r="E15" s="86" t="s">
        <v>18</v>
      </c>
      <c r="F15" s="86" t="s">
        <v>18</v>
      </c>
      <c r="G15" s="87" t="s">
        <v>18</v>
      </c>
      <c r="H15" s="91" t="s">
        <v>19</v>
      </c>
      <c r="I15" s="92" t="s">
        <v>19</v>
      </c>
      <c r="J15" s="92" t="s">
        <v>19</v>
      </c>
      <c r="K15" s="92" t="s">
        <v>19</v>
      </c>
      <c r="L15" s="92" t="s">
        <v>19</v>
      </c>
      <c r="M15" s="92" t="s">
        <v>19</v>
      </c>
      <c r="N15" s="93" t="s">
        <v>19</v>
      </c>
      <c r="O15" s="96"/>
      <c r="P15" s="97"/>
      <c r="Q15" s="102"/>
      <c r="R15" s="103"/>
      <c r="S15" s="104"/>
      <c r="T15" s="105"/>
      <c r="U15" s="6"/>
    </row>
    <row r="16" spans="1:21" ht="15" customHeight="1" x14ac:dyDescent="0.25">
      <c r="A16" s="5"/>
      <c r="B16" s="106" t="s">
        <v>20</v>
      </c>
      <c r="C16" s="107" t="s">
        <v>21</v>
      </c>
      <c r="D16" s="107" t="s">
        <v>21</v>
      </c>
      <c r="E16" s="107" t="s">
        <v>21</v>
      </c>
      <c r="F16" s="107" t="s">
        <v>21</v>
      </c>
      <c r="G16" s="108" t="s">
        <v>21</v>
      </c>
      <c r="H16" s="109" t="s">
        <v>22</v>
      </c>
      <c r="I16" s="92" t="s">
        <v>23</v>
      </c>
      <c r="J16" s="92" t="s">
        <v>23</v>
      </c>
      <c r="K16" s="92" t="s">
        <v>23</v>
      </c>
      <c r="L16" s="92" t="s">
        <v>23</v>
      </c>
      <c r="M16" s="92" t="s">
        <v>23</v>
      </c>
      <c r="N16" s="93" t="s">
        <v>23</v>
      </c>
      <c r="O16" s="94" t="s">
        <v>17</v>
      </c>
      <c r="P16" s="95"/>
      <c r="Q16" s="98">
        <v>44362</v>
      </c>
      <c r="R16" s="99"/>
      <c r="S16" s="100"/>
      <c r="T16" s="101"/>
      <c r="U16" s="6"/>
    </row>
    <row r="17" spans="1:21" ht="15" customHeight="1" x14ac:dyDescent="0.25">
      <c r="A17" s="5"/>
      <c r="B17" s="85" t="s">
        <v>24</v>
      </c>
      <c r="C17" s="86" t="s">
        <v>24</v>
      </c>
      <c r="D17" s="86" t="s">
        <v>24</v>
      </c>
      <c r="E17" s="86" t="s">
        <v>24</v>
      </c>
      <c r="F17" s="86" t="s">
        <v>24</v>
      </c>
      <c r="G17" s="87" t="s">
        <v>24</v>
      </c>
      <c r="H17" s="91" t="s">
        <v>25</v>
      </c>
      <c r="I17" s="92" t="s">
        <v>25</v>
      </c>
      <c r="J17" s="92" t="s">
        <v>25</v>
      </c>
      <c r="K17" s="92" t="s">
        <v>25</v>
      </c>
      <c r="L17" s="92" t="s">
        <v>25</v>
      </c>
      <c r="M17" s="92" t="s">
        <v>25</v>
      </c>
      <c r="N17" s="93" t="s">
        <v>25</v>
      </c>
      <c r="O17" s="96"/>
      <c r="P17" s="97"/>
      <c r="Q17" s="102"/>
      <c r="R17" s="103"/>
      <c r="S17" s="104"/>
      <c r="T17" s="105"/>
      <c r="U17" s="6"/>
    </row>
    <row r="18" spans="1:21" ht="15" customHeight="1" x14ac:dyDescent="0.25">
      <c r="A18" s="5"/>
      <c r="B18" s="106" t="s">
        <v>26</v>
      </c>
      <c r="C18" s="107" t="s">
        <v>27</v>
      </c>
      <c r="D18" s="107" t="s">
        <v>27</v>
      </c>
      <c r="E18" s="107" t="s">
        <v>27</v>
      </c>
      <c r="F18" s="107" t="s">
        <v>27</v>
      </c>
      <c r="G18" s="108" t="s">
        <v>27</v>
      </c>
      <c r="H18" s="109" t="s">
        <v>28</v>
      </c>
      <c r="I18" s="92" t="s">
        <v>29</v>
      </c>
      <c r="J18" s="92" t="s">
        <v>29</v>
      </c>
      <c r="K18" s="92" t="s">
        <v>29</v>
      </c>
      <c r="L18" s="92" t="s">
        <v>29</v>
      </c>
      <c r="M18" s="92" t="s">
        <v>29</v>
      </c>
      <c r="N18" s="93" t="s">
        <v>29</v>
      </c>
      <c r="O18" s="94" t="s">
        <v>17</v>
      </c>
      <c r="P18" s="95"/>
      <c r="Q18" s="98">
        <v>44404</v>
      </c>
      <c r="R18" s="99"/>
      <c r="S18" s="100"/>
      <c r="T18" s="101"/>
      <c r="U18" s="6"/>
    </row>
    <row r="19" spans="1:21" ht="15" customHeight="1" x14ac:dyDescent="0.25">
      <c r="A19" s="5"/>
      <c r="B19" s="85" t="s">
        <v>30</v>
      </c>
      <c r="C19" s="86" t="s">
        <v>30</v>
      </c>
      <c r="D19" s="86" t="s">
        <v>30</v>
      </c>
      <c r="E19" s="86" t="s">
        <v>30</v>
      </c>
      <c r="F19" s="86" t="s">
        <v>30</v>
      </c>
      <c r="G19" s="87" t="s">
        <v>30</v>
      </c>
      <c r="H19" s="91" t="s">
        <v>31</v>
      </c>
      <c r="I19" s="92" t="s">
        <v>31</v>
      </c>
      <c r="J19" s="92" t="s">
        <v>31</v>
      </c>
      <c r="K19" s="92" t="s">
        <v>31</v>
      </c>
      <c r="L19" s="92" t="s">
        <v>31</v>
      </c>
      <c r="M19" s="92" t="s">
        <v>31</v>
      </c>
      <c r="N19" s="93" t="s">
        <v>31</v>
      </c>
      <c r="O19" s="96"/>
      <c r="P19" s="97"/>
      <c r="Q19" s="102"/>
      <c r="R19" s="103"/>
      <c r="S19" s="104"/>
      <c r="T19" s="105"/>
      <c r="U19" s="6"/>
    </row>
    <row r="20" spans="1:21" ht="15" customHeight="1" x14ac:dyDescent="0.25">
      <c r="A20" s="5"/>
      <c r="B20" s="106" t="s">
        <v>32</v>
      </c>
      <c r="C20" s="107" t="s">
        <v>30</v>
      </c>
      <c r="D20" s="107" t="s">
        <v>30</v>
      </c>
      <c r="E20" s="107" t="s">
        <v>30</v>
      </c>
      <c r="F20" s="107" t="s">
        <v>30</v>
      </c>
      <c r="G20" s="108" t="s">
        <v>30</v>
      </c>
      <c r="H20" s="109" t="s">
        <v>33</v>
      </c>
      <c r="I20" s="92" t="s">
        <v>31</v>
      </c>
      <c r="J20" s="92" t="s">
        <v>31</v>
      </c>
      <c r="K20" s="92" t="s">
        <v>31</v>
      </c>
      <c r="L20" s="92" t="s">
        <v>31</v>
      </c>
      <c r="M20" s="92" t="s">
        <v>31</v>
      </c>
      <c r="N20" s="93" t="s">
        <v>31</v>
      </c>
      <c r="O20" s="94"/>
      <c r="P20" s="95"/>
      <c r="Q20" s="98"/>
      <c r="R20" s="99"/>
      <c r="S20" s="100"/>
      <c r="T20" s="101"/>
      <c r="U20" s="6"/>
    </row>
    <row r="21" spans="1:21" ht="15" customHeight="1" x14ac:dyDescent="0.25">
      <c r="A21" s="5"/>
      <c r="B21" s="85" t="s">
        <v>27</v>
      </c>
      <c r="C21" s="86" t="s">
        <v>27</v>
      </c>
      <c r="D21" s="86" t="s">
        <v>27</v>
      </c>
      <c r="E21" s="86" t="s">
        <v>27</v>
      </c>
      <c r="F21" s="86" t="s">
        <v>27</v>
      </c>
      <c r="G21" s="87" t="s">
        <v>27</v>
      </c>
      <c r="H21" s="91" t="s">
        <v>34</v>
      </c>
      <c r="I21" s="92" t="s">
        <v>34</v>
      </c>
      <c r="J21" s="92" t="s">
        <v>34</v>
      </c>
      <c r="K21" s="92" t="s">
        <v>34</v>
      </c>
      <c r="L21" s="92" t="s">
        <v>34</v>
      </c>
      <c r="M21" s="92" t="s">
        <v>34</v>
      </c>
      <c r="N21" s="93" t="s">
        <v>34</v>
      </c>
      <c r="O21" s="96"/>
      <c r="P21" s="97"/>
      <c r="Q21" s="102"/>
      <c r="R21" s="103"/>
      <c r="S21" s="104"/>
      <c r="T21" s="105"/>
      <c r="U21" s="6"/>
    </row>
    <row r="22" spans="1:21" ht="15" customHeight="1" x14ac:dyDescent="0.25">
      <c r="A22" s="5"/>
      <c r="B22" s="106" t="s">
        <v>35</v>
      </c>
      <c r="C22" s="107" t="s">
        <v>24</v>
      </c>
      <c r="D22" s="107" t="s">
        <v>24</v>
      </c>
      <c r="E22" s="107" t="s">
        <v>24</v>
      </c>
      <c r="F22" s="107" t="s">
        <v>24</v>
      </c>
      <c r="G22" s="108" t="s">
        <v>24</v>
      </c>
      <c r="H22" s="109" t="s">
        <v>36</v>
      </c>
      <c r="I22" s="92" t="s">
        <v>25</v>
      </c>
      <c r="J22" s="92" t="s">
        <v>25</v>
      </c>
      <c r="K22" s="92" t="s">
        <v>25</v>
      </c>
      <c r="L22" s="92" t="s">
        <v>25</v>
      </c>
      <c r="M22" s="92" t="s">
        <v>25</v>
      </c>
      <c r="N22" s="93" t="s">
        <v>25</v>
      </c>
      <c r="O22" s="94"/>
      <c r="P22" s="95"/>
      <c r="Q22" s="98"/>
      <c r="R22" s="99"/>
      <c r="S22" s="100"/>
      <c r="T22" s="101"/>
      <c r="U22" s="6"/>
    </row>
    <row r="23" spans="1:21" ht="15" customHeight="1" x14ac:dyDescent="0.25">
      <c r="A23" s="5"/>
      <c r="B23" s="85" t="s">
        <v>37</v>
      </c>
      <c r="C23" s="86" t="s">
        <v>37</v>
      </c>
      <c r="D23" s="86" t="s">
        <v>37</v>
      </c>
      <c r="E23" s="86" t="s">
        <v>37</v>
      </c>
      <c r="F23" s="86" t="s">
        <v>37</v>
      </c>
      <c r="G23" s="87" t="s">
        <v>37</v>
      </c>
      <c r="H23" s="91" t="s">
        <v>38</v>
      </c>
      <c r="I23" s="92" t="s">
        <v>38</v>
      </c>
      <c r="J23" s="92" t="s">
        <v>38</v>
      </c>
      <c r="K23" s="92" t="s">
        <v>38</v>
      </c>
      <c r="L23" s="92" t="s">
        <v>38</v>
      </c>
      <c r="M23" s="92" t="s">
        <v>38</v>
      </c>
      <c r="N23" s="93" t="s">
        <v>38</v>
      </c>
      <c r="O23" s="96"/>
      <c r="P23" s="97"/>
      <c r="Q23" s="102"/>
      <c r="R23" s="103"/>
      <c r="S23" s="104"/>
      <c r="T23" s="105"/>
      <c r="U23" s="6"/>
    </row>
    <row r="24" spans="1:21" ht="15" customHeight="1" x14ac:dyDescent="0.25">
      <c r="A24" s="5"/>
      <c r="B24" s="106" t="s">
        <v>39</v>
      </c>
      <c r="C24" s="107" t="s">
        <v>40</v>
      </c>
      <c r="D24" s="107" t="s">
        <v>40</v>
      </c>
      <c r="E24" s="107" t="s">
        <v>40</v>
      </c>
      <c r="F24" s="107" t="s">
        <v>40</v>
      </c>
      <c r="G24" s="108" t="s">
        <v>40</v>
      </c>
      <c r="H24" s="109" t="s">
        <v>41</v>
      </c>
      <c r="I24" s="92" t="s">
        <v>34</v>
      </c>
      <c r="J24" s="92" t="s">
        <v>34</v>
      </c>
      <c r="K24" s="92" t="s">
        <v>34</v>
      </c>
      <c r="L24" s="92" t="s">
        <v>34</v>
      </c>
      <c r="M24" s="92" t="s">
        <v>34</v>
      </c>
      <c r="N24" s="93" t="s">
        <v>34</v>
      </c>
      <c r="O24" s="94"/>
      <c r="P24" s="95"/>
      <c r="Q24" s="98"/>
      <c r="R24" s="99"/>
      <c r="S24" s="100"/>
      <c r="T24" s="101"/>
      <c r="U24" s="6"/>
    </row>
    <row r="25" spans="1:21" ht="15" customHeight="1" x14ac:dyDescent="0.25">
      <c r="A25" s="5"/>
      <c r="B25" s="85" t="s">
        <v>10</v>
      </c>
      <c r="C25" s="86" t="s">
        <v>10</v>
      </c>
      <c r="D25" s="86" t="s">
        <v>10</v>
      </c>
      <c r="E25" s="86" t="s">
        <v>10</v>
      </c>
      <c r="F25" s="86" t="s">
        <v>10</v>
      </c>
      <c r="G25" s="87" t="s">
        <v>10</v>
      </c>
      <c r="H25" s="91" t="s">
        <v>42</v>
      </c>
      <c r="I25" s="92" t="s">
        <v>42</v>
      </c>
      <c r="J25" s="92" t="s">
        <v>42</v>
      </c>
      <c r="K25" s="92" t="s">
        <v>42</v>
      </c>
      <c r="L25" s="92" t="s">
        <v>42</v>
      </c>
      <c r="M25" s="92" t="s">
        <v>42</v>
      </c>
      <c r="N25" s="93" t="s">
        <v>42</v>
      </c>
      <c r="O25" s="96"/>
      <c r="P25" s="97"/>
      <c r="Q25" s="102"/>
      <c r="R25" s="103"/>
      <c r="S25" s="104"/>
      <c r="T25" s="105"/>
      <c r="U25" s="6"/>
    </row>
    <row r="26" spans="1:21" ht="15" customHeight="1" x14ac:dyDescent="0.25">
      <c r="A26" s="5"/>
      <c r="B26" s="106" t="s">
        <v>43</v>
      </c>
      <c r="C26" s="107" t="s">
        <v>30</v>
      </c>
      <c r="D26" s="107" t="s">
        <v>30</v>
      </c>
      <c r="E26" s="107" t="s">
        <v>30</v>
      </c>
      <c r="F26" s="107" t="s">
        <v>30</v>
      </c>
      <c r="G26" s="108" t="s">
        <v>30</v>
      </c>
      <c r="H26" s="109" t="s">
        <v>44</v>
      </c>
      <c r="I26" s="92" t="s">
        <v>42</v>
      </c>
      <c r="J26" s="92" t="s">
        <v>42</v>
      </c>
      <c r="K26" s="92" t="s">
        <v>42</v>
      </c>
      <c r="L26" s="92" t="s">
        <v>42</v>
      </c>
      <c r="M26" s="92" t="s">
        <v>42</v>
      </c>
      <c r="N26" s="93" t="s">
        <v>42</v>
      </c>
      <c r="O26" s="94"/>
      <c r="P26" s="95"/>
      <c r="Q26" s="98"/>
      <c r="R26" s="99"/>
      <c r="S26" s="100"/>
      <c r="T26" s="101"/>
      <c r="U26" s="6"/>
    </row>
    <row r="27" spans="1:21" ht="15" customHeight="1" x14ac:dyDescent="0.25">
      <c r="A27" s="5"/>
      <c r="B27" s="85" t="s">
        <v>45</v>
      </c>
      <c r="C27" s="86" t="s">
        <v>45</v>
      </c>
      <c r="D27" s="86" t="s">
        <v>45</v>
      </c>
      <c r="E27" s="86" t="s">
        <v>45</v>
      </c>
      <c r="F27" s="86" t="s">
        <v>45</v>
      </c>
      <c r="G27" s="87" t="s">
        <v>45</v>
      </c>
      <c r="H27" s="91" t="s">
        <v>46</v>
      </c>
      <c r="I27" s="92" t="s">
        <v>46</v>
      </c>
      <c r="J27" s="92" t="s">
        <v>46</v>
      </c>
      <c r="K27" s="92" t="s">
        <v>46</v>
      </c>
      <c r="L27" s="92" t="s">
        <v>46</v>
      </c>
      <c r="M27" s="92" t="s">
        <v>46</v>
      </c>
      <c r="N27" s="93" t="s">
        <v>46</v>
      </c>
      <c r="O27" s="96"/>
      <c r="P27" s="97"/>
      <c r="Q27" s="102"/>
      <c r="R27" s="103"/>
      <c r="S27" s="104"/>
      <c r="T27" s="105"/>
      <c r="U27" s="6"/>
    </row>
    <row r="28" spans="1:21" ht="15" customHeight="1" x14ac:dyDescent="0.25">
      <c r="A28" s="5"/>
      <c r="B28" s="110" t="s">
        <v>47</v>
      </c>
      <c r="C28" s="111" t="s">
        <v>45</v>
      </c>
      <c r="D28" s="111" t="s">
        <v>45</v>
      </c>
      <c r="E28" s="111" t="s">
        <v>45</v>
      </c>
      <c r="F28" s="111" t="s">
        <v>45</v>
      </c>
      <c r="G28" s="111" t="s">
        <v>45</v>
      </c>
      <c r="H28" s="109" t="s">
        <v>48</v>
      </c>
      <c r="I28" s="92" t="s">
        <v>46</v>
      </c>
      <c r="J28" s="92" t="s">
        <v>46</v>
      </c>
      <c r="K28" s="92" t="s">
        <v>46</v>
      </c>
      <c r="L28" s="92" t="s">
        <v>46</v>
      </c>
      <c r="M28" s="92" t="s">
        <v>46</v>
      </c>
      <c r="N28" s="93" t="s">
        <v>46</v>
      </c>
      <c r="O28" s="94"/>
      <c r="P28" s="95"/>
      <c r="Q28" s="98"/>
      <c r="R28" s="99"/>
      <c r="S28" s="100"/>
      <c r="T28" s="101"/>
      <c r="U28" s="6"/>
    </row>
    <row r="29" spans="1:21" ht="15" customHeight="1" x14ac:dyDescent="0.25">
      <c r="A29" s="5"/>
      <c r="B29" s="110" t="s">
        <v>40</v>
      </c>
      <c r="C29" s="111" t="s">
        <v>40</v>
      </c>
      <c r="D29" s="111" t="s">
        <v>40</v>
      </c>
      <c r="E29" s="111" t="s">
        <v>40</v>
      </c>
      <c r="F29" s="111" t="s">
        <v>40</v>
      </c>
      <c r="G29" s="111" t="s">
        <v>40</v>
      </c>
      <c r="H29" s="91" t="s">
        <v>49</v>
      </c>
      <c r="I29" s="92" t="s">
        <v>49</v>
      </c>
      <c r="J29" s="92" t="s">
        <v>49</v>
      </c>
      <c r="K29" s="92" t="s">
        <v>49</v>
      </c>
      <c r="L29" s="92" t="s">
        <v>49</v>
      </c>
      <c r="M29" s="92" t="s">
        <v>49</v>
      </c>
      <c r="N29" s="93" t="s">
        <v>49</v>
      </c>
      <c r="O29" s="96"/>
      <c r="P29" s="97"/>
      <c r="Q29" s="102"/>
      <c r="R29" s="103"/>
      <c r="S29" s="104"/>
      <c r="T29" s="105"/>
      <c r="U29" s="6"/>
    </row>
    <row r="30" spans="1:21" ht="15" customHeight="1" x14ac:dyDescent="0.25">
      <c r="A30" s="5"/>
      <c r="B30" s="110" t="s">
        <v>50</v>
      </c>
      <c r="C30" s="111" t="s">
        <v>40</v>
      </c>
      <c r="D30" s="111" t="s">
        <v>40</v>
      </c>
      <c r="E30" s="111" t="s">
        <v>40</v>
      </c>
      <c r="F30" s="111" t="s">
        <v>40</v>
      </c>
      <c r="G30" s="111" t="s">
        <v>40</v>
      </c>
      <c r="H30" s="125" t="s">
        <v>49</v>
      </c>
      <c r="I30" s="126"/>
      <c r="J30" s="126"/>
      <c r="K30" s="126"/>
      <c r="L30" s="126"/>
      <c r="M30" s="129" t="s">
        <v>51</v>
      </c>
      <c r="N30" s="130"/>
      <c r="O30" s="94"/>
      <c r="P30" s="131"/>
      <c r="Q30" s="132"/>
      <c r="R30" s="133"/>
      <c r="S30" s="133"/>
      <c r="T30" s="134"/>
      <c r="U30" s="6"/>
    </row>
    <row r="31" spans="1:21" ht="15" customHeight="1" thickBot="1" x14ac:dyDescent="0.3">
      <c r="A31" s="5"/>
      <c r="B31" s="123" t="s">
        <v>10</v>
      </c>
      <c r="C31" s="124" t="s">
        <v>10</v>
      </c>
      <c r="D31" s="124" t="s">
        <v>10</v>
      </c>
      <c r="E31" s="124" t="s">
        <v>10</v>
      </c>
      <c r="F31" s="124" t="s">
        <v>10</v>
      </c>
      <c r="G31" s="124" t="s">
        <v>10</v>
      </c>
      <c r="H31" s="127"/>
      <c r="I31" s="128"/>
      <c r="J31" s="128"/>
      <c r="K31" s="128"/>
      <c r="L31" s="128"/>
      <c r="M31" s="135" t="s">
        <v>52</v>
      </c>
      <c r="N31" s="136"/>
      <c r="O31" s="137"/>
      <c r="P31" s="138"/>
      <c r="Q31" s="139"/>
      <c r="R31" s="140"/>
      <c r="S31" s="140"/>
      <c r="T31" s="141"/>
      <c r="U31" s="6"/>
    </row>
    <row r="32" spans="1:21" ht="3.75" customHeight="1" thickBot="1" x14ac:dyDescent="0.3">
      <c r="A32" s="5"/>
      <c r="B32" s="16"/>
      <c r="C32" s="17"/>
      <c r="D32" s="17"/>
      <c r="E32" s="17"/>
      <c r="F32" s="17"/>
      <c r="G32" s="17"/>
      <c r="H32" s="17"/>
      <c r="I32" s="17"/>
      <c r="J32" s="17"/>
      <c r="K32" s="17"/>
      <c r="L32" s="17"/>
      <c r="M32" s="17"/>
      <c r="N32" s="17"/>
      <c r="O32" s="17"/>
      <c r="P32" s="17"/>
      <c r="Q32" s="18"/>
      <c r="R32" s="9"/>
      <c r="S32" s="19"/>
      <c r="T32" s="20"/>
      <c r="U32" s="6"/>
    </row>
    <row r="33" spans="1:21" ht="15" customHeight="1" x14ac:dyDescent="0.25">
      <c r="A33" s="5"/>
      <c r="B33" s="142" t="s">
        <v>53</v>
      </c>
      <c r="C33" s="143"/>
      <c r="D33" s="143"/>
      <c r="E33" s="143"/>
      <c r="F33" s="143"/>
      <c r="G33" s="143"/>
      <c r="H33" s="143"/>
      <c r="I33" s="143"/>
      <c r="J33" s="143"/>
      <c r="K33" s="143"/>
      <c r="L33" s="143"/>
      <c r="M33" s="143"/>
      <c r="N33" s="143"/>
      <c r="O33" s="143"/>
      <c r="P33" s="143"/>
      <c r="Q33" s="143"/>
      <c r="R33" s="143"/>
      <c r="S33" s="143"/>
      <c r="T33" s="144"/>
      <c r="U33" s="6"/>
    </row>
    <row r="34" spans="1:21" ht="15" customHeight="1" x14ac:dyDescent="0.25">
      <c r="A34" s="5"/>
      <c r="B34" s="145"/>
      <c r="C34" s="146"/>
      <c r="D34" s="146"/>
      <c r="E34" s="146"/>
      <c r="F34" s="146"/>
      <c r="G34" s="146"/>
      <c r="H34" s="146"/>
      <c r="I34" s="146"/>
      <c r="J34" s="146"/>
      <c r="K34" s="146"/>
      <c r="L34" s="146"/>
      <c r="M34" s="146"/>
      <c r="N34" s="146"/>
      <c r="O34" s="146"/>
      <c r="P34" s="146"/>
      <c r="Q34" s="146"/>
      <c r="R34" s="146"/>
      <c r="S34" s="146"/>
      <c r="T34" s="147"/>
      <c r="U34" s="6"/>
    </row>
    <row r="35" spans="1:21" ht="15" customHeight="1" x14ac:dyDescent="0.25">
      <c r="A35" s="5"/>
      <c r="B35" s="145"/>
      <c r="C35" s="146"/>
      <c r="D35" s="146"/>
      <c r="E35" s="146"/>
      <c r="F35" s="146"/>
      <c r="G35" s="146"/>
      <c r="H35" s="146"/>
      <c r="I35" s="146"/>
      <c r="J35" s="146"/>
      <c r="K35" s="146"/>
      <c r="L35" s="146"/>
      <c r="M35" s="146"/>
      <c r="N35" s="146"/>
      <c r="O35" s="146"/>
      <c r="P35" s="146"/>
      <c r="Q35" s="146"/>
      <c r="R35" s="146"/>
      <c r="S35" s="146"/>
      <c r="T35" s="147"/>
      <c r="U35" s="6"/>
    </row>
    <row r="36" spans="1:21" ht="15" customHeight="1" x14ac:dyDescent="0.25">
      <c r="A36" s="5"/>
      <c r="B36" s="145"/>
      <c r="C36" s="146"/>
      <c r="D36" s="146"/>
      <c r="E36" s="146"/>
      <c r="F36" s="146"/>
      <c r="G36" s="146"/>
      <c r="H36" s="146"/>
      <c r="I36" s="146"/>
      <c r="J36" s="146"/>
      <c r="K36" s="146"/>
      <c r="L36" s="146"/>
      <c r="M36" s="146"/>
      <c r="N36" s="146"/>
      <c r="O36" s="146"/>
      <c r="P36" s="146"/>
      <c r="Q36" s="146"/>
      <c r="R36" s="146"/>
      <c r="S36" s="146"/>
      <c r="T36" s="147"/>
      <c r="U36" s="6"/>
    </row>
    <row r="37" spans="1:21" ht="15" customHeight="1" x14ac:dyDescent="0.25">
      <c r="A37" s="5"/>
      <c r="B37" s="145"/>
      <c r="C37" s="146"/>
      <c r="D37" s="146"/>
      <c r="E37" s="146"/>
      <c r="F37" s="146"/>
      <c r="G37" s="146"/>
      <c r="H37" s="146"/>
      <c r="I37" s="146"/>
      <c r="J37" s="146"/>
      <c r="K37" s="146"/>
      <c r="L37" s="146"/>
      <c r="M37" s="146"/>
      <c r="N37" s="146"/>
      <c r="O37" s="146"/>
      <c r="P37" s="146"/>
      <c r="Q37" s="146"/>
      <c r="R37" s="146"/>
      <c r="S37" s="146"/>
      <c r="T37" s="147"/>
      <c r="U37" s="6"/>
    </row>
    <row r="38" spans="1:21" ht="15" customHeight="1" x14ac:dyDescent="0.25">
      <c r="A38" s="5"/>
      <c r="B38" s="145"/>
      <c r="C38" s="146"/>
      <c r="D38" s="146"/>
      <c r="E38" s="146"/>
      <c r="F38" s="146"/>
      <c r="G38" s="146"/>
      <c r="H38" s="146"/>
      <c r="I38" s="146"/>
      <c r="J38" s="146"/>
      <c r="K38" s="146"/>
      <c r="L38" s="146"/>
      <c r="M38" s="146"/>
      <c r="N38" s="146"/>
      <c r="O38" s="146"/>
      <c r="P38" s="146"/>
      <c r="Q38" s="146"/>
      <c r="R38" s="146"/>
      <c r="S38" s="146"/>
      <c r="T38" s="147"/>
      <c r="U38" s="6"/>
    </row>
    <row r="39" spans="1:21" ht="15" customHeight="1" x14ac:dyDescent="0.25">
      <c r="A39" s="5"/>
      <c r="B39" s="145"/>
      <c r="C39" s="146"/>
      <c r="D39" s="146"/>
      <c r="E39" s="146"/>
      <c r="F39" s="146"/>
      <c r="G39" s="146"/>
      <c r="H39" s="146"/>
      <c r="I39" s="146"/>
      <c r="J39" s="146"/>
      <c r="K39" s="146"/>
      <c r="L39" s="146"/>
      <c r="M39" s="146"/>
      <c r="N39" s="146"/>
      <c r="O39" s="146"/>
      <c r="P39" s="146"/>
      <c r="Q39" s="146"/>
      <c r="R39" s="146"/>
      <c r="S39" s="146"/>
      <c r="T39" s="147"/>
      <c r="U39" s="6"/>
    </row>
    <row r="40" spans="1:21" ht="15" customHeight="1" x14ac:dyDescent="0.25">
      <c r="A40" s="5"/>
      <c r="B40" s="145"/>
      <c r="C40" s="146"/>
      <c r="D40" s="146"/>
      <c r="E40" s="146"/>
      <c r="F40" s="146"/>
      <c r="G40" s="146"/>
      <c r="H40" s="146"/>
      <c r="I40" s="146"/>
      <c r="J40" s="146"/>
      <c r="K40" s="146"/>
      <c r="L40" s="146"/>
      <c r="M40" s="146"/>
      <c r="N40" s="146"/>
      <c r="O40" s="146"/>
      <c r="P40" s="146"/>
      <c r="Q40" s="146"/>
      <c r="R40" s="146"/>
      <c r="S40" s="146"/>
      <c r="T40" s="147"/>
      <c r="U40" s="6"/>
    </row>
    <row r="41" spans="1:21" ht="15" customHeight="1" x14ac:dyDescent="0.25">
      <c r="A41" s="5"/>
      <c r="B41" s="145"/>
      <c r="C41" s="146"/>
      <c r="D41" s="146"/>
      <c r="E41" s="146"/>
      <c r="F41" s="146"/>
      <c r="G41" s="146"/>
      <c r="H41" s="146"/>
      <c r="I41" s="146"/>
      <c r="J41" s="146"/>
      <c r="K41" s="146"/>
      <c r="L41" s="146"/>
      <c r="M41" s="146"/>
      <c r="N41" s="146"/>
      <c r="O41" s="146"/>
      <c r="P41" s="146"/>
      <c r="Q41" s="146"/>
      <c r="R41" s="146"/>
      <c r="S41" s="146"/>
      <c r="T41" s="147"/>
      <c r="U41" s="6"/>
    </row>
    <row r="42" spans="1:21" ht="15" customHeight="1" thickBot="1" x14ac:dyDescent="0.3">
      <c r="A42" s="5"/>
      <c r="B42" s="148"/>
      <c r="C42" s="149"/>
      <c r="D42" s="149"/>
      <c r="E42" s="149"/>
      <c r="F42" s="149"/>
      <c r="G42" s="149"/>
      <c r="H42" s="149"/>
      <c r="I42" s="149"/>
      <c r="J42" s="149"/>
      <c r="K42" s="149"/>
      <c r="L42" s="149"/>
      <c r="M42" s="149"/>
      <c r="N42" s="149"/>
      <c r="O42" s="149"/>
      <c r="P42" s="149"/>
      <c r="Q42" s="149"/>
      <c r="R42" s="149"/>
      <c r="S42" s="149"/>
      <c r="T42" s="150"/>
      <c r="U42" s="6"/>
    </row>
    <row r="43" spans="1:21" ht="3.75" customHeight="1" thickBot="1" x14ac:dyDescent="0.25">
      <c r="A43" s="5"/>
      <c r="B43" s="21"/>
      <c r="C43" s="22"/>
      <c r="D43" s="22"/>
      <c r="E43" s="22"/>
      <c r="F43" s="22"/>
      <c r="G43" s="22"/>
      <c r="H43" s="22"/>
      <c r="I43" s="22"/>
      <c r="J43" s="22"/>
      <c r="K43" s="22"/>
      <c r="L43" s="22"/>
      <c r="M43" s="22"/>
      <c r="N43" s="22"/>
      <c r="O43" s="22"/>
      <c r="P43" s="22"/>
      <c r="Q43" s="22"/>
      <c r="R43" s="22"/>
      <c r="S43" s="22"/>
      <c r="T43" s="23"/>
      <c r="U43" s="6"/>
    </row>
    <row r="44" spans="1:21" ht="15" customHeight="1" x14ac:dyDescent="0.25">
      <c r="A44" s="5"/>
      <c r="B44" s="82" t="s">
        <v>54</v>
      </c>
      <c r="C44" s="83"/>
      <c r="D44" s="83"/>
      <c r="E44" s="83"/>
      <c r="F44" s="83"/>
      <c r="G44" s="84"/>
      <c r="H44" s="151" t="s">
        <v>55</v>
      </c>
      <c r="I44" s="152"/>
      <c r="J44" s="152"/>
      <c r="K44" s="152"/>
      <c r="L44" s="152"/>
      <c r="M44" s="152"/>
      <c r="N44" s="152"/>
      <c r="O44" s="153"/>
      <c r="P44" s="153"/>
      <c r="Q44" s="153"/>
      <c r="R44" s="153"/>
      <c r="S44" s="153"/>
      <c r="T44" s="154"/>
      <c r="U44" s="6"/>
    </row>
    <row r="45" spans="1:21" ht="15" customHeight="1" x14ac:dyDescent="0.25">
      <c r="A45" s="5"/>
      <c r="B45" s="85"/>
      <c r="C45" s="86"/>
      <c r="D45" s="86"/>
      <c r="E45" s="86"/>
      <c r="F45" s="86"/>
      <c r="G45" s="87"/>
      <c r="H45" s="155"/>
      <c r="I45" s="156"/>
      <c r="J45" s="156"/>
      <c r="K45" s="156"/>
      <c r="L45" s="156"/>
      <c r="M45" s="156"/>
      <c r="N45" s="156"/>
      <c r="O45" s="157"/>
      <c r="P45" s="157"/>
      <c r="Q45" s="157"/>
      <c r="R45" s="157"/>
      <c r="S45" s="157"/>
      <c r="T45" s="158"/>
      <c r="U45" s="6"/>
    </row>
    <row r="46" spans="1:21" ht="15" customHeight="1" x14ac:dyDescent="0.25">
      <c r="A46" s="5"/>
      <c r="B46" s="106" t="s">
        <v>56</v>
      </c>
      <c r="C46" s="107"/>
      <c r="D46" s="107"/>
      <c r="E46" s="107"/>
      <c r="F46" s="107"/>
      <c r="G46" s="108"/>
      <c r="H46" s="115" t="s">
        <v>57</v>
      </c>
      <c r="I46" s="116"/>
      <c r="J46" s="116"/>
      <c r="K46" s="116"/>
      <c r="L46" s="116"/>
      <c r="M46" s="116"/>
      <c r="N46" s="116"/>
      <c r="O46" s="117"/>
      <c r="P46" s="117"/>
      <c r="Q46" s="117"/>
      <c r="R46" s="117"/>
      <c r="S46" s="117"/>
      <c r="T46" s="118"/>
      <c r="U46" s="6"/>
    </row>
    <row r="47" spans="1:21" ht="15" customHeight="1" x14ac:dyDescent="0.25">
      <c r="A47" s="5"/>
      <c r="B47" s="85"/>
      <c r="C47" s="86"/>
      <c r="D47" s="86"/>
      <c r="E47" s="86"/>
      <c r="F47" s="86"/>
      <c r="G47" s="87"/>
      <c r="H47" s="155"/>
      <c r="I47" s="156"/>
      <c r="J47" s="156"/>
      <c r="K47" s="156"/>
      <c r="L47" s="156"/>
      <c r="M47" s="156"/>
      <c r="N47" s="156"/>
      <c r="O47" s="157"/>
      <c r="P47" s="157"/>
      <c r="Q47" s="157"/>
      <c r="R47" s="157"/>
      <c r="S47" s="157"/>
      <c r="T47" s="158"/>
      <c r="U47" s="6"/>
    </row>
    <row r="48" spans="1:21" ht="15" customHeight="1" x14ac:dyDescent="0.25">
      <c r="A48" s="5"/>
      <c r="B48" s="106" t="s">
        <v>58</v>
      </c>
      <c r="C48" s="107"/>
      <c r="D48" s="107"/>
      <c r="E48" s="107"/>
      <c r="F48" s="107"/>
      <c r="G48" s="108"/>
      <c r="H48" s="115" t="s">
        <v>59</v>
      </c>
      <c r="I48" s="116"/>
      <c r="J48" s="116"/>
      <c r="K48" s="116"/>
      <c r="L48" s="116"/>
      <c r="M48" s="116"/>
      <c r="N48" s="116"/>
      <c r="O48" s="117"/>
      <c r="P48" s="117"/>
      <c r="Q48" s="117"/>
      <c r="R48" s="117"/>
      <c r="S48" s="117"/>
      <c r="T48" s="118"/>
      <c r="U48" s="6"/>
    </row>
    <row r="49" spans="1:21" ht="15" customHeight="1" thickBot="1" x14ac:dyDescent="0.3">
      <c r="A49" s="5"/>
      <c r="B49" s="112"/>
      <c r="C49" s="113"/>
      <c r="D49" s="113"/>
      <c r="E49" s="113"/>
      <c r="F49" s="113"/>
      <c r="G49" s="114"/>
      <c r="H49" s="119"/>
      <c r="I49" s="120"/>
      <c r="J49" s="120"/>
      <c r="K49" s="120"/>
      <c r="L49" s="120"/>
      <c r="M49" s="120"/>
      <c r="N49" s="120"/>
      <c r="O49" s="121"/>
      <c r="P49" s="121"/>
      <c r="Q49" s="121"/>
      <c r="R49" s="121"/>
      <c r="S49" s="121"/>
      <c r="T49" s="122"/>
      <c r="U49" s="6"/>
    </row>
    <row r="50" spans="1:21" ht="3.75" customHeight="1" thickBot="1" x14ac:dyDescent="0.3">
      <c r="A50" s="24"/>
      <c r="B50" s="25"/>
      <c r="C50" s="25"/>
      <c r="D50" s="25"/>
      <c r="E50" s="25"/>
      <c r="F50" s="25"/>
      <c r="G50" s="25"/>
      <c r="H50" s="25"/>
      <c r="I50" s="25"/>
      <c r="J50" s="25"/>
      <c r="K50" s="25"/>
      <c r="L50" s="26"/>
      <c r="M50" s="26"/>
      <c r="N50" s="26"/>
      <c r="O50" s="26"/>
      <c r="P50" s="26"/>
      <c r="Q50" s="26"/>
      <c r="R50" s="26"/>
      <c r="S50" s="26"/>
      <c r="T50" s="26"/>
      <c r="U50" s="27"/>
    </row>
    <row r="51" spans="1:21" ht="14.25" customHeight="1" thickTop="1" x14ac:dyDescent="0.25">
      <c r="B51" s="28"/>
      <c r="C51" s="28"/>
      <c r="D51" s="28"/>
      <c r="E51" s="28"/>
      <c r="F51" s="28"/>
      <c r="G51" s="28"/>
      <c r="H51" s="28"/>
      <c r="I51" s="28"/>
      <c r="J51" s="28"/>
      <c r="K51" s="28"/>
    </row>
    <row r="52" spans="1:21" ht="14.25" customHeight="1" x14ac:dyDescent="0.25"/>
    <row r="53" spans="1:21" ht="14.25" customHeight="1" x14ac:dyDescent="0.25">
      <c r="B53" s="4" t="s">
        <v>60</v>
      </c>
      <c r="C53" s="4" t="s">
        <v>61</v>
      </c>
      <c r="D53" s="4" t="s">
        <v>62</v>
      </c>
      <c r="E53" s="4" t="s">
        <v>63</v>
      </c>
      <c r="F53" s="4" t="s">
        <v>64</v>
      </c>
    </row>
    <row r="54" spans="1:21" ht="14.25" customHeight="1" x14ac:dyDescent="0.25">
      <c r="B54" s="4" t="s">
        <v>65</v>
      </c>
      <c r="C54" s="4" t="s">
        <v>66</v>
      </c>
      <c r="D54" s="4" t="s">
        <v>67</v>
      </c>
      <c r="E54" s="4" t="s">
        <v>68</v>
      </c>
      <c r="F54" s="4" t="s">
        <v>69</v>
      </c>
    </row>
    <row r="55" spans="1:21" ht="14.25" customHeight="1" x14ac:dyDescent="0.25">
      <c r="B55" s="4" t="s">
        <v>70</v>
      </c>
      <c r="C55" s="4" t="s">
        <v>71</v>
      </c>
      <c r="D55" s="4" t="s">
        <v>72</v>
      </c>
      <c r="E55" s="4" t="s">
        <v>73</v>
      </c>
      <c r="F55" s="4" t="s">
        <v>74</v>
      </c>
    </row>
    <row r="56" spans="1:21" ht="14.25" customHeight="1" x14ac:dyDescent="0.25">
      <c r="B56" s="4" t="s">
        <v>75</v>
      </c>
      <c r="C56" s="4" t="s">
        <v>76</v>
      </c>
      <c r="D56" s="4" t="s">
        <v>77</v>
      </c>
      <c r="E56" s="4" t="s">
        <v>78</v>
      </c>
      <c r="F56" s="4" t="s">
        <v>79</v>
      </c>
    </row>
    <row r="57" spans="1:21" ht="14.25" customHeight="1" x14ac:dyDescent="0.25">
      <c r="B57" s="4" t="s">
        <v>80</v>
      </c>
      <c r="C57" s="4" t="s">
        <v>81</v>
      </c>
      <c r="D57" s="4" t="s">
        <v>82</v>
      </c>
      <c r="E57" s="4" t="s">
        <v>83</v>
      </c>
      <c r="F57" s="4" t="s">
        <v>84</v>
      </c>
    </row>
    <row r="58" spans="1:21" ht="14.25" customHeight="1" x14ac:dyDescent="0.25">
      <c r="B58" s="4" t="s">
        <v>85</v>
      </c>
      <c r="C58" s="4" t="s">
        <v>71</v>
      </c>
      <c r="D58" s="4" t="s">
        <v>86</v>
      </c>
      <c r="E58" s="4" t="s">
        <v>87</v>
      </c>
      <c r="F58" s="4" t="s">
        <v>74</v>
      </c>
    </row>
    <row r="59" spans="1:21" ht="14.25" customHeight="1" x14ac:dyDescent="0.25">
      <c r="B59" s="4" t="s">
        <v>88</v>
      </c>
      <c r="C59" s="4" t="s">
        <v>71</v>
      </c>
      <c r="D59" s="4" t="s">
        <v>89</v>
      </c>
      <c r="E59" s="4" t="s">
        <v>90</v>
      </c>
      <c r="F59" s="4" t="s">
        <v>74</v>
      </c>
    </row>
    <row r="60" spans="1:21" ht="14.25" customHeight="1" x14ac:dyDescent="0.25">
      <c r="B60" s="4" t="s">
        <v>91</v>
      </c>
      <c r="C60" s="4" t="s">
        <v>92</v>
      </c>
      <c r="D60" s="4" t="s">
        <v>93</v>
      </c>
      <c r="E60" s="4" t="s">
        <v>94</v>
      </c>
      <c r="F60" s="4" t="s">
        <v>95</v>
      </c>
    </row>
    <row r="61" spans="1:21" ht="14.25" customHeight="1" x14ac:dyDescent="0.25">
      <c r="B61" s="4" t="s">
        <v>96</v>
      </c>
      <c r="C61" s="4" t="s">
        <v>71</v>
      </c>
      <c r="D61" s="4" t="s">
        <v>97</v>
      </c>
      <c r="E61" s="4" t="s">
        <v>98</v>
      </c>
      <c r="F61" s="4" t="s">
        <v>74</v>
      </c>
    </row>
    <row r="62" spans="1:21" ht="14.25" customHeight="1" x14ac:dyDescent="0.25">
      <c r="B62" s="4" t="s">
        <v>99</v>
      </c>
      <c r="C62" s="4" t="s">
        <v>71</v>
      </c>
      <c r="D62" s="4" t="s">
        <v>100</v>
      </c>
      <c r="E62" s="4" t="s">
        <v>101</v>
      </c>
      <c r="F62" s="4" t="s">
        <v>74</v>
      </c>
    </row>
    <row r="63" spans="1:21" ht="14.25" customHeight="1" x14ac:dyDescent="0.25">
      <c r="B63" s="4" t="s">
        <v>102</v>
      </c>
      <c r="C63" s="4" t="s">
        <v>103</v>
      </c>
      <c r="D63" s="4" t="s">
        <v>104</v>
      </c>
      <c r="E63" s="4" t="s">
        <v>105</v>
      </c>
      <c r="F63" s="4" t="s">
        <v>106</v>
      </c>
    </row>
    <row r="64" spans="1:21" ht="14.25" customHeight="1" x14ac:dyDescent="0.25">
      <c r="B64" s="4" t="s">
        <v>107</v>
      </c>
      <c r="C64" s="4" t="s">
        <v>71</v>
      </c>
      <c r="D64" s="4" t="s">
        <v>108</v>
      </c>
      <c r="E64" s="4" t="s">
        <v>109</v>
      </c>
      <c r="F64" s="4" t="s">
        <v>74</v>
      </c>
    </row>
    <row r="65" spans="2:6" ht="14.25" customHeight="1" x14ac:dyDescent="0.25">
      <c r="B65" s="4" t="s">
        <v>59</v>
      </c>
      <c r="C65" s="4" t="s">
        <v>110</v>
      </c>
      <c r="D65" s="4" t="s">
        <v>110</v>
      </c>
      <c r="E65" s="4" t="s">
        <v>110</v>
      </c>
      <c r="F65" s="4" t="s">
        <v>110</v>
      </c>
    </row>
    <row r="66" spans="2:6" ht="14.25" customHeight="1" x14ac:dyDescent="0.25">
      <c r="B66" s="4" t="s">
        <v>111</v>
      </c>
      <c r="C66" s="4" t="s">
        <v>112</v>
      </c>
      <c r="D66" s="4" t="s">
        <v>113</v>
      </c>
      <c r="E66" s="4" t="s">
        <v>114</v>
      </c>
      <c r="F66" s="4" t="s">
        <v>115</v>
      </c>
    </row>
    <row r="67" spans="2:6" ht="14.25" customHeight="1" x14ac:dyDescent="0.25">
      <c r="B67" s="4" t="s">
        <v>116</v>
      </c>
      <c r="C67" s="4" t="s">
        <v>71</v>
      </c>
      <c r="D67" s="4" t="s">
        <v>117</v>
      </c>
      <c r="E67" s="4" t="s">
        <v>118</v>
      </c>
      <c r="F67" s="4" t="s">
        <v>74</v>
      </c>
    </row>
    <row r="68" spans="2:6" ht="14.25" customHeight="1" x14ac:dyDescent="0.25">
      <c r="B68" s="4" t="s">
        <v>119</v>
      </c>
      <c r="C68" s="4" t="s">
        <v>120</v>
      </c>
      <c r="D68" s="4" t="s">
        <v>121</v>
      </c>
      <c r="E68" s="4" t="s">
        <v>122</v>
      </c>
      <c r="F68" s="4" t="s">
        <v>123</v>
      </c>
    </row>
    <row r="69" spans="2:6" ht="14.25" customHeight="1" x14ac:dyDescent="0.25">
      <c r="B69" s="4" t="s">
        <v>124</v>
      </c>
      <c r="C69" s="4" t="s">
        <v>125</v>
      </c>
      <c r="D69" s="4" t="s">
        <v>126</v>
      </c>
      <c r="E69" s="4" t="s">
        <v>127</v>
      </c>
      <c r="F69" s="4" t="s">
        <v>128</v>
      </c>
    </row>
    <row r="70" spans="2:6" ht="14.25" customHeight="1" x14ac:dyDescent="0.25">
      <c r="B70" s="4" t="s">
        <v>129</v>
      </c>
      <c r="C70" s="4" t="s">
        <v>130</v>
      </c>
      <c r="D70" s="4" t="s">
        <v>131</v>
      </c>
      <c r="E70" s="4" t="s">
        <v>132</v>
      </c>
      <c r="F70" s="4" t="s">
        <v>133</v>
      </c>
    </row>
    <row r="71" spans="2:6" ht="14.25" customHeight="1" x14ac:dyDescent="0.25">
      <c r="B71" s="4" t="s">
        <v>134</v>
      </c>
      <c r="C71" s="4" t="s">
        <v>135</v>
      </c>
      <c r="D71" s="4" t="s">
        <v>136</v>
      </c>
      <c r="E71" s="4" t="s">
        <v>137</v>
      </c>
      <c r="F71" s="4" t="s">
        <v>138</v>
      </c>
    </row>
    <row r="72" spans="2:6" ht="14.25" customHeight="1" x14ac:dyDescent="0.25"/>
    <row r="73" spans="2:6" ht="14.25" customHeight="1" x14ac:dyDescent="0.25"/>
    <row r="74" spans="2:6" ht="14.25" customHeight="1" x14ac:dyDescent="0.25"/>
  </sheetData>
  <mergeCells count="68">
    <mergeCell ref="B48:G49"/>
    <mergeCell ref="H48:T49"/>
    <mergeCell ref="B30:G31"/>
    <mergeCell ref="H30:L31"/>
    <mergeCell ref="M30:N30"/>
    <mergeCell ref="O30:P30"/>
    <mergeCell ref="Q30:T30"/>
    <mergeCell ref="M31:N31"/>
    <mergeCell ref="O31:P31"/>
    <mergeCell ref="Q31:T31"/>
    <mergeCell ref="B33:T42"/>
    <mergeCell ref="B44:G45"/>
    <mergeCell ref="H44:T45"/>
    <mergeCell ref="B46:G47"/>
    <mergeCell ref="H46:T47"/>
    <mergeCell ref="B26:G27"/>
    <mergeCell ref="H26:N27"/>
    <mergeCell ref="O26:P27"/>
    <mergeCell ref="Q26:T27"/>
    <mergeCell ref="B28:G29"/>
    <mergeCell ref="H28:N29"/>
    <mergeCell ref="O28:P29"/>
    <mergeCell ref="Q28:T29"/>
    <mergeCell ref="B22:G23"/>
    <mergeCell ref="H22:N23"/>
    <mergeCell ref="O22:P23"/>
    <mergeCell ref="Q22:T23"/>
    <mergeCell ref="B24:G25"/>
    <mergeCell ref="H24:N25"/>
    <mergeCell ref="O24:P25"/>
    <mergeCell ref="Q24:T25"/>
    <mergeCell ref="B18:G19"/>
    <mergeCell ref="H18:N19"/>
    <mergeCell ref="O18:P19"/>
    <mergeCell ref="Q18:T19"/>
    <mergeCell ref="B20:G21"/>
    <mergeCell ref="H20:N21"/>
    <mergeCell ref="O20:P21"/>
    <mergeCell ref="Q20:T21"/>
    <mergeCell ref="B14:G15"/>
    <mergeCell ref="H14:N15"/>
    <mergeCell ref="O14:P15"/>
    <mergeCell ref="Q14:T15"/>
    <mergeCell ref="B16:G17"/>
    <mergeCell ref="H16:N17"/>
    <mergeCell ref="O16:P17"/>
    <mergeCell ref="Q16:T17"/>
    <mergeCell ref="H9:I9"/>
    <mergeCell ref="J9:K9"/>
    <mergeCell ref="O10:P11"/>
    <mergeCell ref="Q10:T11"/>
    <mergeCell ref="B12:G13"/>
    <mergeCell ref="H12:N13"/>
    <mergeCell ref="O12:P13"/>
    <mergeCell ref="Q12:T13"/>
    <mergeCell ref="B6:G6"/>
    <mergeCell ref="H6:T6"/>
    <mergeCell ref="B7:G7"/>
    <mergeCell ref="H7:T7"/>
    <mergeCell ref="B8:G8"/>
    <mergeCell ref="H8:T8"/>
    <mergeCell ref="B5:G5"/>
    <mergeCell ref="H5:T5"/>
    <mergeCell ref="B2:T2"/>
    <mergeCell ref="B3:G3"/>
    <mergeCell ref="H3:T3"/>
    <mergeCell ref="B4:G4"/>
    <mergeCell ref="H4:T4"/>
  </mergeCells>
  <dataValidations count="1">
    <dataValidation type="list" allowBlank="1" showInputMessage="1" showErrorMessage="1" promptTitle="Consultant" prompt="Select the Consultant" sqref="H48:T49" xr:uid="{1B460487-A741-4F7D-BC66-1078D3732EFC}">
      <formula1>$B$53:$B$71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00770-4380-465E-A8BB-307E67654D2B}">
  <dimension ref="A1:U51"/>
  <sheetViews>
    <sheetView topLeftCell="A33" workbookViewId="0">
      <selection activeCell="X11" sqref="X11"/>
    </sheetView>
  </sheetViews>
  <sheetFormatPr defaultColWidth="9.140625" defaultRowHeight="14.25" x14ac:dyDescent="0.25"/>
  <cols>
    <col min="1" max="1" width="0.7109375" style="4" customWidth="1"/>
    <col min="2" max="4" width="7.140625" style="4" customWidth="1"/>
    <col min="5" max="6" width="5.7109375" style="4" customWidth="1"/>
    <col min="7" max="10" width="2.85546875" style="4" customWidth="1"/>
    <col min="11" max="11" width="1.42578125" style="4" customWidth="1"/>
    <col min="12" max="16" width="7.140625" style="4" customWidth="1"/>
    <col min="17" max="20" width="2.85546875" style="4" customWidth="1"/>
    <col min="21" max="21" width="0.7109375" style="4" customWidth="1"/>
    <col min="22" max="22" width="2.85546875" style="4" customWidth="1"/>
    <col min="23" max="16384" width="9.140625" style="4"/>
  </cols>
  <sheetData>
    <row r="1" spans="1:21" ht="3.75" customHeight="1" thickTop="1" thickBot="1" x14ac:dyDescent="0.3">
      <c r="A1" s="1"/>
      <c r="B1" s="2"/>
      <c r="C1" s="2"/>
      <c r="D1" s="2"/>
      <c r="E1" s="2"/>
      <c r="F1" s="2"/>
      <c r="G1" s="2"/>
      <c r="H1" s="2"/>
      <c r="I1" s="2"/>
      <c r="J1" s="2"/>
      <c r="K1" s="2"/>
      <c r="L1" s="2"/>
      <c r="M1" s="2"/>
      <c r="N1" s="2"/>
      <c r="O1" s="2"/>
      <c r="P1" s="2"/>
      <c r="Q1" s="2"/>
      <c r="R1" s="2"/>
      <c r="S1" s="2"/>
      <c r="T1" s="2"/>
      <c r="U1" s="3"/>
    </row>
    <row r="2" spans="1:21" ht="22.5" customHeight="1" thickBot="1" x14ac:dyDescent="0.3">
      <c r="A2" s="5"/>
      <c r="B2" s="68" t="s">
        <v>139</v>
      </c>
      <c r="C2" s="68"/>
      <c r="D2" s="68"/>
      <c r="E2" s="68"/>
      <c r="F2" s="68"/>
      <c r="G2" s="68"/>
      <c r="H2" s="68"/>
      <c r="I2" s="68"/>
      <c r="J2" s="68"/>
      <c r="K2" s="68"/>
      <c r="L2" s="68"/>
      <c r="M2" s="68"/>
      <c r="N2" s="68"/>
      <c r="O2" s="68"/>
      <c r="P2" s="68"/>
      <c r="Q2" s="68"/>
      <c r="R2" s="68"/>
      <c r="S2" s="68"/>
      <c r="T2" s="68"/>
      <c r="U2" s="6"/>
    </row>
    <row r="3" spans="1:21" ht="18.75" customHeight="1" thickBot="1" x14ac:dyDescent="0.3">
      <c r="A3" s="5"/>
      <c r="B3" s="61" t="s">
        <v>1</v>
      </c>
      <c r="C3" s="62"/>
      <c r="D3" s="62"/>
      <c r="E3" s="62"/>
      <c r="F3" s="63"/>
      <c r="G3" s="64"/>
      <c r="H3" s="65" t="str">
        <f>[1]PKG!H3:T3</f>
        <v>110412</v>
      </c>
      <c r="I3" s="66"/>
      <c r="J3" s="66"/>
      <c r="K3" s="66"/>
      <c r="L3" s="66"/>
      <c r="M3" s="66"/>
      <c r="N3" s="66"/>
      <c r="O3" s="66"/>
      <c r="P3" s="66"/>
      <c r="Q3" s="66"/>
      <c r="R3" s="66"/>
      <c r="S3" s="66"/>
      <c r="T3" s="67"/>
      <c r="U3" s="6"/>
    </row>
    <row r="4" spans="1:21" ht="18.75" customHeight="1" thickBot="1" x14ac:dyDescent="0.3">
      <c r="A4" s="5"/>
      <c r="B4" s="61" t="s">
        <v>2</v>
      </c>
      <c r="C4" s="62"/>
      <c r="D4" s="62"/>
      <c r="E4" s="62"/>
      <c r="F4" s="63"/>
      <c r="G4" s="64"/>
      <c r="H4" s="65" t="str">
        <f>[1]PKG!H4:T4</f>
        <v>FAI - SR 37 - 6.10</v>
      </c>
      <c r="I4" s="66"/>
      <c r="J4" s="66"/>
      <c r="K4" s="66"/>
      <c r="L4" s="66"/>
      <c r="M4" s="66"/>
      <c r="N4" s="66"/>
      <c r="O4" s="66"/>
      <c r="P4" s="66"/>
      <c r="Q4" s="66"/>
      <c r="R4" s="66"/>
      <c r="S4" s="66"/>
      <c r="T4" s="67"/>
      <c r="U4" s="6"/>
    </row>
    <row r="5" spans="1:21" ht="30" customHeight="1" thickBot="1" x14ac:dyDescent="0.3">
      <c r="A5" s="5"/>
      <c r="B5" s="61" t="s">
        <v>3</v>
      </c>
      <c r="C5" s="62"/>
      <c r="D5" s="62"/>
      <c r="E5" s="62"/>
      <c r="F5" s="63"/>
      <c r="G5" s="64"/>
      <c r="H5" s="65" t="str">
        <f>[1]TR!H5:T5</f>
        <v>PCL 001; SH1, SH2, T; 
EICHHORN LIMITED PARTNERSHIP</v>
      </c>
      <c r="I5" s="159"/>
      <c r="J5" s="159"/>
      <c r="K5" s="159"/>
      <c r="L5" s="159"/>
      <c r="M5" s="159"/>
      <c r="N5" s="159"/>
      <c r="O5" s="159"/>
      <c r="P5" s="159"/>
      <c r="Q5" s="159"/>
      <c r="R5" s="159"/>
      <c r="S5" s="159"/>
      <c r="T5" s="160"/>
      <c r="U5" s="6"/>
    </row>
    <row r="6" spans="1:21" ht="18.75" customHeight="1" thickBot="1" x14ac:dyDescent="0.3">
      <c r="A6" s="5"/>
      <c r="B6" s="61" t="s">
        <v>4</v>
      </c>
      <c r="C6" s="62"/>
      <c r="D6" s="62"/>
      <c r="E6" s="62"/>
      <c r="F6" s="63"/>
      <c r="G6" s="64"/>
      <c r="H6" s="69">
        <f ca="1">NOW()</f>
        <v>44460.291993749997</v>
      </c>
      <c r="I6" s="70"/>
      <c r="J6" s="70"/>
      <c r="K6" s="70"/>
      <c r="L6" s="70"/>
      <c r="M6" s="70"/>
      <c r="N6" s="70"/>
      <c r="O6" s="70"/>
      <c r="P6" s="70"/>
      <c r="Q6" s="70"/>
      <c r="R6" s="70"/>
      <c r="S6" s="70"/>
      <c r="T6" s="71"/>
      <c r="U6" s="6"/>
    </row>
    <row r="7" spans="1:21" ht="18.75" customHeight="1" thickBot="1" x14ac:dyDescent="0.3">
      <c r="A7" s="5"/>
      <c r="B7" s="61" t="s">
        <v>5</v>
      </c>
      <c r="C7" s="62"/>
      <c r="D7" s="62"/>
      <c r="E7" s="62"/>
      <c r="F7" s="63"/>
      <c r="G7" s="64"/>
      <c r="H7" s="65" t="str">
        <f>[1]PKG!H7:T7</f>
        <v>Allison Durant</v>
      </c>
      <c r="I7" s="66"/>
      <c r="J7" s="66"/>
      <c r="K7" s="66"/>
      <c r="L7" s="66"/>
      <c r="M7" s="66"/>
      <c r="N7" s="66"/>
      <c r="O7" s="66"/>
      <c r="P7" s="66"/>
      <c r="Q7" s="66"/>
      <c r="R7" s="66"/>
      <c r="S7" s="66"/>
      <c r="T7" s="67"/>
      <c r="U7" s="6"/>
    </row>
    <row r="8" spans="1:21" ht="18.75" customHeight="1" thickBot="1" x14ac:dyDescent="0.3">
      <c r="A8" s="5"/>
      <c r="B8" s="61" t="s">
        <v>6</v>
      </c>
      <c r="C8" s="62"/>
      <c r="D8" s="62"/>
      <c r="E8" s="62"/>
      <c r="F8" s="63"/>
      <c r="G8" s="64"/>
      <c r="H8" s="65" t="s">
        <v>140</v>
      </c>
      <c r="I8" s="66"/>
      <c r="J8" s="66"/>
      <c r="K8" s="66"/>
      <c r="L8" s="66"/>
      <c r="M8" s="66"/>
      <c r="N8" s="66"/>
      <c r="O8" s="66"/>
      <c r="P8" s="66"/>
      <c r="Q8" s="66"/>
      <c r="R8" s="66"/>
      <c r="S8" s="66"/>
      <c r="T8" s="67"/>
      <c r="U8" s="6"/>
    </row>
    <row r="9" spans="1:21" ht="3.75" customHeight="1" x14ac:dyDescent="0.25">
      <c r="A9" s="5"/>
      <c r="B9" s="7"/>
      <c r="C9" s="7"/>
      <c r="D9" s="7"/>
      <c r="E9" s="7"/>
      <c r="F9" s="8"/>
      <c r="G9" s="9"/>
      <c r="H9" s="72"/>
      <c r="I9" s="72"/>
      <c r="J9" s="72"/>
      <c r="K9" s="72"/>
      <c r="L9" s="10"/>
      <c r="M9" s="11"/>
      <c r="N9" s="11"/>
      <c r="O9" s="11"/>
      <c r="P9" s="11"/>
      <c r="Q9" s="11"/>
      <c r="R9" s="11"/>
      <c r="S9" s="11"/>
      <c r="T9" s="11"/>
      <c r="U9" s="6"/>
    </row>
    <row r="10" spans="1:21" ht="7.5" customHeight="1" x14ac:dyDescent="0.25">
      <c r="A10" s="5"/>
      <c r="B10" s="125" t="s">
        <v>141</v>
      </c>
      <c r="C10" s="170"/>
      <c r="D10" s="170"/>
      <c r="E10" s="171"/>
      <c r="F10" s="175" t="s">
        <v>142</v>
      </c>
      <c r="G10" s="162"/>
      <c r="H10" s="162"/>
      <c r="I10" s="162"/>
      <c r="J10" s="162"/>
      <c r="K10" s="163"/>
      <c r="L10" s="175" t="s">
        <v>143</v>
      </c>
      <c r="M10" s="163"/>
      <c r="N10" s="161" t="s">
        <v>144</v>
      </c>
      <c r="O10" s="163"/>
      <c r="P10" s="161" t="s">
        <v>145</v>
      </c>
      <c r="Q10" s="162"/>
      <c r="R10" s="162"/>
      <c r="S10" s="162"/>
      <c r="T10" s="163"/>
      <c r="U10" s="6"/>
    </row>
    <row r="11" spans="1:21" ht="7.5" customHeight="1" x14ac:dyDescent="0.25">
      <c r="A11" s="5"/>
      <c r="B11" s="172"/>
      <c r="C11" s="173"/>
      <c r="D11" s="173"/>
      <c r="E11" s="174"/>
      <c r="F11" s="164"/>
      <c r="G11" s="165"/>
      <c r="H11" s="165"/>
      <c r="I11" s="165"/>
      <c r="J11" s="165"/>
      <c r="K11" s="166"/>
      <c r="L11" s="164"/>
      <c r="M11" s="166"/>
      <c r="N11" s="164"/>
      <c r="O11" s="166"/>
      <c r="P11" s="164"/>
      <c r="Q11" s="165"/>
      <c r="R11" s="165"/>
      <c r="S11" s="165"/>
      <c r="T11" s="166"/>
      <c r="U11" s="6"/>
    </row>
    <row r="12" spans="1:21" ht="15" customHeight="1" x14ac:dyDescent="0.25">
      <c r="A12" s="5"/>
      <c r="B12" s="109" t="s">
        <v>146</v>
      </c>
      <c r="C12" s="92"/>
      <c r="D12" s="92"/>
      <c r="E12" s="93"/>
      <c r="F12" s="167" t="s">
        <v>147</v>
      </c>
      <c r="G12" s="168"/>
      <c r="H12" s="168"/>
      <c r="I12" s="168"/>
      <c r="J12" s="168"/>
      <c r="K12" s="169"/>
      <c r="L12" s="167" t="s">
        <v>148</v>
      </c>
      <c r="M12" s="169"/>
      <c r="N12" s="167" t="s">
        <v>149</v>
      </c>
      <c r="O12" s="169"/>
      <c r="P12" s="167">
        <v>19440</v>
      </c>
      <c r="Q12" s="168"/>
      <c r="R12" s="168"/>
      <c r="S12" s="168"/>
      <c r="T12" s="169"/>
      <c r="U12" s="6"/>
    </row>
    <row r="13" spans="1:21" ht="15" customHeight="1" x14ac:dyDescent="0.25">
      <c r="A13" s="5"/>
      <c r="B13" s="109" t="s">
        <v>150</v>
      </c>
      <c r="C13" s="92"/>
      <c r="D13" s="92"/>
      <c r="E13" s="93"/>
      <c r="F13" s="167" t="s">
        <v>147</v>
      </c>
      <c r="G13" s="168"/>
      <c r="H13" s="168"/>
      <c r="I13" s="168"/>
      <c r="J13" s="168"/>
      <c r="K13" s="169"/>
      <c r="L13" s="167" t="s">
        <v>151</v>
      </c>
      <c r="M13" s="169"/>
      <c r="N13" s="167" t="s">
        <v>147</v>
      </c>
      <c r="O13" s="169"/>
      <c r="P13" s="167">
        <v>0</v>
      </c>
      <c r="Q13" s="168"/>
      <c r="R13" s="168"/>
      <c r="S13" s="168"/>
      <c r="T13" s="169"/>
      <c r="U13" s="6"/>
    </row>
    <row r="14" spans="1:21" ht="15" customHeight="1" x14ac:dyDescent="0.25">
      <c r="A14" s="5"/>
      <c r="B14" s="109" t="s">
        <v>152</v>
      </c>
      <c r="C14" s="92"/>
      <c r="D14" s="92"/>
      <c r="E14" s="93"/>
      <c r="F14" s="167">
        <v>0</v>
      </c>
      <c r="G14" s="168"/>
      <c r="H14" s="168"/>
      <c r="I14" s="168"/>
      <c r="J14" s="168"/>
      <c r="K14" s="169"/>
      <c r="L14" s="167">
        <v>13431</v>
      </c>
      <c r="M14" s="169"/>
      <c r="N14" s="167">
        <v>6009</v>
      </c>
      <c r="O14" s="169"/>
      <c r="P14" s="167">
        <v>19440</v>
      </c>
      <c r="Q14" s="168"/>
      <c r="R14" s="168"/>
      <c r="S14" s="168"/>
      <c r="T14" s="169"/>
      <c r="U14" s="6"/>
    </row>
    <row r="15" spans="1:21" ht="3.75" customHeight="1" thickBot="1" x14ac:dyDescent="0.3">
      <c r="A15" s="5"/>
      <c r="B15" s="14"/>
      <c r="C15" s="14"/>
      <c r="D15" s="14"/>
      <c r="E15" s="14"/>
      <c r="F15" s="14"/>
      <c r="G15" s="14"/>
      <c r="H15" s="14"/>
      <c r="I15" s="14"/>
      <c r="J15" s="14"/>
      <c r="K15" s="14"/>
      <c r="L15" s="14"/>
      <c r="M15" s="14"/>
      <c r="N15" s="14"/>
      <c r="O15" s="14"/>
      <c r="P15" s="14"/>
      <c r="Q15" s="14"/>
      <c r="R15" s="14"/>
      <c r="S15" s="15"/>
      <c r="T15" s="15"/>
      <c r="U15" s="6"/>
    </row>
    <row r="16" spans="1:21" ht="11.25" customHeight="1" thickBot="1" x14ac:dyDescent="0.3">
      <c r="A16" s="5"/>
      <c r="B16" s="29"/>
      <c r="C16" s="29"/>
      <c r="D16" s="29"/>
      <c r="E16" s="30" t="s">
        <v>153</v>
      </c>
      <c r="F16" s="31" t="s">
        <v>154</v>
      </c>
      <c r="G16" s="29"/>
      <c r="H16" s="176" t="s">
        <v>155</v>
      </c>
      <c r="I16" s="177"/>
      <c r="J16" s="177"/>
      <c r="K16" s="177"/>
      <c r="L16" s="177"/>
      <c r="M16" s="177"/>
      <c r="N16" s="177"/>
      <c r="O16" s="177"/>
      <c r="P16" s="177"/>
      <c r="Q16" s="177"/>
      <c r="R16" s="177"/>
      <c r="S16" s="177"/>
      <c r="T16" s="178"/>
      <c r="U16" s="6"/>
    </row>
    <row r="17" spans="1:21" ht="15" customHeight="1" x14ac:dyDescent="0.25">
      <c r="A17" s="5"/>
      <c r="B17" s="182" t="s">
        <v>156</v>
      </c>
      <c r="C17" s="183"/>
      <c r="D17" s="184"/>
      <c r="E17" s="32" t="s">
        <v>157</v>
      </c>
      <c r="F17" s="33"/>
      <c r="G17" s="34"/>
      <c r="H17" s="179"/>
      <c r="I17" s="180"/>
      <c r="J17" s="180"/>
      <c r="K17" s="180"/>
      <c r="L17" s="180"/>
      <c r="M17" s="180"/>
      <c r="N17" s="180"/>
      <c r="O17" s="180"/>
      <c r="P17" s="180"/>
      <c r="Q17" s="180"/>
      <c r="R17" s="180"/>
      <c r="S17" s="180"/>
      <c r="T17" s="181"/>
      <c r="U17" s="6"/>
    </row>
    <row r="18" spans="1:21" ht="15" customHeight="1" x14ac:dyDescent="0.25">
      <c r="A18" s="5"/>
      <c r="B18" s="185" t="s">
        <v>158</v>
      </c>
      <c r="C18" s="186"/>
      <c r="D18" s="187"/>
      <c r="E18" s="32" t="s">
        <v>157</v>
      </c>
      <c r="F18" s="33"/>
      <c r="G18" s="34"/>
      <c r="H18" s="179"/>
      <c r="I18" s="180"/>
      <c r="J18" s="180"/>
      <c r="K18" s="180"/>
      <c r="L18" s="180"/>
      <c r="M18" s="180"/>
      <c r="N18" s="180"/>
      <c r="O18" s="180"/>
      <c r="P18" s="180"/>
      <c r="Q18" s="180"/>
      <c r="R18" s="180"/>
      <c r="S18" s="180"/>
      <c r="T18" s="181"/>
      <c r="U18" s="6"/>
    </row>
    <row r="19" spans="1:21" ht="15" customHeight="1" x14ac:dyDescent="0.25">
      <c r="A19" s="5"/>
      <c r="B19" s="185" t="s">
        <v>159</v>
      </c>
      <c r="C19" s="186"/>
      <c r="D19" s="187"/>
      <c r="E19" s="32"/>
      <c r="F19" s="33" t="s">
        <v>157</v>
      </c>
      <c r="G19" s="34"/>
      <c r="H19" s="179"/>
      <c r="I19" s="180"/>
      <c r="J19" s="180"/>
      <c r="K19" s="180"/>
      <c r="L19" s="180"/>
      <c r="M19" s="180"/>
      <c r="N19" s="180"/>
      <c r="O19" s="180"/>
      <c r="P19" s="180"/>
      <c r="Q19" s="180"/>
      <c r="R19" s="180"/>
      <c r="S19" s="180"/>
      <c r="T19" s="181"/>
      <c r="U19" s="6"/>
    </row>
    <row r="20" spans="1:21" ht="15" customHeight="1" x14ac:dyDescent="0.25">
      <c r="A20" s="5"/>
      <c r="B20" s="188" t="s">
        <v>160</v>
      </c>
      <c r="C20" s="189"/>
      <c r="D20" s="189"/>
      <c r="E20" s="192"/>
      <c r="F20" s="193" t="s">
        <v>157</v>
      </c>
      <c r="G20" s="35"/>
      <c r="H20" s="179"/>
      <c r="I20" s="180"/>
      <c r="J20" s="180"/>
      <c r="K20" s="180"/>
      <c r="L20" s="180"/>
      <c r="M20" s="180"/>
      <c r="N20" s="180"/>
      <c r="O20" s="180"/>
      <c r="P20" s="180"/>
      <c r="Q20" s="180"/>
      <c r="R20" s="180"/>
      <c r="S20" s="180"/>
      <c r="T20" s="181"/>
      <c r="U20" s="6"/>
    </row>
    <row r="21" spans="1:21" ht="15" customHeight="1" thickBot="1" x14ac:dyDescent="0.3">
      <c r="A21" s="5"/>
      <c r="B21" s="190"/>
      <c r="C21" s="191"/>
      <c r="D21" s="191"/>
      <c r="E21" s="191"/>
      <c r="F21" s="194"/>
      <c r="G21" s="35"/>
      <c r="H21" s="148"/>
      <c r="I21" s="149"/>
      <c r="J21" s="149"/>
      <c r="K21" s="149"/>
      <c r="L21" s="149"/>
      <c r="M21" s="149"/>
      <c r="N21" s="149"/>
      <c r="O21" s="149"/>
      <c r="P21" s="149"/>
      <c r="Q21" s="149"/>
      <c r="R21" s="149"/>
      <c r="S21" s="149"/>
      <c r="T21" s="150"/>
      <c r="U21" s="6"/>
    </row>
    <row r="22" spans="1:21" ht="3.75" customHeight="1" thickBot="1" x14ac:dyDescent="0.3">
      <c r="A22" s="5"/>
      <c r="B22" s="34"/>
      <c r="C22" s="34"/>
      <c r="D22" s="34"/>
      <c r="E22" s="34"/>
      <c r="F22" s="34"/>
      <c r="G22" s="34"/>
      <c r="H22" s="36"/>
      <c r="I22" s="36"/>
      <c r="J22" s="37"/>
      <c r="K22" s="36"/>
      <c r="L22" s="38"/>
      <c r="M22" s="38"/>
      <c r="N22" s="38"/>
      <c r="O22" s="38"/>
      <c r="P22" s="38"/>
      <c r="Q22" s="38"/>
      <c r="R22" s="39"/>
      <c r="S22" s="39"/>
      <c r="T22" s="39"/>
      <c r="U22" s="6"/>
    </row>
    <row r="23" spans="1:21" ht="11.25" customHeight="1" thickBot="1" x14ac:dyDescent="0.3">
      <c r="A23" s="5"/>
      <c r="B23" s="34"/>
      <c r="C23" s="34"/>
      <c r="D23" s="34"/>
      <c r="E23" s="34"/>
      <c r="F23" s="34"/>
      <c r="G23" s="203" t="s">
        <v>153</v>
      </c>
      <c r="H23" s="204"/>
      <c r="I23" s="205" t="s">
        <v>154</v>
      </c>
      <c r="J23" s="206"/>
      <c r="K23" s="36"/>
      <c r="L23" s="40"/>
      <c r="M23" s="40"/>
      <c r="N23" s="40"/>
      <c r="O23" s="40"/>
      <c r="P23" s="41"/>
      <c r="Q23" s="203" t="s">
        <v>153</v>
      </c>
      <c r="R23" s="205"/>
      <c r="S23" s="205" t="s">
        <v>154</v>
      </c>
      <c r="T23" s="207"/>
      <c r="U23" s="6"/>
    </row>
    <row r="24" spans="1:21" ht="15" customHeight="1" x14ac:dyDescent="0.25">
      <c r="A24" s="5"/>
      <c r="B24" s="208" t="s">
        <v>161</v>
      </c>
      <c r="C24" s="209"/>
      <c r="D24" s="209"/>
      <c r="E24" s="209"/>
      <c r="F24" s="209"/>
      <c r="G24" s="210" t="s">
        <v>162</v>
      </c>
      <c r="H24" s="211"/>
      <c r="I24" s="210"/>
      <c r="J24" s="212"/>
      <c r="K24" s="36"/>
      <c r="L24" s="208" t="s">
        <v>163</v>
      </c>
      <c r="M24" s="209" t="s">
        <v>164</v>
      </c>
      <c r="N24" s="209" t="s">
        <v>164</v>
      </c>
      <c r="O24" s="209" t="s">
        <v>164</v>
      </c>
      <c r="P24" s="209" t="s">
        <v>164</v>
      </c>
      <c r="Q24" s="210" t="s">
        <v>162</v>
      </c>
      <c r="R24" s="210"/>
      <c r="S24" s="210"/>
      <c r="T24" s="213"/>
      <c r="U24" s="6"/>
    </row>
    <row r="25" spans="1:21" ht="15" customHeight="1" x14ac:dyDescent="0.25">
      <c r="A25" s="5"/>
      <c r="B25" s="195" t="s">
        <v>165</v>
      </c>
      <c r="C25" s="196" t="s">
        <v>166</v>
      </c>
      <c r="D25" s="196" t="s">
        <v>166</v>
      </c>
      <c r="E25" s="196" t="s">
        <v>166</v>
      </c>
      <c r="F25" s="197" t="s">
        <v>166</v>
      </c>
      <c r="G25" s="198"/>
      <c r="H25" s="199"/>
      <c r="I25" s="198" t="s">
        <v>162</v>
      </c>
      <c r="J25" s="200"/>
      <c r="K25" s="36"/>
      <c r="L25" s="201" t="s">
        <v>167</v>
      </c>
      <c r="M25" s="202" t="s">
        <v>164</v>
      </c>
      <c r="N25" s="202" t="s">
        <v>164</v>
      </c>
      <c r="O25" s="202" t="s">
        <v>164</v>
      </c>
      <c r="P25" s="202" t="s">
        <v>164</v>
      </c>
      <c r="Q25" s="198" t="s">
        <v>162</v>
      </c>
      <c r="R25" s="199"/>
      <c r="S25" s="198"/>
      <c r="T25" s="200"/>
      <c r="U25" s="6"/>
    </row>
    <row r="26" spans="1:21" ht="15" customHeight="1" x14ac:dyDescent="0.25">
      <c r="A26" s="5"/>
      <c r="B26" s="201" t="s">
        <v>168</v>
      </c>
      <c r="C26" s="202" t="s">
        <v>169</v>
      </c>
      <c r="D26" s="202" t="s">
        <v>169</v>
      </c>
      <c r="E26" s="202" t="s">
        <v>169</v>
      </c>
      <c r="F26" s="202" t="s">
        <v>169</v>
      </c>
      <c r="G26" s="198" t="s">
        <v>162</v>
      </c>
      <c r="H26" s="199"/>
      <c r="I26" s="198"/>
      <c r="J26" s="200"/>
      <c r="K26" s="36"/>
      <c r="L26" s="195" t="s">
        <v>170</v>
      </c>
      <c r="M26" s="196" t="s">
        <v>171</v>
      </c>
      <c r="N26" s="196" t="s">
        <v>171</v>
      </c>
      <c r="O26" s="196" t="s">
        <v>171</v>
      </c>
      <c r="P26" s="197" t="s">
        <v>171</v>
      </c>
      <c r="Q26" s="198" t="s">
        <v>162</v>
      </c>
      <c r="R26" s="199"/>
      <c r="S26" s="198"/>
      <c r="T26" s="200"/>
      <c r="U26" s="6"/>
    </row>
    <row r="27" spans="1:21" ht="15" customHeight="1" x14ac:dyDescent="0.25">
      <c r="A27" s="5"/>
      <c r="B27" s="201" t="s">
        <v>172</v>
      </c>
      <c r="C27" s="202" t="s">
        <v>172</v>
      </c>
      <c r="D27" s="202" t="s">
        <v>172</v>
      </c>
      <c r="E27" s="202" t="s">
        <v>172</v>
      </c>
      <c r="F27" s="202" t="s">
        <v>172</v>
      </c>
      <c r="G27" s="198"/>
      <c r="H27" s="199"/>
      <c r="I27" s="198" t="s">
        <v>162</v>
      </c>
      <c r="J27" s="200"/>
      <c r="K27" s="36"/>
      <c r="L27" s="201" t="s">
        <v>173</v>
      </c>
      <c r="M27" s="202" t="s">
        <v>173</v>
      </c>
      <c r="N27" s="202" t="s">
        <v>173</v>
      </c>
      <c r="O27" s="202" t="s">
        <v>173</v>
      </c>
      <c r="P27" s="202" t="s">
        <v>173</v>
      </c>
      <c r="Q27" s="198"/>
      <c r="R27" s="199"/>
      <c r="S27" s="198" t="s">
        <v>162</v>
      </c>
      <c r="T27" s="200"/>
      <c r="U27" s="6"/>
    </row>
    <row r="28" spans="1:21" ht="15" customHeight="1" x14ac:dyDescent="0.25">
      <c r="A28" s="5"/>
      <c r="B28" s="201" t="s">
        <v>174</v>
      </c>
      <c r="C28" s="202"/>
      <c r="D28" s="202"/>
      <c r="E28" s="202"/>
      <c r="F28" s="202"/>
      <c r="G28" s="198" t="s">
        <v>162</v>
      </c>
      <c r="H28" s="199"/>
      <c r="I28" s="198"/>
      <c r="J28" s="200"/>
      <c r="K28" s="36"/>
      <c r="L28" s="195" t="s">
        <v>175</v>
      </c>
      <c r="M28" s="196" t="s">
        <v>176</v>
      </c>
      <c r="N28" s="196" t="s">
        <v>176</v>
      </c>
      <c r="O28" s="196" t="s">
        <v>176</v>
      </c>
      <c r="P28" s="197" t="s">
        <v>176</v>
      </c>
      <c r="Q28" s="198"/>
      <c r="R28" s="199"/>
      <c r="S28" s="198" t="s">
        <v>162</v>
      </c>
      <c r="T28" s="200"/>
      <c r="U28" s="6"/>
    </row>
    <row r="29" spans="1:21" ht="15" customHeight="1" x14ac:dyDescent="0.25">
      <c r="A29" s="5"/>
      <c r="B29" s="195" t="s">
        <v>177</v>
      </c>
      <c r="C29" s="196" t="s">
        <v>178</v>
      </c>
      <c r="D29" s="196" t="s">
        <v>178</v>
      </c>
      <c r="E29" s="196" t="s">
        <v>178</v>
      </c>
      <c r="F29" s="197" t="s">
        <v>178</v>
      </c>
      <c r="G29" s="198" t="s">
        <v>162</v>
      </c>
      <c r="H29" s="199"/>
      <c r="I29" s="198"/>
      <c r="J29" s="200"/>
      <c r="K29" s="36"/>
      <c r="L29" s="201" t="s">
        <v>179</v>
      </c>
      <c r="M29" s="202" t="s">
        <v>180</v>
      </c>
      <c r="N29" s="202" t="s">
        <v>180</v>
      </c>
      <c r="O29" s="202" t="s">
        <v>180</v>
      </c>
      <c r="P29" s="202" t="s">
        <v>180</v>
      </c>
      <c r="Q29" s="198"/>
      <c r="R29" s="199"/>
      <c r="S29" s="198" t="s">
        <v>162</v>
      </c>
      <c r="T29" s="200"/>
      <c r="U29" s="6"/>
    </row>
    <row r="30" spans="1:21" ht="15" customHeight="1" x14ac:dyDescent="0.25">
      <c r="A30" s="5"/>
      <c r="B30" s="201" t="s">
        <v>181</v>
      </c>
      <c r="C30" s="202" t="s">
        <v>182</v>
      </c>
      <c r="D30" s="202" t="s">
        <v>182</v>
      </c>
      <c r="E30" s="202" t="s">
        <v>182</v>
      </c>
      <c r="F30" s="202" t="s">
        <v>182</v>
      </c>
      <c r="G30" s="198" t="s">
        <v>162</v>
      </c>
      <c r="H30" s="199"/>
      <c r="I30" s="198"/>
      <c r="J30" s="200"/>
      <c r="K30" s="36"/>
      <c r="L30" s="201" t="s">
        <v>183</v>
      </c>
      <c r="M30" s="202" t="s">
        <v>184</v>
      </c>
      <c r="N30" s="202" t="s">
        <v>184</v>
      </c>
      <c r="O30" s="202" t="s">
        <v>184</v>
      </c>
      <c r="P30" s="202" t="s">
        <v>184</v>
      </c>
      <c r="Q30" s="198"/>
      <c r="R30" s="199"/>
      <c r="S30" s="198" t="s">
        <v>162</v>
      </c>
      <c r="T30" s="200"/>
      <c r="U30" s="6"/>
    </row>
    <row r="31" spans="1:21" ht="15" customHeight="1" x14ac:dyDescent="0.25">
      <c r="A31" s="5"/>
      <c r="B31" s="201" t="s">
        <v>185</v>
      </c>
      <c r="C31" s="202" t="s">
        <v>186</v>
      </c>
      <c r="D31" s="202" t="s">
        <v>186</v>
      </c>
      <c r="E31" s="202" t="s">
        <v>186</v>
      </c>
      <c r="F31" s="202" t="s">
        <v>186</v>
      </c>
      <c r="G31" s="198" t="s">
        <v>162</v>
      </c>
      <c r="H31" s="199"/>
      <c r="I31" s="198"/>
      <c r="J31" s="200"/>
      <c r="K31" s="36"/>
      <c r="L31" s="201" t="s">
        <v>187</v>
      </c>
      <c r="M31" s="202" t="s">
        <v>188</v>
      </c>
      <c r="N31" s="202" t="s">
        <v>188</v>
      </c>
      <c r="O31" s="202" t="s">
        <v>188</v>
      </c>
      <c r="P31" s="202" t="s">
        <v>188</v>
      </c>
      <c r="Q31" s="198"/>
      <c r="R31" s="199"/>
      <c r="S31" s="198" t="s">
        <v>162</v>
      </c>
      <c r="T31" s="200"/>
      <c r="U31" s="6"/>
    </row>
    <row r="32" spans="1:21" ht="15" customHeight="1" x14ac:dyDescent="0.25">
      <c r="A32" s="5"/>
      <c r="B32" s="201" t="s">
        <v>189</v>
      </c>
      <c r="C32" s="202" t="s">
        <v>190</v>
      </c>
      <c r="D32" s="202" t="s">
        <v>190</v>
      </c>
      <c r="E32" s="202" t="s">
        <v>190</v>
      </c>
      <c r="F32" s="202" t="s">
        <v>190</v>
      </c>
      <c r="G32" s="198"/>
      <c r="H32" s="199"/>
      <c r="I32" s="198" t="s">
        <v>162</v>
      </c>
      <c r="J32" s="200"/>
      <c r="K32" s="36"/>
      <c r="L32" s="201" t="s">
        <v>191</v>
      </c>
      <c r="M32" s="202" t="s">
        <v>192</v>
      </c>
      <c r="N32" s="202" t="s">
        <v>192</v>
      </c>
      <c r="O32" s="202" t="s">
        <v>192</v>
      </c>
      <c r="P32" s="202" t="s">
        <v>192</v>
      </c>
      <c r="Q32" s="198"/>
      <c r="R32" s="199"/>
      <c r="S32" s="198" t="s">
        <v>162</v>
      </c>
      <c r="T32" s="200"/>
      <c r="U32" s="6"/>
    </row>
    <row r="33" spans="1:21" ht="15" customHeight="1" x14ac:dyDescent="0.25">
      <c r="A33" s="5"/>
      <c r="B33" s="195" t="s">
        <v>193</v>
      </c>
      <c r="C33" s="196" t="s">
        <v>194</v>
      </c>
      <c r="D33" s="196" t="s">
        <v>194</v>
      </c>
      <c r="E33" s="196" t="s">
        <v>194</v>
      </c>
      <c r="F33" s="197" t="s">
        <v>194</v>
      </c>
      <c r="G33" s="198" t="s">
        <v>162</v>
      </c>
      <c r="H33" s="199"/>
      <c r="I33" s="198"/>
      <c r="J33" s="200"/>
      <c r="K33" s="36"/>
      <c r="L33" s="201" t="s">
        <v>195</v>
      </c>
      <c r="M33" s="202" t="s">
        <v>196</v>
      </c>
      <c r="N33" s="202" t="s">
        <v>196</v>
      </c>
      <c r="O33" s="202" t="s">
        <v>196</v>
      </c>
      <c r="P33" s="202" t="s">
        <v>196</v>
      </c>
      <c r="Q33" s="198" t="s">
        <v>162</v>
      </c>
      <c r="R33" s="199"/>
      <c r="S33" s="198"/>
      <c r="T33" s="200"/>
      <c r="U33" s="6"/>
    </row>
    <row r="34" spans="1:21" ht="15" customHeight="1" x14ac:dyDescent="0.25">
      <c r="A34" s="5"/>
      <c r="B34" s="201" t="s">
        <v>197</v>
      </c>
      <c r="C34" s="202" t="s">
        <v>198</v>
      </c>
      <c r="D34" s="202" t="s">
        <v>198</v>
      </c>
      <c r="E34" s="202" t="s">
        <v>198</v>
      </c>
      <c r="F34" s="202" t="s">
        <v>198</v>
      </c>
      <c r="G34" s="198" t="s">
        <v>162</v>
      </c>
      <c r="H34" s="199"/>
      <c r="I34" s="198"/>
      <c r="J34" s="200"/>
      <c r="K34" s="36"/>
      <c r="L34" s="195" t="s">
        <v>199</v>
      </c>
      <c r="M34" s="196" t="s">
        <v>200</v>
      </c>
      <c r="N34" s="196" t="s">
        <v>200</v>
      </c>
      <c r="O34" s="196" t="s">
        <v>200</v>
      </c>
      <c r="P34" s="197" t="s">
        <v>200</v>
      </c>
      <c r="Q34" s="198"/>
      <c r="R34" s="199"/>
      <c r="S34" s="198" t="s">
        <v>162</v>
      </c>
      <c r="T34" s="200"/>
      <c r="U34" s="6"/>
    </row>
    <row r="35" spans="1:21" ht="15" customHeight="1" x14ac:dyDescent="0.25">
      <c r="A35" s="5"/>
      <c r="B35" s="201" t="s">
        <v>201</v>
      </c>
      <c r="C35" s="202" t="s">
        <v>202</v>
      </c>
      <c r="D35" s="202" t="s">
        <v>202</v>
      </c>
      <c r="E35" s="202" t="s">
        <v>202</v>
      </c>
      <c r="F35" s="202" t="s">
        <v>202</v>
      </c>
      <c r="G35" s="198" t="s">
        <v>162</v>
      </c>
      <c r="H35" s="199"/>
      <c r="I35" s="198"/>
      <c r="J35" s="200"/>
      <c r="K35" s="36"/>
      <c r="L35" s="201" t="s">
        <v>203</v>
      </c>
      <c r="M35" s="202" t="s">
        <v>204</v>
      </c>
      <c r="N35" s="202" t="s">
        <v>204</v>
      </c>
      <c r="O35" s="202" t="s">
        <v>204</v>
      </c>
      <c r="P35" s="202" t="s">
        <v>204</v>
      </c>
      <c r="Q35" s="198"/>
      <c r="R35" s="199"/>
      <c r="S35" s="198" t="s">
        <v>162</v>
      </c>
      <c r="T35" s="200"/>
      <c r="U35" s="6"/>
    </row>
    <row r="36" spans="1:21" ht="15" customHeight="1" x14ac:dyDescent="0.25">
      <c r="A36" s="5"/>
      <c r="B36" s="201" t="s">
        <v>205</v>
      </c>
      <c r="C36" s="202" t="s">
        <v>206</v>
      </c>
      <c r="D36" s="202" t="s">
        <v>206</v>
      </c>
      <c r="E36" s="202" t="s">
        <v>206</v>
      </c>
      <c r="F36" s="202" t="s">
        <v>206</v>
      </c>
      <c r="G36" s="198" t="s">
        <v>162</v>
      </c>
      <c r="H36" s="199"/>
      <c r="I36" s="198"/>
      <c r="J36" s="200"/>
      <c r="K36" s="36"/>
      <c r="L36" s="201" t="s">
        <v>196</v>
      </c>
      <c r="M36" s="202" t="s">
        <v>207</v>
      </c>
      <c r="N36" s="202" t="s">
        <v>207</v>
      </c>
      <c r="O36" s="202" t="s">
        <v>207</v>
      </c>
      <c r="P36" s="202" t="s">
        <v>207</v>
      </c>
      <c r="Q36" s="198" t="s">
        <v>162</v>
      </c>
      <c r="R36" s="199"/>
      <c r="S36" s="198"/>
      <c r="T36" s="200"/>
      <c r="U36" s="6"/>
    </row>
    <row r="37" spans="1:21" ht="15" customHeight="1" x14ac:dyDescent="0.25">
      <c r="A37" s="5"/>
      <c r="B37" s="201" t="s">
        <v>208</v>
      </c>
      <c r="C37" s="202" t="s">
        <v>206</v>
      </c>
      <c r="D37" s="202" t="s">
        <v>206</v>
      </c>
      <c r="E37" s="202" t="s">
        <v>206</v>
      </c>
      <c r="F37" s="202" t="s">
        <v>206</v>
      </c>
      <c r="G37" s="198" t="s">
        <v>162</v>
      </c>
      <c r="H37" s="199"/>
      <c r="I37" s="198"/>
      <c r="J37" s="200"/>
      <c r="K37" s="36"/>
      <c r="L37" s="201" t="s">
        <v>209</v>
      </c>
      <c r="M37" s="202"/>
      <c r="N37" s="202"/>
      <c r="O37" s="202"/>
      <c r="P37" s="202"/>
      <c r="Q37" s="198"/>
      <c r="R37" s="199"/>
      <c r="S37" s="198" t="s">
        <v>162</v>
      </c>
      <c r="T37" s="200"/>
      <c r="U37" s="6"/>
    </row>
    <row r="38" spans="1:21" ht="15" customHeight="1" x14ac:dyDescent="0.25">
      <c r="A38" s="5"/>
      <c r="B38" s="201" t="s">
        <v>210</v>
      </c>
      <c r="C38" s="202" t="s">
        <v>206</v>
      </c>
      <c r="D38" s="202" t="s">
        <v>206</v>
      </c>
      <c r="E38" s="202" t="s">
        <v>206</v>
      </c>
      <c r="F38" s="202" t="s">
        <v>206</v>
      </c>
      <c r="G38" s="198"/>
      <c r="H38" s="199"/>
      <c r="I38" s="198" t="s">
        <v>162</v>
      </c>
      <c r="J38" s="200"/>
      <c r="K38" s="36"/>
      <c r="L38" s="201" t="s">
        <v>211</v>
      </c>
      <c r="M38" s="202"/>
      <c r="N38" s="202"/>
      <c r="O38" s="202"/>
      <c r="P38" s="202"/>
      <c r="Q38" s="198" t="s">
        <v>162</v>
      </c>
      <c r="R38" s="199"/>
      <c r="S38" s="198"/>
      <c r="T38" s="200"/>
      <c r="U38" s="6"/>
    </row>
    <row r="39" spans="1:21" ht="15" customHeight="1" thickBot="1" x14ac:dyDescent="0.3">
      <c r="A39" s="5"/>
      <c r="B39" s="223" t="s">
        <v>212</v>
      </c>
      <c r="C39" s="224" t="s">
        <v>213</v>
      </c>
      <c r="D39" s="224" t="s">
        <v>213</v>
      </c>
      <c r="E39" s="224" t="s">
        <v>213</v>
      </c>
      <c r="F39" s="224" t="s">
        <v>213</v>
      </c>
      <c r="G39" s="225" t="s">
        <v>162</v>
      </c>
      <c r="H39" s="226"/>
      <c r="I39" s="225"/>
      <c r="J39" s="227"/>
      <c r="K39" s="36"/>
      <c r="L39" s="223" t="s">
        <v>214</v>
      </c>
      <c r="M39" s="224" t="s">
        <v>215</v>
      </c>
      <c r="N39" s="224" t="s">
        <v>215</v>
      </c>
      <c r="O39" s="224" t="s">
        <v>215</v>
      </c>
      <c r="P39" s="224" t="s">
        <v>215</v>
      </c>
      <c r="Q39" s="225" t="s">
        <v>162</v>
      </c>
      <c r="R39" s="226"/>
      <c r="S39" s="225"/>
      <c r="T39" s="227"/>
      <c r="U39" s="6"/>
    </row>
    <row r="40" spans="1:21" ht="3.75" customHeight="1" thickBot="1" x14ac:dyDescent="0.3">
      <c r="A40" s="5"/>
      <c r="H40" s="13"/>
      <c r="I40" s="13"/>
      <c r="J40" s="13"/>
      <c r="K40" s="36"/>
      <c r="L40" s="14"/>
      <c r="M40" s="14"/>
      <c r="N40" s="14"/>
      <c r="O40" s="14"/>
      <c r="P40" s="14"/>
      <c r="Q40" s="14"/>
      <c r="R40" s="15"/>
      <c r="S40" s="15"/>
      <c r="T40" s="42"/>
      <c r="U40" s="6"/>
    </row>
    <row r="41" spans="1:21" ht="15" customHeight="1" x14ac:dyDescent="0.25">
      <c r="A41" s="5"/>
      <c r="B41" s="214" t="s">
        <v>216</v>
      </c>
      <c r="C41" s="215"/>
      <c r="D41" s="215"/>
      <c r="E41" s="215"/>
      <c r="F41" s="215"/>
      <c r="G41" s="215"/>
      <c r="H41" s="215"/>
      <c r="I41" s="215"/>
      <c r="J41" s="215"/>
      <c r="K41" s="215"/>
      <c r="L41" s="215"/>
      <c r="M41" s="215"/>
      <c r="N41" s="215"/>
      <c r="O41" s="215"/>
      <c r="P41" s="215"/>
      <c r="Q41" s="215"/>
      <c r="R41" s="215"/>
      <c r="S41" s="215"/>
      <c r="T41" s="216"/>
      <c r="U41" s="6"/>
    </row>
    <row r="42" spans="1:21" ht="15" customHeight="1" x14ac:dyDescent="0.25">
      <c r="A42" s="5"/>
      <c r="B42" s="217"/>
      <c r="C42" s="218"/>
      <c r="D42" s="218"/>
      <c r="E42" s="218"/>
      <c r="F42" s="218"/>
      <c r="G42" s="218"/>
      <c r="H42" s="218"/>
      <c r="I42" s="218"/>
      <c r="J42" s="218"/>
      <c r="K42" s="218"/>
      <c r="L42" s="218"/>
      <c r="M42" s="218"/>
      <c r="N42" s="218"/>
      <c r="O42" s="218"/>
      <c r="P42" s="218"/>
      <c r="Q42" s="218"/>
      <c r="R42" s="218"/>
      <c r="S42" s="218"/>
      <c r="T42" s="219"/>
      <c r="U42" s="6"/>
    </row>
    <row r="43" spans="1:21" ht="15" customHeight="1" x14ac:dyDescent="0.25">
      <c r="A43" s="5"/>
      <c r="B43" s="217"/>
      <c r="C43" s="218"/>
      <c r="D43" s="218"/>
      <c r="E43" s="218"/>
      <c r="F43" s="218"/>
      <c r="G43" s="218"/>
      <c r="H43" s="218"/>
      <c r="I43" s="218"/>
      <c r="J43" s="218"/>
      <c r="K43" s="218"/>
      <c r="L43" s="218"/>
      <c r="M43" s="218"/>
      <c r="N43" s="218"/>
      <c r="O43" s="218"/>
      <c r="P43" s="218"/>
      <c r="Q43" s="218"/>
      <c r="R43" s="218"/>
      <c r="S43" s="218"/>
      <c r="T43" s="219"/>
      <c r="U43" s="6"/>
    </row>
    <row r="44" spans="1:21" ht="15" customHeight="1" x14ac:dyDescent="0.25">
      <c r="A44" s="5"/>
      <c r="B44" s="217"/>
      <c r="C44" s="218"/>
      <c r="D44" s="218"/>
      <c r="E44" s="218"/>
      <c r="F44" s="218"/>
      <c r="G44" s="218"/>
      <c r="H44" s="218"/>
      <c r="I44" s="218"/>
      <c r="J44" s="218"/>
      <c r="K44" s="218"/>
      <c r="L44" s="218"/>
      <c r="M44" s="218"/>
      <c r="N44" s="218"/>
      <c r="O44" s="218"/>
      <c r="P44" s="218"/>
      <c r="Q44" s="218"/>
      <c r="R44" s="218"/>
      <c r="S44" s="218"/>
      <c r="T44" s="219"/>
      <c r="U44" s="6"/>
    </row>
    <row r="45" spans="1:21" ht="15" customHeight="1" x14ac:dyDescent="0.25">
      <c r="A45" s="5"/>
      <c r="B45" s="217"/>
      <c r="C45" s="218"/>
      <c r="D45" s="218"/>
      <c r="E45" s="218"/>
      <c r="F45" s="218"/>
      <c r="G45" s="218"/>
      <c r="H45" s="218"/>
      <c r="I45" s="218"/>
      <c r="J45" s="218"/>
      <c r="K45" s="218"/>
      <c r="L45" s="218"/>
      <c r="M45" s="218"/>
      <c r="N45" s="218"/>
      <c r="O45" s="218"/>
      <c r="P45" s="218"/>
      <c r="Q45" s="218"/>
      <c r="R45" s="218"/>
      <c r="S45" s="218"/>
      <c r="T45" s="219"/>
      <c r="U45" s="6"/>
    </row>
    <row r="46" spans="1:21" ht="15" customHeight="1" x14ac:dyDescent="0.25">
      <c r="A46" s="5"/>
      <c r="B46" s="217"/>
      <c r="C46" s="218"/>
      <c r="D46" s="218"/>
      <c r="E46" s="218"/>
      <c r="F46" s="218"/>
      <c r="G46" s="218"/>
      <c r="H46" s="218"/>
      <c r="I46" s="218"/>
      <c r="J46" s="218"/>
      <c r="K46" s="218"/>
      <c r="L46" s="218"/>
      <c r="M46" s="218"/>
      <c r="N46" s="218"/>
      <c r="O46" s="218"/>
      <c r="P46" s="218"/>
      <c r="Q46" s="218"/>
      <c r="R46" s="218"/>
      <c r="S46" s="218"/>
      <c r="T46" s="219"/>
      <c r="U46" s="6"/>
    </row>
    <row r="47" spans="1:21" ht="15" customHeight="1" x14ac:dyDescent="0.25">
      <c r="A47" s="5"/>
      <c r="B47" s="217"/>
      <c r="C47" s="218"/>
      <c r="D47" s="218"/>
      <c r="E47" s="218"/>
      <c r="F47" s="218"/>
      <c r="G47" s="218"/>
      <c r="H47" s="218"/>
      <c r="I47" s="218"/>
      <c r="J47" s="218"/>
      <c r="K47" s="218"/>
      <c r="L47" s="218"/>
      <c r="M47" s="218"/>
      <c r="N47" s="218"/>
      <c r="O47" s="218"/>
      <c r="P47" s="218"/>
      <c r="Q47" s="218"/>
      <c r="R47" s="218"/>
      <c r="S47" s="218"/>
      <c r="T47" s="219"/>
      <c r="U47" s="6"/>
    </row>
    <row r="48" spans="1:21" ht="15" customHeight="1" x14ac:dyDescent="0.25">
      <c r="A48" s="5"/>
      <c r="B48" s="217"/>
      <c r="C48" s="218"/>
      <c r="D48" s="218"/>
      <c r="E48" s="218"/>
      <c r="F48" s="218"/>
      <c r="G48" s="218"/>
      <c r="H48" s="218"/>
      <c r="I48" s="218"/>
      <c r="J48" s="218"/>
      <c r="K48" s="218"/>
      <c r="L48" s="218"/>
      <c r="M48" s="218"/>
      <c r="N48" s="218"/>
      <c r="O48" s="218"/>
      <c r="P48" s="218"/>
      <c r="Q48" s="218"/>
      <c r="R48" s="218"/>
      <c r="S48" s="218"/>
      <c r="T48" s="219"/>
      <c r="U48" s="6"/>
    </row>
    <row r="49" spans="1:21" ht="15" customHeight="1" thickBot="1" x14ac:dyDescent="0.3">
      <c r="A49" s="5"/>
      <c r="B49" s="220"/>
      <c r="C49" s="221"/>
      <c r="D49" s="221"/>
      <c r="E49" s="221"/>
      <c r="F49" s="221"/>
      <c r="G49" s="221"/>
      <c r="H49" s="221"/>
      <c r="I49" s="221"/>
      <c r="J49" s="221"/>
      <c r="K49" s="221"/>
      <c r="L49" s="221"/>
      <c r="M49" s="221"/>
      <c r="N49" s="221"/>
      <c r="O49" s="221"/>
      <c r="P49" s="221"/>
      <c r="Q49" s="221"/>
      <c r="R49" s="221"/>
      <c r="S49" s="221"/>
      <c r="T49" s="222"/>
      <c r="U49" s="6"/>
    </row>
    <row r="50" spans="1:21" ht="3.75" customHeight="1" thickBot="1" x14ac:dyDescent="0.3">
      <c r="A50" s="24"/>
      <c r="B50" s="25"/>
      <c r="C50" s="25"/>
      <c r="D50" s="25"/>
      <c r="E50" s="25"/>
      <c r="F50" s="25"/>
      <c r="G50" s="25"/>
      <c r="H50" s="25"/>
      <c r="I50" s="25"/>
      <c r="J50" s="25"/>
      <c r="K50" s="25"/>
      <c r="L50" s="26"/>
      <c r="M50" s="26"/>
      <c r="N50" s="26"/>
      <c r="O50" s="26"/>
      <c r="P50" s="26"/>
      <c r="Q50" s="26"/>
      <c r="R50" s="26"/>
      <c r="S50" s="26"/>
      <c r="T50" s="26"/>
      <c r="U50" s="27"/>
    </row>
    <row r="51" spans="1:21" ht="15" customHeight="1" thickTop="1" x14ac:dyDescent="0.25">
      <c r="B51" s="28"/>
      <c r="C51" s="28"/>
      <c r="D51" s="28"/>
      <c r="E51" s="28"/>
      <c r="F51" s="28"/>
      <c r="G51" s="28"/>
      <c r="H51" s="28"/>
      <c r="I51" s="28"/>
      <c r="J51" s="28"/>
      <c r="K51" s="28"/>
    </row>
  </sheetData>
  <mergeCells count="143">
    <mergeCell ref="B41:T49"/>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6:F36"/>
    <mergeCell ref="G36:H36"/>
    <mergeCell ref="I36:J36"/>
    <mergeCell ref="L36:P36"/>
    <mergeCell ref="Q36:R36"/>
    <mergeCell ref="S36:T36"/>
    <mergeCell ref="B35:F35"/>
    <mergeCell ref="G35:H35"/>
    <mergeCell ref="I35:J35"/>
    <mergeCell ref="L35:P35"/>
    <mergeCell ref="Q35:R35"/>
    <mergeCell ref="S35:T35"/>
    <mergeCell ref="B34:F34"/>
    <mergeCell ref="G34:H34"/>
    <mergeCell ref="I34:J34"/>
    <mergeCell ref="L34:P34"/>
    <mergeCell ref="Q34:R34"/>
    <mergeCell ref="S34:T34"/>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30:F30"/>
    <mergeCell ref="G30:H30"/>
    <mergeCell ref="I30:J30"/>
    <mergeCell ref="L30:P30"/>
    <mergeCell ref="Q30:R30"/>
    <mergeCell ref="S30:T30"/>
    <mergeCell ref="B29:F29"/>
    <mergeCell ref="G29:H29"/>
    <mergeCell ref="I29:J29"/>
    <mergeCell ref="L29:P29"/>
    <mergeCell ref="Q29:R29"/>
    <mergeCell ref="S29:T29"/>
    <mergeCell ref="B28:F28"/>
    <mergeCell ref="G28:H28"/>
    <mergeCell ref="I28:J28"/>
    <mergeCell ref="L28:P28"/>
    <mergeCell ref="Q28:R28"/>
    <mergeCell ref="S28:T28"/>
    <mergeCell ref="B27:F27"/>
    <mergeCell ref="G27:H27"/>
    <mergeCell ref="I27:J27"/>
    <mergeCell ref="L27:P27"/>
    <mergeCell ref="Q27:R27"/>
    <mergeCell ref="S27:T27"/>
    <mergeCell ref="B26:F26"/>
    <mergeCell ref="G26:H26"/>
    <mergeCell ref="I26:J26"/>
    <mergeCell ref="L26:P26"/>
    <mergeCell ref="Q26:R26"/>
    <mergeCell ref="S26:T26"/>
    <mergeCell ref="B25:F25"/>
    <mergeCell ref="G25:H25"/>
    <mergeCell ref="I25:J25"/>
    <mergeCell ref="L25:P25"/>
    <mergeCell ref="Q25:R25"/>
    <mergeCell ref="S25:T25"/>
    <mergeCell ref="G23:H23"/>
    <mergeCell ref="I23:J23"/>
    <mergeCell ref="Q23:R23"/>
    <mergeCell ref="S23:T23"/>
    <mergeCell ref="B24:F24"/>
    <mergeCell ref="G24:H24"/>
    <mergeCell ref="I24:J24"/>
    <mergeCell ref="L24:P24"/>
    <mergeCell ref="Q24:R24"/>
    <mergeCell ref="S24:T24"/>
    <mergeCell ref="H16:T21"/>
    <mergeCell ref="B17:D17"/>
    <mergeCell ref="B18:D18"/>
    <mergeCell ref="B19:D19"/>
    <mergeCell ref="B20:D21"/>
    <mergeCell ref="E20:E21"/>
    <mergeCell ref="F20:F21"/>
    <mergeCell ref="B13:E13"/>
    <mergeCell ref="F13:K13"/>
    <mergeCell ref="L13:M13"/>
    <mergeCell ref="N13:O13"/>
    <mergeCell ref="P13:T13"/>
    <mergeCell ref="B14:E14"/>
    <mergeCell ref="F14:K14"/>
    <mergeCell ref="L14:M14"/>
    <mergeCell ref="N14:O14"/>
    <mergeCell ref="P14:T14"/>
    <mergeCell ref="P10:T11"/>
    <mergeCell ref="B12:E12"/>
    <mergeCell ref="F12:K12"/>
    <mergeCell ref="L12:M12"/>
    <mergeCell ref="N12:O12"/>
    <mergeCell ref="P12:T12"/>
    <mergeCell ref="H9:I9"/>
    <mergeCell ref="J9:K9"/>
    <mergeCell ref="B10:E11"/>
    <mergeCell ref="F10:K11"/>
    <mergeCell ref="L10:M11"/>
    <mergeCell ref="N10:O11"/>
    <mergeCell ref="B6:G6"/>
    <mergeCell ref="H6:T6"/>
    <mergeCell ref="B7:G7"/>
    <mergeCell ref="H7:T7"/>
    <mergeCell ref="B8:G8"/>
    <mergeCell ref="H8:T8"/>
    <mergeCell ref="B2:T2"/>
    <mergeCell ref="B3:G3"/>
    <mergeCell ref="H3:T3"/>
    <mergeCell ref="B4:G4"/>
    <mergeCell ref="H4:T4"/>
    <mergeCell ref="B5:G5"/>
    <mergeCell ref="H5:T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932AE-2664-4559-93BA-828F4BD0197A}">
  <dimension ref="A1:O49"/>
  <sheetViews>
    <sheetView tabSelected="1" topLeftCell="A33" workbookViewId="0">
      <selection activeCell="Q17" sqref="Q17"/>
    </sheetView>
  </sheetViews>
  <sheetFormatPr defaultColWidth="9.140625" defaultRowHeight="16.5" x14ac:dyDescent="0.3"/>
  <cols>
    <col min="1" max="4" width="6.42578125" style="43" customWidth="1"/>
    <col min="5" max="5" width="5.42578125" style="43" customWidth="1"/>
    <col min="6" max="6" width="5" style="43" customWidth="1"/>
    <col min="7" max="7" width="5.140625" style="43" customWidth="1"/>
    <col min="8" max="13" width="6.42578125" style="43" customWidth="1"/>
    <col min="14" max="14" width="5.5703125" style="43" customWidth="1"/>
    <col min="15" max="15" width="9.7109375" style="43" customWidth="1"/>
    <col min="16" max="16384" width="9.140625" style="4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s="46" customFormat="1" ht="15" customHeight="1" x14ac:dyDescent="0.25">
      <c r="A8" s="44"/>
      <c r="B8" s="45" t="s">
        <v>217</v>
      </c>
      <c r="C8" s="44"/>
      <c r="D8" s="232">
        <f ca="1">NOW()</f>
        <v>44460.291993749997</v>
      </c>
      <c r="E8" s="233"/>
      <c r="F8" s="233"/>
      <c r="G8" s="233"/>
      <c r="H8" s="233"/>
      <c r="I8" s="233"/>
      <c r="J8" s="233"/>
      <c r="K8" s="233"/>
      <c r="L8" s="233"/>
      <c r="M8" s="233"/>
      <c r="N8" s="233"/>
      <c r="O8" s="233"/>
    </row>
    <row r="9" spans="1:15" s="46" customFormat="1" ht="15" customHeight="1" x14ac:dyDescent="0.25">
      <c r="A9" s="47"/>
      <c r="B9" s="48" t="s">
        <v>218</v>
      </c>
      <c r="C9" s="47"/>
      <c r="D9" s="47" t="s">
        <v>219</v>
      </c>
      <c r="E9" s="47"/>
      <c r="F9" s="47"/>
      <c r="G9" s="47"/>
      <c r="H9" s="47"/>
      <c r="I9" s="47"/>
      <c r="J9" s="47"/>
      <c r="K9" s="47"/>
      <c r="L9" s="47"/>
      <c r="M9" s="47"/>
      <c r="N9" s="47"/>
      <c r="O9" s="47"/>
    </row>
    <row r="10" spans="1:15" s="46" customFormat="1" ht="15" customHeight="1" x14ac:dyDescent="0.3">
      <c r="A10" s="49"/>
      <c r="B10" s="50"/>
      <c r="C10" s="49"/>
      <c r="D10" s="49" t="s">
        <v>220</v>
      </c>
      <c r="E10" s="49"/>
      <c r="F10" s="49"/>
      <c r="G10" s="49"/>
      <c r="H10" s="49"/>
      <c r="I10" s="49"/>
      <c r="J10" s="49"/>
      <c r="K10" s="49"/>
      <c r="L10" s="49"/>
      <c r="M10" s="49"/>
      <c r="N10" s="49"/>
      <c r="O10" s="49"/>
    </row>
    <row r="11" spans="1:15" s="46" customFormat="1" ht="15" customHeight="1" x14ac:dyDescent="0.3">
      <c r="A11" s="49"/>
      <c r="B11" s="50" t="s">
        <v>221</v>
      </c>
      <c r="C11" s="49"/>
      <c r="D11" s="51" t="s">
        <v>222</v>
      </c>
      <c r="E11" s="49"/>
      <c r="F11" s="49"/>
      <c r="G11" s="49"/>
      <c r="H11" s="49"/>
      <c r="I11" s="49"/>
      <c r="J11" s="49"/>
      <c r="K11" s="49"/>
      <c r="L11" s="49"/>
      <c r="M11" s="49"/>
      <c r="N11" s="49"/>
      <c r="O11" s="49"/>
    </row>
    <row r="12" spans="1:15" s="46" customFormat="1" ht="15" customHeight="1" x14ac:dyDescent="0.3">
      <c r="A12" s="49"/>
      <c r="B12" s="50" t="s">
        <v>223</v>
      </c>
      <c r="C12" s="49"/>
      <c r="D12" s="49" t="s">
        <v>224</v>
      </c>
      <c r="E12" s="49"/>
      <c r="F12" s="49"/>
      <c r="G12" s="49"/>
      <c r="H12" s="49"/>
      <c r="I12" s="49"/>
      <c r="J12" s="49"/>
      <c r="K12" s="49"/>
      <c r="L12" s="49"/>
      <c r="M12" s="49"/>
      <c r="N12" s="49"/>
      <c r="O12" s="49"/>
    </row>
    <row r="13" spans="1:15" s="46" customFormat="1" ht="15" customHeight="1" x14ac:dyDescent="0.3">
      <c r="A13" s="49"/>
      <c r="B13" s="50" t="s">
        <v>225</v>
      </c>
      <c r="C13" s="49"/>
      <c r="D13" s="49" t="s">
        <v>226</v>
      </c>
      <c r="E13" s="49"/>
      <c r="F13" s="49"/>
      <c r="G13" s="49"/>
      <c r="H13" s="49"/>
      <c r="I13" s="49"/>
      <c r="J13" s="49"/>
      <c r="K13" s="49"/>
      <c r="L13" s="49"/>
      <c r="M13" s="49"/>
      <c r="N13" s="49"/>
      <c r="O13" s="49"/>
    </row>
    <row r="14" spans="1:15" s="46" customFormat="1" ht="15" customHeight="1" x14ac:dyDescent="0.25">
      <c r="A14" s="47"/>
      <c r="B14" s="52"/>
      <c r="C14" s="47"/>
      <c r="D14" s="47"/>
      <c r="E14" s="47"/>
      <c r="F14" s="47"/>
      <c r="G14" s="47"/>
      <c r="H14" s="47"/>
      <c r="I14" s="47"/>
      <c r="J14" s="47"/>
      <c r="K14" s="47"/>
      <c r="L14" s="47"/>
      <c r="M14" s="47"/>
      <c r="N14" s="47"/>
      <c r="O14" s="47"/>
    </row>
    <row r="15" spans="1:15" s="46" customFormat="1" ht="15" customHeight="1" x14ac:dyDescent="0.25">
      <c r="A15" s="47"/>
      <c r="B15" s="48" t="s">
        <v>227</v>
      </c>
      <c r="C15" s="53"/>
      <c r="D15" s="48" t="s">
        <v>228</v>
      </c>
      <c r="E15" s="54"/>
      <c r="F15" s="234" t="str">
        <f>([1]Track!H3)</f>
        <v>110412</v>
      </c>
      <c r="G15" s="235"/>
      <c r="H15" s="235"/>
      <c r="I15" s="235"/>
      <c r="J15" s="235"/>
      <c r="K15" s="235"/>
      <c r="L15" s="235"/>
      <c r="M15" s="235"/>
      <c r="N15" s="235"/>
      <c r="O15" s="235"/>
    </row>
    <row r="16" spans="1:15" s="46" customFormat="1" ht="15" customHeight="1" x14ac:dyDescent="0.25">
      <c r="A16" s="47"/>
      <c r="B16" s="52"/>
      <c r="C16" s="53"/>
      <c r="D16" s="48" t="s">
        <v>229</v>
      </c>
      <c r="E16" s="54"/>
      <c r="F16" s="234" t="str">
        <f>([1]Track!H4)</f>
        <v>FAI - SR 37 - 6.10</v>
      </c>
      <c r="G16" s="235"/>
      <c r="H16" s="235"/>
      <c r="I16" s="235"/>
      <c r="J16" s="235"/>
      <c r="K16" s="235"/>
      <c r="L16" s="235"/>
      <c r="M16" s="235"/>
      <c r="N16" s="235"/>
      <c r="O16" s="235"/>
    </row>
    <row r="17" spans="1:15" s="46" customFormat="1" ht="15" customHeight="1" x14ac:dyDescent="0.25">
      <c r="A17" s="47"/>
      <c r="B17" s="52"/>
      <c r="C17" s="53"/>
      <c r="D17" s="48" t="s">
        <v>230</v>
      </c>
      <c r="E17" s="54"/>
      <c r="F17" s="234" t="str">
        <f>([1]Track!H5)</f>
        <v>PCL 001; SH1, SH2, T; 
EICHHORN LIMITED PARTNERSHIP</v>
      </c>
      <c r="G17" s="235"/>
      <c r="H17" s="235"/>
      <c r="I17" s="235"/>
      <c r="J17" s="235"/>
      <c r="K17" s="235"/>
      <c r="L17" s="235"/>
      <c r="M17" s="235"/>
      <c r="N17" s="235"/>
      <c r="O17" s="235"/>
    </row>
    <row r="18" spans="1:15" s="46" customFormat="1" ht="15" customHeight="1" x14ac:dyDescent="0.25">
      <c r="A18" s="47"/>
      <c r="B18" s="47"/>
      <c r="C18" s="47"/>
      <c r="D18" s="47"/>
      <c r="E18" s="47"/>
      <c r="F18" s="47"/>
      <c r="G18" s="47"/>
      <c r="H18" s="47"/>
      <c r="I18" s="47"/>
      <c r="J18" s="47"/>
      <c r="K18" s="47"/>
      <c r="L18" s="47"/>
      <c r="M18" s="47"/>
      <c r="N18" s="47"/>
      <c r="O18" s="47"/>
    </row>
    <row r="19" spans="1:15" s="46" customFormat="1" ht="15" customHeight="1" x14ac:dyDescent="0.25">
      <c r="A19" s="236" t="s">
        <v>231</v>
      </c>
      <c r="B19" s="237"/>
      <c r="C19" s="237"/>
      <c r="D19" s="237"/>
      <c r="E19" s="237"/>
      <c r="F19" s="237"/>
      <c r="G19" s="237"/>
      <c r="H19" s="237"/>
      <c r="I19" s="237"/>
      <c r="J19" s="237"/>
      <c r="K19" s="237"/>
      <c r="L19" s="237"/>
      <c r="M19" s="237"/>
      <c r="N19" s="237"/>
      <c r="O19" s="237"/>
    </row>
    <row r="20" spans="1:15" s="46" customFormat="1" ht="15" customHeight="1" x14ac:dyDescent="0.25">
      <c r="A20" s="236"/>
      <c r="B20" s="237"/>
      <c r="C20" s="237"/>
      <c r="D20" s="237"/>
      <c r="E20" s="237"/>
      <c r="F20" s="237"/>
      <c r="G20" s="237"/>
      <c r="H20" s="237"/>
      <c r="I20" s="237"/>
      <c r="J20" s="237"/>
      <c r="K20" s="237"/>
      <c r="L20" s="237"/>
      <c r="M20" s="237"/>
      <c r="N20" s="237"/>
      <c r="O20" s="237"/>
    </row>
    <row r="21" spans="1:15" s="46" customFormat="1" ht="15" customHeight="1" x14ac:dyDescent="0.25">
      <c r="A21" s="237"/>
      <c r="B21" s="237"/>
      <c r="C21" s="237"/>
      <c r="D21" s="237"/>
      <c r="E21" s="237"/>
      <c r="F21" s="237"/>
      <c r="G21" s="237"/>
      <c r="H21" s="237"/>
      <c r="I21" s="237"/>
      <c r="J21" s="237"/>
      <c r="K21" s="237"/>
      <c r="L21" s="237"/>
      <c r="M21" s="237"/>
      <c r="N21" s="237"/>
      <c r="O21" s="237"/>
    </row>
    <row r="22" spans="1:15" s="46" customFormat="1" ht="15" customHeight="1" x14ac:dyDescent="0.25">
      <c r="A22" s="237"/>
      <c r="B22" s="237"/>
      <c r="C22" s="237"/>
      <c r="D22" s="237"/>
      <c r="E22" s="237"/>
      <c r="F22" s="237"/>
      <c r="G22" s="237"/>
      <c r="H22" s="237"/>
      <c r="I22" s="237"/>
      <c r="J22" s="237"/>
      <c r="K22" s="237"/>
      <c r="L22" s="237"/>
      <c r="M22" s="237"/>
      <c r="N22" s="237"/>
      <c r="O22" s="237"/>
    </row>
    <row r="23" spans="1:15" s="46" customFormat="1" ht="15" customHeight="1" x14ac:dyDescent="0.25">
      <c r="A23" s="237"/>
      <c r="B23" s="237"/>
      <c r="C23" s="237"/>
      <c r="D23" s="237"/>
      <c r="E23" s="237"/>
      <c r="F23" s="237"/>
      <c r="G23" s="237"/>
      <c r="H23" s="237"/>
      <c r="I23" s="237"/>
      <c r="J23" s="237"/>
      <c r="K23" s="237"/>
      <c r="L23" s="237"/>
      <c r="M23" s="237"/>
      <c r="N23" s="237"/>
      <c r="O23" s="237"/>
    </row>
    <row r="24" spans="1:15" s="46" customFormat="1" ht="15" customHeight="1" x14ac:dyDescent="0.25">
      <c r="A24" s="238" t="s">
        <v>232</v>
      </c>
      <c r="B24" s="239"/>
      <c r="C24" s="239"/>
      <c r="D24" s="238" t="s">
        <v>233</v>
      </c>
      <c r="E24" s="239"/>
      <c r="F24" s="239"/>
      <c r="G24" s="239"/>
      <c r="H24" s="239"/>
      <c r="I24" s="238" t="s">
        <v>234</v>
      </c>
      <c r="J24" s="239"/>
      <c r="K24" s="239"/>
      <c r="L24" s="240" t="s">
        <v>235</v>
      </c>
      <c r="M24" s="241"/>
      <c r="N24" s="241"/>
      <c r="O24" s="241"/>
    </row>
    <row r="25" spans="1:15" s="46" customFormat="1" ht="15" customHeight="1" x14ac:dyDescent="0.25">
      <c r="A25" s="239"/>
      <c r="B25" s="239"/>
      <c r="C25" s="239"/>
      <c r="D25" s="239"/>
      <c r="E25" s="239"/>
      <c r="F25" s="239"/>
      <c r="G25" s="239"/>
      <c r="H25" s="239"/>
      <c r="I25" s="239"/>
      <c r="J25" s="239"/>
      <c r="K25" s="239"/>
      <c r="L25" s="241"/>
      <c r="M25" s="241"/>
      <c r="N25" s="241"/>
      <c r="O25" s="241"/>
    </row>
    <row r="26" spans="1:15" s="46" customFormat="1" ht="15" customHeight="1" x14ac:dyDescent="0.25">
      <c r="A26" s="239"/>
      <c r="B26" s="239"/>
      <c r="C26" s="239"/>
      <c r="D26" s="239"/>
      <c r="E26" s="239"/>
      <c r="F26" s="239"/>
      <c r="G26" s="239"/>
      <c r="H26" s="239"/>
      <c r="I26" s="239"/>
      <c r="J26" s="239"/>
      <c r="K26" s="239"/>
      <c r="L26" s="241"/>
      <c r="M26" s="241"/>
      <c r="N26" s="241"/>
      <c r="O26" s="241"/>
    </row>
    <row r="27" spans="1:15" s="46" customFormat="1" ht="15" customHeight="1" x14ac:dyDescent="0.25">
      <c r="A27" s="242" t="s">
        <v>236</v>
      </c>
      <c r="B27" s="243"/>
      <c r="C27" s="243"/>
      <c r="D27" s="244" t="s">
        <v>237</v>
      </c>
      <c r="E27" s="245"/>
      <c r="F27" s="245"/>
      <c r="G27" s="245"/>
      <c r="H27" s="245"/>
      <c r="I27" s="246">
        <v>19440</v>
      </c>
      <c r="J27" s="247"/>
      <c r="K27" s="247"/>
      <c r="L27" s="248" t="s">
        <v>238</v>
      </c>
      <c r="M27" s="243"/>
      <c r="N27" s="243"/>
      <c r="O27" s="243"/>
    </row>
    <row r="28" spans="1:15" s="46" customFormat="1" ht="15" customHeight="1" x14ac:dyDescent="0.25">
      <c r="A28" s="243"/>
      <c r="B28" s="243"/>
      <c r="C28" s="243"/>
      <c r="D28" s="245"/>
      <c r="E28" s="245"/>
      <c r="F28" s="245"/>
      <c r="G28" s="245"/>
      <c r="H28" s="245"/>
      <c r="I28" s="247"/>
      <c r="J28" s="247"/>
      <c r="K28" s="247"/>
      <c r="L28" s="243"/>
      <c r="M28" s="243"/>
      <c r="N28" s="243"/>
      <c r="O28" s="243"/>
    </row>
    <row r="29" spans="1:15" s="46" customFormat="1" ht="15" customHeight="1" x14ac:dyDescent="0.25">
      <c r="A29" s="243"/>
      <c r="B29" s="243"/>
      <c r="C29" s="243"/>
      <c r="D29" s="245"/>
      <c r="E29" s="245"/>
      <c r="F29" s="245"/>
      <c r="G29" s="245"/>
      <c r="H29" s="245"/>
      <c r="I29" s="247"/>
      <c r="J29" s="247"/>
      <c r="K29" s="247"/>
      <c r="L29" s="243"/>
      <c r="M29" s="243"/>
      <c r="N29" s="243"/>
      <c r="O29" s="243"/>
    </row>
    <row r="30" spans="1:15" s="46" customFormat="1" ht="15" customHeight="1" x14ac:dyDescent="0.25">
      <c r="A30" s="55"/>
      <c r="B30" s="55"/>
      <c r="C30" s="55"/>
      <c r="D30" s="55"/>
      <c r="E30" s="55"/>
      <c r="F30" s="55"/>
      <c r="G30" s="55"/>
      <c r="H30" s="55"/>
      <c r="I30" s="55"/>
      <c r="J30" s="55"/>
      <c r="K30" s="55"/>
      <c r="L30" s="55"/>
      <c r="M30" s="55"/>
      <c r="N30" s="55"/>
      <c r="O30" s="55"/>
    </row>
    <row r="31" spans="1:15" s="46" customFormat="1" ht="15" customHeight="1" x14ac:dyDescent="0.25">
      <c r="A31" s="249" t="s">
        <v>239</v>
      </c>
      <c r="B31" s="250"/>
      <c r="C31" s="250"/>
      <c r="D31" s="250"/>
      <c r="E31" s="250"/>
      <c r="F31" s="56"/>
      <c r="G31" s="56"/>
      <c r="H31" s="56"/>
      <c r="I31" s="56"/>
      <c r="J31" s="56"/>
      <c r="K31" s="56"/>
      <c r="L31" s="56"/>
      <c r="M31" s="56"/>
      <c r="N31" s="56"/>
      <c r="O31" s="56"/>
    </row>
    <row r="32" spans="1:15" s="46" customFormat="1" ht="15" customHeight="1" x14ac:dyDescent="0.25">
      <c r="A32" s="56"/>
      <c r="B32" s="56"/>
      <c r="C32" s="56"/>
      <c r="D32" s="56"/>
      <c r="E32" s="56"/>
      <c r="F32" s="56"/>
      <c r="G32" s="56"/>
      <c r="H32" s="56"/>
      <c r="I32" s="56"/>
      <c r="J32" s="56"/>
      <c r="K32" s="56"/>
      <c r="L32" s="56"/>
      <c r="M32" s="56"/>
      <c r="N32" s="56"/>
      <c r="O32" s="56"/>
    </row>
    <row r="33" spans="1:15" s="46" customFormat="1" ht="15" customHeight="1" thickBot="1" x14ac:dyDescent="0.3">
      <c r="A33" s="228" t="s">
        <v>240</v>
      </c>
      <c r="B33" s="229"/>
      <c r="C33" s="229"/>
      <c r="D33" s="229"/>
      <c r="E33" s="229"/>
      <c r="F33" s="229"/>
      <c r="G33" s="229"/>
      <c r="H33" s="230">
        <v>44405</v>
      </c>
      <c r="I33" s="231"/>
      <c r="J33" s="231"/>
      <c r="K33" s="231"/>
      <c r="L33" s="56"/>
      <c r="M33" s="56"/>
      <c r="N33" s="56"/>
      <c r="O33" s="56"/>
    </row>
    <row r="34" spans="1:15" s="46" customFormat="1" ht="15" customHeight="1" x14ac:dyDescent="0.25">
      <c r="A34" s="56"/>
      <c r="B34" s="56"/>
      <c r="C34" s="56"/>
      <c r="D34" s="56"/>
      <c r="E34" s="56"/>
      <c r="F34" s="56"/>
      <c r="G34" s="56"/>
      <c r="H34" s="56"/>
      <c r="I34" s="56"/>
      <c r="J34" s="56"/>
      <c r="K34" s="56"/>
      <c r="L34" s="56"/>
      <c r="M34" s="56"/>
      <c r="N34" s="56"/>
      <c r="O34" s="56"/>
    </row>
    <row r="35" spans="1:15" s="46" customFormat="1" ht="15" customHeight="1" thickBot="1" x14ac:dyDescent="0.3">
      <c r="A35" s="228" t="s">
        <v>241</v>
      </c>
      <c r="B35" s="229"/>
      <c r="C35" s="229"/>
      <c r="D35" s="229"/>
      <c r="E35" s="229"/>
      <c r="F35" s="229"/>
      <c r="G35" s="229"/>
      <c r="H35" s="229"/>
      <c r="I35" s="229"/>
      <c r="J35" s="230">
        <v>44469</v>
      </c>
      <c r="K35" s="231"/>
      <c r="L35" s="231"/>
      <c r="M35" s="231"/>
      <c r="N35" s="56"/>
      <c r="O35" s="56"/>
    </row>
    <row r="36" spans="1:15" s="46" customFormat="1" ht="15" customHeight="1" x14ac:dyDescent="0.25">
      <c r="A36" s="56"/>
      <c r="B36" s="56"/>
      <c r="C36" s="56"/>
      <c r="D36" s="56"/>
      <c r="E36" s="56"/>
      <c r="F36" s="56"/>
      <c r="G36" s="56"/>
      <c r="H36" s="56"/>
      <c r="I36" s="56"/>
      <c r="J36" s="56"/>
      <c r="K36" s="56"/>
      <c r="L36" s="56"/>
      <c r="M36" s="56"/>
      <c r="N36" s="56"/>
      <c r="O36" s="56"/>
    </row>
    <row r="37" spans="1:15" s="46" customFormat="1" ht="15" customHeight="1" thickBot="1" x14ac:dyDescent="0.3">
      <c r="A37" s="228" t="s">
        <v>242</v>
      </c>
      <c r="B37" s="229"/>
      <c r="C37" s="229"/>
      <c r="D37" s="229"/>
      <c r="E37" s="229"/>
      <c r="F37" s="229"/>
      <c r="G37" s="229"/>
      <c r="H37" s="229"/>
      <c r="I37" s="229"/>
      <c r="J37" s="229"/>
      <c r="K37" s="229"/>
      <c r="L37" s="230" t="s">
        <v>268</v>
      </c>
      <c r="M37" s="231"/>
      <c r="N37" s="231"/>
      <c r="O37" s="231"/>
    </row>
    <row r="38" spans="1:15" s="46" customFormat="1" ht="15" customHeight="1" x14ac:dyDescent="0.25">
      <c r="A38" s="47"/>
      <c r="B38" s="47"/>
      <c r="C38" s="47"/>
      <c r="D38" s="47"/>
      <c r="E38" s="47"/>
      <c r="F38" s="47"/>
      <c r="G38" s="47"/>
      <c r="H38" s="47"/>
      <c r="I38" s="47"/>
      <c r="J38" s="47"/>
      <c r="K38" s="47"/>
      <c r="L38" s="47"/>
      <c r="M38" s="47"/>
      <c r="N38" s="47"/>
      <c r="O38" s="47"/>
    </row>
    <row r="39" spans="1:15" s="46" customFormat="1" ht="15" customHeight="1" x14ac:dyDescent="0.25">
      <c r="A39" s="236" t="s">
        <v>243</v>
      </c>
      <c r="B39" s="251"/>
      <c r="C39" s="251"/>
      <c r="D39" s="251"/>
      <c r="E39" s="251"/>
      <c r="F39" s="251"/>
      <c r="G39" s="251"/>
      <c r="H39" s="251"/>
      <c r="I39" s="251"/>
      <c r="J39" s="251"/>
      <c r="K39" s="251"/>
      <c r="L39" s="251"/>
      <c r="M39" s="251"/>
      <c r="N39" s="251"/>
      <c r="O39" s="251"/>
    </row>
    <row r="40" spans="1:15" s="46" customFormat="1" ht="15" customHeight="1" x14ac:dyDescent="0.25">
      <c r="A40" s="236"/>
      <c r="B40" s="251"/>
      <c r="C40" s="251"/>
      <c r="D40" s="251"/>
      <c r="E40" s="251"/>
      <c r="F40" s="251"/>
      <c r="G40" s="251"/>
      <c r="H40" s="251"/>
      <c r="I40" s="251"/>
      <c r="J40" s="251"/>
      <c r="K40" s="251"/>
      <c r="L40" s="251"/>
      <c r="M40" s="251"/>
      <c r="N40" s="251"/>
      <c r="O40" s="251"/>
    </row>
    <row r="41" spans="1:15" s="46" customFormat="1" ht="15" customHeight="1" x14ac:dyDescent="0.25">
      <c r="A41" s="251"/>
      <c r="B41" s="251"/>
      <c r="C41" s="251"/>
      <c r="D41" s="251"/>
      <c r="E41" s="251"/>
      <c r="F41" s="251"/>
      <c r="G41" s="251"/>
      <c r="H41" s="251"/>
      <c r="I41" s="251"/>
      <c r="J41" s="251"/>
      <c r="K41" s="251"/>
      <c r="L41" s="251"/>
      <c r="M41" s="251"/>
      <c r="N41" s="251"/>
      <c r="O41" s="251"/>
    </row>
    <row r="42" spans="1:15" s="46" customFormat="1" ht="15" customHeight="1" x14ac:dyDescent="0.25">
      <c r="A42" s="251"/>
      <c r="B42" s="251"/>
      <c r="C42" s="251"/>
      <c r="D42" s="251"/>
      <c r="E42" s="251"/>
      <c r="F42" s="251"/>
      <c r="G42" s="251"/>
      <c r="H42" s="251"/>
      <c r="I42" s="251"/>
      <c r="J42" s="251"/>
      <c r="K42" s="251"/>
      <c r="L42" s="251"/>
      <c r="M42" s="251"/>
      <c r="N42" s="251"/>
      <c r="O42" s="251"/>
    </row>
    <row r="43" spans="1:15" s="46" customFormat="1" ht="15" customHeight="1" x14ac:dyDescent="0.25">
      <c r="A43" s="251"/>
      <c r="B43" s="251"/>
      <c r="C43" s="251"/>
      <c r="D43" s="251"/>
      <c r="E43" s="251"/>
      <c r="F43" s="251"/>
      <c r="G43" s="251"/>
      <c r="H43" s="251"/>
      <c r="I43" s="251"/>
      <c r="J43" s="251"/>
      <c r="K43" s="251"/>
      <c r="L43" s="251"/>
      <c r="M43" s="251"/>
      <c r="N43" s="251"/>
      <c r="O43" s="251"/>
    </row>
    <row r="44" spans="1:15" s="46" customFormat="1" ht="15" customHeight="1" x14ac:dyDescent="0.25">
      <c r="A44" s="47" t="s">
        <v>244</v>
      </c>
      <c r="B44" s="47" t="s">
        <v>245</v>
      </c>
      <c r="C44" s="47"/>
      <c r="D44" s="47"/>
      <c r="E44" s="47"/>
      <c r="F44" s="47"/>
      <c r="G44" s="47"/>
      <c r="H44" s="47"/>
      <c r="I44" s="47"/>
      <c r="J44" s="47"/>
      <c r="K44" s="47"/>
      <c r="L44" s="47"/>
      <c r="M44" s="47"/>
      <c r="N44" s="47"/>
      <c r="O44" s="47"/>
    </row>
    <row r="45" spans="1:15" s="46" customFormat="1" ht="15" customHeight="1" x14ac:dyDescent="0.25">
      <c r="A45" s="47"/>
      <c r="B45" s="47" t="s">
        <v>246</v>
      </c>
      <c r="C45" s="47"/>
      <c r="D45" s="47"/>
      <c r="E45" s="47"/>
      <c r="F45" s="47"/>
      <c r="G45" s="47"/>
      <c r="H45" s="47"/>
      <c r="I45" s="47"/>
      <c r="J45" s="47"/>
      <c r="K45" s="47"/>
      <c r="L45" s="47"/>
      <c r="M45" s="47"/>
      <c r="N45" s="47"/>
      <c r="O45" s="47"/>
    </row>
    <row r="46" spans="1:15" s="46" customFormat="1" ht="15" customHeight="1" x14ac:dyDescent="0.25"/>
    <row r="47" spans="1:15" ht="15" customHeight="1" x14ac:dyDescent="0.3"/>
    <row r="48" spans="1:15" ht="15" customHeight="1" x14ac:dyDescent="0.3"/>
    <row r="49" ht="7.5" customHeight="1" x14ac:dyDescent="0.3"/>
  </sheetData>
  <mergeCells count="21">
    <mergeCell ref="A35:I35"/>
    <mergeCell ref="J35:M35"/>
    <mergeCell ref="A37:K37"/>
    <mergeCell ref="L37:O37"/>
    <mergeCell ref="A39:O43"/>
    <mergeCell ref="A33:G33"/>
    <mergeCell ref="H33:K33"/>
    <mergeCell ref="D8:O8"/>
    <mergeCell ref="F15:O15"/>
    <mergeCell ref="F16:O16"/>
    <mergeCell ref="F17:O17"/>
    <mergeCell ref="A19:O23"/>
    <mergeCell ref="A24:C26"/>
    <mergeCell ref="D24:H26"/>
    <mergeCell ref="I24:K26"/>
    <mergeCell ref="L24:O26"/>
    <mergeCell ref="A27:C29"/>
    <mergeCell ref="D27:H29"/>
    <mergeCell ref="I27:K29"/>
    <mergeCell ref="L27:O29"/>
    <mergeCell ref="A31:E31"/>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C9E0D-AEBE-430E-81ED-371A1932416A}">
  <dimension ref="A1:O50"/>
  <sheetViews>
    <sheetView topLeftCell="A5" workbookViewId="0">
      <selection activeCell="R12" sqref="R12"/>
    </sheetView>
  </sheetViews>
  <sheetFormatPr defaultColWidth="9.140625" defaultRowHeight="16.5" x14ac:dyDescent="0.3"/>
  <cols>
    <col min="1" max="14" width="6.42578125" style="43" customWidth="1"/>
    <col min="15" max="15" width="5.5703125" style="43" customWidth="1"/>
    <col min="16" max="16384" width="9.140625" style="4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46" customFormat="1" ht="15" customHeight="1" x14ac:dyDescent="0.3">
      <c r="A9" s="252" t="s">
        <v>247</v>
      </c>
      <c r="B9" s="252"/>
      <c r="C9" s="252"/>
      <c r="D9" s="252"/>
      <c r="E9" s="252"/>
      <c r="F9" s="252"/>
      <c r="G9" s="252"/>
      <c r="H9" s="252"/>
      <c r="I9" s="252"/>
      <c r="J9" s="252"/>
      <c r="K9" s="252"/>
      <c r="L9" s="252"/>
      <c r="M9" s="252"/>
      <c r="N9" s="252"/>
      <c r="O9" s="252"/>
    </row>
    <row r="10" spans="1:15" s="46" customFormat="1" ht="15" customHeight="1" x14ac:dyDescent="0.3">
      <c r="A10" s="252" t="s">
        <v>248</v>
      </c>
      <c r="B10" s="252"/>
      <c r="C10" s="252"/>
      <c r="D10" s="252"/>
      <c r="E10" s="252"/>
      <c r="F10" s="252"/>
      <c r="G10" s="252"/>
      <c r="H10" s="252"/>
      <c r="I10" s="252"/>
      <c r="J10" s="252"/>
      <c r="K10" s="252"/>
      <c r="L10" s="252"/>
      <c r="M10" s="252"/>
      <c r="N10" s="252"/>
      <c r="O10" s="252"/>
    </row>
    <row r="11" spans="1:15" s="46" customFormat="1" ht="15" customHeight="1" x14ac:dyDescent="0.3">
      <c r="A11" s="252" t="s">
        <v>249</v>
      </c>
      <c r="B11" s="252"/>
      <c r="C11" s="252"/>
      <c r="D11" s="252"/>
      <c r="E11" s="252"/>
      <c r="F11" s="252"/>
      <c r="G11" s="252"/>
      <c r="H11" s="252"/>
      <c r="I11" s="252"/>
      <c r="J11" s="252"/>
      <c r="K11" s="252"/>
      <c r="L11" s="252"/>
      <c r="M11" s="252"/>
      <c r="N11" s="252"/>
      <c r="O11" s="252"/>
    </row>
    <row r="12" spans="1:15" s="46" customFormat="1" ht="15" customHeight="1" x14ac:dyDescent="0.3">
      <c r="A12" s="252" t="s">
        <v>250</v>
      </c>
      <c r="B12" s="252"/>
      <c r="C12" s="252"/>
      <c r="D12" s="252"/>
      <c r="E12" s="252"/>
      <c r="F12" s="252"/>
      <c r="G12" s="252"/>
      <c r="H12" s="252"/>
      <c r="I12" s="252"/>
      <c r="J12" s="252"/>
      <c r="K12" s="252"/>
      <c r="L12" s="252"/>
      <c r="M12" s="252"/>
      <c r="N12" s="252"/>
      <c r="O12" s="252"/>
    </row>
    <row r="13" spans="1:15" s="46" customFormat="1" ht="15" customHeight="1" x14ac:dyDescent="0.25"/>
    <row r="14" spans="1:15" s="46" customFormat="1" ht="15" customHeight="1" x14ac:dyDescent="0.25">
      <c r="A14" s="253" t="s">
        <v>227</v>
      </c>
      <c r="B14" s="46" t="s">
        <v>228</v>
      </c>
      <c r="C14" s="254" t="str">
        <f>([1]Track!H3)</f>
        <v>110412</v>
      </c>
      <c r="D14" s="254"/>
      <c r="E14" s="254"/>
      <c r="F14" s="254"/>
      <c r="G14" s="254"/>
      <c r="H14" s="254"/>
      <c r="I14" s="254"/>
      <c r="J14" s="254"/>
      <c r="K14" s="254"/>
      <c r="L14" s="254"/>
      <c r="M14" s="254"/>
      <c r="N14" s="254"/>
      <c r="O14" s="254"/>
    </row>
    <row r="15" spans="1:15" s="46" customFormat="1" ht="15" customHeight="1" x14ac:dyDescent="0.25">
      <c r="A15" s="253"/>
      <c r="B15" s="46" t="s">
        <v>229</v>
      </c>
      <c r="C15" s="254" t="str">
        <f>([1]Track!H4)</f>
        <v>FAI - SR 37 - 6.10</v>
      </c>
      <c r="D15" s="254"/>
      <c r="E15" s="254"/>
      <c r="F15" s="254"/>
      <c r="G15" s="254"/>
      <c r="H15" s="254"/>
      <c r="I15" s="254"/>
      <c r="J15" s="254"/>
      <c r="K15" s="254"/>
      <c r="L15" s="254"/>
      <c r="M15" s="254"/>
      <c r="N15" s="254"/>
      <c r="O15" s="254"/>
    </row>
    <row r="16" spans="1:15" s="46" customFormat="1" ht="15" customHeight="1" x14ac:dyDescent="0.25">
      <c r="A16" s="253"/>
      <c r="B16" s="46" t="s">
        <v>230</v>
      </c>
      <c r="C16" s="254" t="str">
        <f>([1]Track!H5)</f>
        <v>PCL 001; SH1, SH2, T; 
EICHHORN LIMITED PARTNERSHIP</v>
      </c>
      <c r="D16" s="254"/>
      <c r="E16" s="254"/>
      <c r="F16" s="254"/>
      <c r="G16" s="254"/>
      <c r="H16" s="254"/>
      <c r="I16" s="254"/>
      <c r="J16" s="254"/>
      <c r="K16" s="254"/>
      <c r="L16" s="254"/>
      <c r="M16" s="254"/>
      <c r="N16" s="254"/>
      <c r="O16" s="254"/>
    </row>
    <row r="17" spans="1:15" s="46" customFormat="1" ht="15" customHeight="1" x14ac:dyDescent="0.25">
      <c r="A17" s="253"/>
      <c r="B17" s="251" t="s">
        <v>251</v>
      </c>
      <c r="C17" s="251"/>
      <c r="D17" s="251"/>
      <c r="E17" s="251"/>
      <c r="F17" s="251"/>
      <c r="G17" s="251"/>
      <c r="H17" s="251"/>
      <c r="I17" s="251"/>
      <c r="J17" s="251"/>
      <c r="K17" s="251"/>
      <c r="L17" s="251"/>
      <c r="M17" s="251"/>
      <c r="N17" s="251"/>
      <c r="O17" s="251"/>
    </row>
    <row r="18" spans="1:15" s="46" customFormat="1" ht="15" customHeight="1" x14ac:dyDescent="0.25"/>
    <row r="19" spans="1:15" s="46" customFormat="1" ht="15" customHeight="1" x14ac:dyDescent="0.25">
      <c r="A19" s="46" t="s">
        <v>252</v>
      </c>
      <c r="B19" s="251" t="s">
        <v>253</v>
      </c>
      <c r="C19" s="251"/>
      <c r="D19" s="251"/>
      <c r="E19" s="251"/>
      <c r="F19" s="251"/>
      <c r="G19" s="251"/>
      <c r="H19" s="251"/>
      <c r="I19" s="251"/>
      <c r="J19" s="251"/>
      <c r="K19" s="251"/>
      <c r="L19" s="251"/>
      <c r="M19" s="251"/>
      <c r="N19" s="251"/>
      <c r="O19" s="251"/>
    </row>
    <row r="20" spans="1:15" s="46" customFormat="1" ht="15" customHeight="1" x14ac:dyDescent="0.25"/>
    <row r="21" spans="1:15" s="46" customFormat="1" ht="15" customHeight="1" x14ac:dyDescent="0.3">
      <c r="A21" s="255" t="s">
        <v>254</v>
      </c>
      <c r="B21" s="256"/>
      <c r="C21" s="256"/>
      <c r="D21" s="256"/>
      <c r="E21" s="256"/>
      <c r="F21" s="256"/>
      <c r="G21" s="256"/>
      <c r="H21" s="256"/>
      <c r="I21" s="256"/>
      <c r="J21" s="256"/>
      <c r="K21" s="256"/>
      <c r="L21" s="256"/>
      <c r="M21" s="256"/>
      <c r="N21" s="256"/>
      <c r="O21" s="256"/>
    </row>
    <row r="22" spans="1:15" s="46" customFormat="1" ht="15" customHeight="1" x14ac:dyDescent="0.3">
      <c r="A22" s="57"/>
      <c r="B22" s="58"/>
      <c r="C22" s="58"/>
      <c r="D22" s="58"/>
      <c r="E22" s="58"/>
      <c r="F22" s="58"/>
      <c r="G22" s="58"/>
      <c r="H22" s="58"/>
      <c r="I22" s="58"/>
      <c r="J22" s="58"/>
      <c r="K22" s="58"/>
      <c r="L22" s="58"/>
      <c r="M22" s="58"/>
      <c r="N22" s="58"/>
      <c r="O22" s="58"/>
    </row>
    <row r="23" spans="1:15" s="46" customFormat="1" ht="15" customHeight="1" x14ac:dyDescent="0.25">
      <c r="A23" s="257" t="s">
        <v>255</v>
      </c>
      <c r="B23" s="251"/>
      <c r="C23" s="251"/>
      <c r="D23" s="251"/>
      <c r="E23" s="251"/>
      <c r="F23" s="258"/>
      <c r="G23" s="259" t="s">
        <v>256</v>
      </c>
      <c r="H23" s="260"/>
      <c r="I23" s="260"/>
      <c r="J23" s="261" t="s">
        <v>257</v>
      </c>
      <c r="K23" s="262"/>
      <c r="L23" s="262"/>
      <c r="M23" s="263" t="s">
        <v>258</v>
      </c>
      <c r="N23" s="264"/>
      <c r="O23" s="264"/>
    </row>
    <row r="24" spans="1:15" s="46" customFormat="1" ht="15" customHeight="1" x14ac:dyDescent="0.25">
      <c r="A24" s="265"/>
      <c r="B24" s="265"/>
      <c r="C24" s="265"/>
      <c r="D24" s="265"/>
      <c r="E24" s="265"/>
      <c r="F24" s="266"/>
      <c r="G24" s="267"/>
      <c r="H24" s="268"/>
      <c r="I24" s="268"/>
      <c r="J24" s="269"/>
      <c r="K24" s="269"/>
      <c r="L24" s="269"/>
      <c r="M24" s="270"/>
      <c r="N24" s="270"/>
      <c r="O24" s="270"/>
    </row>
    <row r="25" spans="1:15" s="46" customFormat="1" ht="15" customHeight="1" x14ac:dyDescent="0.25">
      <c r="A25" s="265"/>
      <c r="B25" s="265"/>
      <c r="C25" s="265"/>
      <c r="D25" s="265"/>
      <c r="E25" s="265"/>
      <c r="F25" s="266"/>
      <c r="G25" s="267"/>
      <c r="H25" s="268"/>
      <c r="I25" s="268"/>
      <c r="J25" s="269"/>
      <c r="K25" s="269"/>
      <c r="L25" s="269"/>
      <c r="M25" s="270"/>
      <c r="N25" s="270"/>
      <c r="O25" s="270"/>
    </row>
    <row r="26" spans="1:15" s="46" customFormat="1" ht="15" customHeight="1" x14ac:dyDescent="0.25">
      <c r="A26" s="265"/>
      <c r="B26" s="265"/>
      <c r="C26" s="265"/>
      <c r="D26" s="265"/>
      <c r="E26" s="265"/>
      <c r="F26" s="266"/>
      <c r="G26" s="267"/>
      <c r="H26" s="268"/>
      <c r="I26" s="268"/>
      <c r="J26" s="269"/>
      <c r="K26" s="269"/>
      <c r="L26" s="269"/>
      <c r="M26" s="270"/>
      <c r="N26" s="270"/>
      <c r="O26" s="270"/>
    </row>
    <row r="27" spans="1:15" s="46" customFormat="1" ht="15" customHeight="1" x14ac:dyDescent="0.25">
      <c r="A27" s="265"/>
      <c r="B27" s="265"/>
      <c r="C27" s="265"/>
      <c r="D27" s="265"/>
      <c r="E27" s="265"/>
      <c r="F27" s="266"/>
      <c r="G27" s="267"/>
      <c r="H27" s="268"/>
      <c r="I27" s="268"/>
      <c r="J27" s="269"/>
      <c r="K27" s="269"/>
      <c r="L27" s="269"/>
      <c r="M27" s="270"/>
      <c r="N27" s="270"/>
      <c r="O27" s="270"/>
    </row>
    <row r="28" spans="1:15" s="46" customFormat="1" ht="15" customHeight="1" x14ac:dyDescent="0.25">
      <c r="A28" s="59"/>
      <c r="B28" s="59"/>
      <c r="C28" s="59"/>
      <c r="D28" s="59"/>
      <c r="E28" s="59"/>
      <c r="F28" s="59"/>
      <c r="G28" s="59"/>
      <c r="H28" s="59"/>
      <c r="I28" s="59"/>
      <c r="J28" s="59"/>
      <c r="K28" s="59"/>
      <c r="L28" s="59"/>
      <c r="M28" s="59"/>
      <c r="N28" s="59"/>
      <c r="O28" s="59"/>
    </row>
    <row r="29" spans="1:15" s="46" customFormat="1" ht="15" customHeight="1" x14ac:dyDescent="0.25">
      <c r="A29" s="259" t="s">
        <v>259</v>
      </c>
      <c r="B29" s="260"/>
      <c r="C29" s="260"/>
      <c r="D29" s="260"/>
      <c r="E29" s="260"/>
      <c r="F29" s="260"/>
      <c r="G29" s="260"/>
      <c r="H29" s="260"/>
      <c r="I29" s="260"/>
      <c r="J29" s="260"/>
      <c r="K29" s="260"/>
      <c r="L29" s="260"/>
      <c r="M29" s="260"/>
      <c r="N29" s="260"/>
      <c r="O29" s="260"/>
    </row>
    <row r="30" spans="1:15" s="46" customFormat="1" ht="15" customHeight="1" x14ac:dyDescent="0.25">
      <c r="A30" s="260"/>
      <c r="B30" s="260"/>
      <c r="C30" s="260"/>
      <c r="D30" s="260"/>
      <c r="E30" s="260"/>
      <c r="F30" s="260"/>
      <c r="G30" s="260"/>
      <c r="H30" s="260"/>
      <c r="I30" s="260"/>
      <c r="J30" s="260"/>
      <c r="K30" s="260"/>
      <c r="L30" s="260"/>
      <c r="M30" s="260"/>
      <c r="N30" s="260"/>
      <c r="O30" s="260"/>
    </row>
    <row r="31" spans="1:15" s="46" customFormat="1" ht="15" customHeight="1" x14ac:dyDescent="0.25">
      <c r="A31" s="260"/>
      <c r="B31" s="260"/>
      <c r="C31" s="260"/>
      <c r="D31" s="260"/>
      <c r="E31" s="260"/>
      <c r="F31" s="260"/>
      <c r="G31" s="260"/>
      <c r="H31" s="260"/>
      <c r="I31" s="260"/>
      <c r="J31" s="260"/>
      <c r="K31" s="260"/>
      <c r="L31" s="260"/>
      <c r="M31" s="260"/>
      <c r="N31" s="260"/>
      <c r="O31" s="260"/>
    </row>
    <row r="32" spans="1:15" s="46" customFormat="1" ht="15" customHeight="1" x14ac:dyDescent="0.25">
      <c r="A32" s="260"/>
      <c r="B32" s="260"/>
      <c r="C32" s="260"/>
      <c r="D32" s="260"/>
      <c r="E32" s="260"/>
      <c r="F32" s="260"/>
      <c r="G32" s="260"/>
      <c r="H32" s="260"/>
      <c r="I32" s="260"/>
      <c r="J32" s="260"/>
      <c r="K32" s="260"/>
      <c r="L32" s="260"/>
      <c r="M32" s="260"/>
      <c r="N32" s="260"/>
      <c r="O32" s="260"/>
    </row>
    <row r="33" spans="1:15" s="46" customFormat="1" ht="15" customHeight="1" x14ac:dyDescent="0.25">
      <c r="A33" s="260"/>
      <c r="B33" s="260"/>
      <c r="C33" s="260"/>
      <c r="D33" s="260"/>
      <c r="E33" s="260"/>
      <c r="F33" s="260"/>
      <c r="G33" s="260"/>
      <c r="H33" s="260"/>
      <c r="I33" s="260"/>
      <c r="J33" s="260"/>
      <c r="K33" s="260"/>
      <c r="L33" s="260"/>
      <c r="M33" s="260"/>
      <c r="N33" s="260"/>
      <c r="O33" s="260"/>
    </row>
    <row r="34" spans="1:15" s="46" customFormat="1" ht="15" customHeight="1" x14ac:dyDescent="0.25">
      <c r="A34" s="260"/>
      <c r="B34" s="260"/>
      <c r="C34" s="260"/>
      <c r="D34" s="260"/>
      <c r="E34" s="260"/>
      <c r="F34" s="260"/>
      <c r="G34" s="260"/>
      <c r="H34" s="260"/>
      <c r="I34" s="260"/>
      <c r="J34" s="260"/>
      <c r="K34" s="260"/>
      <c r="L34" s="260"/>
      <c r="M34" s="260"/>
      <c r="N34" s="260"/>
      <c r="O34" s="260"/>
    </row>
    <row r="35" spans="1:15" s="46" customFormat="1" ht="15" customHeight="1" x14ac:dyDescent="0.25">
      <c r="A35" s="260"/>
      <c r="B35" s="260"/>
      <c r="C35" s="260"/>
      <c r="D35" s="260"/>
      <c r="E35" s="260"/>
      <c r="F35" s="260"/>
      <c r="G35" s="260"/>
      <c r="H35" s="260"/>
      <c r="I35" s="260"/>
      <c r="J35" s="260"/>
      <c r="K35" s="260"/>
      <c r="L35" s="260"/>
      <c r="M35" s="260"/>
      <c r="N35" s="260"/>
      <c r="O35" s="260"/>
    </row>
    <row r="36" spans="1:15" s="46" customFormat="1" ht="15" customHeight="1" x14ac:dyDescent="0.25"/>
    <row r="37" spans="1:15" s="46" customFormat="1" ht="15" customHeight="1" x14ac:dyDescent="0.25">
      <c r="A37" s="251" t="s">
        <v>260</v>
      </c>
      <c r="B37" s="251"/>
      <c r="C37" s="251"/>
      <c r="D37" s="251"/>
      <c r="E37" s="251"/>
      <c r="F37" s="251"/>
      <c r="G37" s="251"/>
      <c r="H37" s="251"/>
      <c r="I37" s="251"/>
      <c r="J37" s="251"/>
      <c r="K37" s="251"/>
      <c r="L37" s="251"/>
      <c r="M37" s="251"/>
      <c r="N37" s="251"/>
      <c r="O37" s="251"/>
    </row>
    <row r="38" spans="1:15" s="46" customFormat="1" ht="15" customHeight="1" x14ac:dyDescent="0.25">
      <c r="A38" s="251"/>
      <c r="B38" s="251"/>
      <c r="C38" s="251"/>
      <c r="D38" s="251"/>
      <c r="E38" s="251"/>
      <c r="F38" s="251"/>
      <c r="G38" s="251"/>
      <c r="H38" s="251"/>
      <c r="I38" s="251"/>
      <c r="J38" s="251"/>
      <c r="K38" s="251"/>
      <c r="L38" s="251"/>
      <c r="M38" s="251"/>
      <c r="N38" s="251"/>
      <c r="O38" s="251"/>
    </row>
    <row r="39" spans="1:15" s="46" customFormat="1" ht="15" customHeight="1" x14ac:dyDescent="0.25">
      <c r="A39" s="251"/>
      <c r="B39" s="251"/>
      <c r="C39" s="251"/>
      <c r="D39" s="251"/>
      <c r="E39" s="251"/>
      <c r="F39" s="251"/>
      <c r="G39" s="251"/>
      <c r="H39" s="251"/>
      <c r="I39" s="251"/>
      <c r="J39" s="251"/>
      <c r="K39" s="251"/>
      <c r="L39" s="251"/>
      <c r="M39" s="251"/>
      <c r="N39" s="251"/>
      <c r="O39" s="251"/>
    </row>
    <row r="40" spans="1:15" s="46" customFormat="1" ht="15" customHeight="1" x14ac:dyDescent="0.25">
      <c r="A40" s="251"/>
      <c r="B40" s="251"/>
      <c r="C40" s="251"/>
      <c r="D40" s="251"/>
      <c r="E40" s="251"/>
      <c r="F40" s="251"/>
      <c r="G40" s="251"/>
      <c r="H40" s="251"/>
      <c r="I40" s="251"/>
      <c r="J40" s="251"/>
      <c r="K40" s="251"/>
      <c r="L40" s="251"/>
      <c r="M40" s="251"/>
      <c r="N40" s="251"/>
      <c r="O40" s="251"/>
    </row>
    <row r="41" spans="1:15" s="46" customFormat="1" ht="15" customHeight="1" x14ac:dyDescent="0.25">
      <c r="A41" s="251" t="s">
        <v>261</v>
      </c>
      <c r="B41" s="251"/>
      <c r="C41" s="251"/>
      <c r="D41" s="251"/>
      <c r="E41" s="251"/>
      <c r="F41" s="251"/>
      <c r="G41" s="251"/>
      <c r="H41" s="251"/>
      <c r="I41" s="251"/>
      <c r="J41" s="251"/>
      <c r="K41" s="251"/>
      <c r="L41" s="251"/>
      <c r="M41" s="251"/>
      <c r="N41" s="251"/>
      <c r="O41" s="251"/>
    </row>
    <row r="42" spans="1:15" s="46" customFormat="1" ht="15" customHeight="1" x14ac:dyDescent="0.25">
      <c r="A42" s="251" t="s">
        <v>262</v>
      </c>
      <c r="B42" s="251"/>
      <c r="C42" s="251"/>
      <c r="D42" s="251"/>
      <c r="E42" s="251"/>
      <c r="F42" s="251"/>
      <c r="G42" s="251"/>
      <c r="H42" s="251"/>
      <c r="I42" s="251"/>
      <c r="J42" s="251"/>
      <c r="K42" s="251"/>
      <c r="L42" s="251"/>
      <c r="M42" s="251"/>
      <c r="N42" s="251"/>
      <c r="O42" s="251"/>
    </row>
    <row r="43" spans="1:15" s="46" customFormat="1" ht="15" customHeight="1" x14ac:dyDescent="0.25"/>
    <row r="44" spans="1:15" s="46" customFormat="1" ht="15" customHeight="1" x14ac:dyDescent="0.25">
      <c r="A44" s="46" t="s">
        <v>263</v>
      </c>
      <c r="B44" s="251" t="s">
        <v>246</v>
      </c>
      <c r="C44" s="251"/>
      <c r="D44" s="251"/>
      <c r="E44" s="251"/>
      <c r="F44" s="251"/>
      <c r="G44" s="251"/>
      <c r="H44" s="251"/>
      <c r="I44" s="251"/>
      <c r="J44" s="251"/>
      <c r="K44" s="251"/>
      <c r="L44" s="251"/>
      <c r="M44" s="251"/>
      <c r="N44" s="251"/>
      <c r="O44" s="251"/>
    </row>
    <row r="45" spans="1:15" s="46" customFormat="1" ht="15" customHeight="1" x14ac:dyDescent="0.25">
      <c r="A45" s="251"/>
      <c r="B45" s="251"/>
      <c r="C45" s="251"/>
      <c r="D45" s="251"/>
      <c r="E45" s="251"/>
      <c r="F45" s="251"/>
      <c r="G45" s="251"/>
      <c r="H45" s="251"/>
      <c r="I45" s="251"/>
      <c r="J45" s="251"/>
      <c r="K45" s="251"/>
      <c r="L45" s="251"/>
      <c r="M45" s="251"/>
      <c r="N45" s="251"/>
      <c r="O45" s="251"/>
    </row>
    <row r="46" spans="1:15" s="46" customFormat="1" ht="15" customHeight="1" x14ac:dyDescent="0.25"/>
    <row r="47" spans="1:15" s="46" customFormat="1" ht="15" customHeight="1" x14ac:dyDescent="0.25">
      <c r="B47" s="251"/>
      <c r="C47" s="251"/>
      <c r="D47" s="251"/>
      <c r="E47" s="251"/>
      <c r="F47" s="251"/>
      <c r="G47" s="251"/>
      <c r="H47" s="251"/>
      <c r="I47" s="251"/>
      <c r="J47" s="251"/>
      <c r="K47" s="251"/>
      <c r="L47" s="251"/>
      <c r="M47" s="251"/>
      <c r="N47" s="251"/>
      <c r="O47" s="251"/>
    </row>
    <row r="48" spans="1:15" ht="15" customHeight="1" x14ac:dyDescent="0.3"/>
    <row r="49" ht="15" customHeight="1" x14ac:dyDescent="0.3"/>
    <row r="50" ht="7.5" customHeight="1" x14ac:dyDescent="0.3"/>
  </sheetData>
  <mergeCells count="38">
    <mergeCell ref="B47:O47"/>
    <mergeCell ref="A29:O35"/>
    <mergeCell ref="A37:O40"/>
    <mergeCell ref="A41:O41"/>
    <mergeCell ref="A42:O42"/>
    <mergeCell ref="B44:O44"/>
    <mergeCell ref="A45:O45"/>
    <mergeCell ref="A26:F26"/>
    <mergeCell ref="G26:I26"/>
    <mergeCell ref="J26:L26"/>
    <mergeCell ref="M26:O26"/>
    <mergeCell ref="A27:F27"/>
    <mergeCell ref="G27:I27"/>
    <mergeCell ref="J27:L27"/>
    <mergeCell ref="M27:O27"/>
    <mergeCell ref="A24:F24"/>
    <mergeCell ref="G24:I24"/>
    <mergeCell ref="J24:L24"/>
    <mergeCell ref="M24:O24"/>
    <mergeCell ref="A25:F25"/>
    <mergeCell ref="G25:I25"/>
    <mergeCell ref="J25:L25"/>
    <mergeCell ref="M25:O25"/>
    <mergeCell ref="B19:O19"/>
    <mergeCell ref="A21:O21"/>
    <mergeCell ref="A23:F23"/>
    <mergeCell ref="G23:I23"/>
    <mergeCell ref="J23:L23"/>
    <mergeCell ref="M23:O23"/>
    <mergeCell ref="A9:O9"/>
    <mergeCell ref="A10:O10"/>
    <mergeCell ref="A11:O11"/>
    <mergeCell ref="A12:O12"/>
    <mergeCell ref="A14:A17"/>
    <mergeCell ref="C14:O14"/>
    <mergeCell ref="C15:O15"/>
    <mergeCell ref="C16:O16"/>
    <mergeCell ref="B17:O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CE3B0-BCCF-4900-A271-D603E9FA4DEB}">
  <dimension ref="A1:O49"/>
  <sheetViews>
    <sheetView workbookViewId="0">
      <selection sqref="A1:XFD1048576"/>
    </sheetView>
  </sheetViews>
  <sheetFormatPr defaultColWidth="9.140625" defaultRowHeight="16.5" x14ac:dyDescent="0.3"/>
  <cols>
    <col min="1" max="14" width="6.42578125" style="43" customWidth="1"/>
    <col min="15" max="15" width="5.5703125" style="43" customWidth="1"/>
    <col min="16" max="16384" width="9.140625" style="4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46" customFormat="1" ht="15" customHeight="1" x14ac:dyDescent="0.25">
      <c r="A9" s="271">
        <f ca="1">NOW()</f>
        <v>44460.291993749997</v>
      </c>
      <c r="B9" s="271"/>
      <c r="C9" s="271"/>
      <c r="D9" s="271"/>
      <c r="E9" s="271"/>
      <c r="F9" s="271"/>
      <c r="G9" s="271"/>
      <c r="H9" s="271"/>
      <c r="I9" s="271"/>
      <c r="J9" s="271"/>
      <c r="K9" s="271"/>
      <c r="L9" s="271"/>
      <c r="M9" s="271"/>
      <c r="N9" s="271"/>
      <c r="O9" s="271"/>
    </row>
    <row r="10" spans="1:15" s="46" customFormat="1" ht="15" customHeight="1" x14ac:dyDescent="0.25">
      <c r="B10" s="60"/>
      <c r="C10" s="60"/>
      <c r="D10" s="60"/>
      <c r="E10" s="60"/>
      <c r="F10" s="60"/>
      <c r="G10" s="60"/>
      <c r="H10" s="60"/>
      <c r="I10" s="60"/>
      <c r="J10" s="60"/>
      <c r="K10" s="60"/>
      <c r="L10" s="60"/>
      <c r="M10" s="60"/>
      <c r="N10" s="60"/>
    </row>
    <row r="11" spans="1:15" s="46" customFormat="1" ht="15" customHeight="1" x14ac:dyDescent="0.25">
      <c r="A11" s="251" t="str">
        <f>LOOKUP([1]Track!H48,[1]Track!B53:B72,[1]Track!C53:C72)</f>
        <v>Clerk of Courts</v>
      </c>
      <c r="B11" s="251"/>
      <c r="C11" s="251"/>
      <c r="D11" s="251"/>
      <c r="E11" s="251"/>
      <c r="F11" s="251"/>
      <c r="G11" s="251"/>
      <c r="H11" s="251"/>
      <c r="I11" s="251"/>
      <c r="J11" s="251"/>
      <c r="K11" s="251"/>
      <c r="L11" s="251"/>
      <c r="M11" s="251"/>
      <c r="N11" s="251"/>
      <c r="O11" s="251"/>
    </row>
    <row r="12" spans="1:15" s="46" customFormat="1" ht="15" customHeight="1" x14ac:dyDescent="0.25">
      <c r="A12" s="251" t="str">
        <f>[1]Track!H48</f>
        <v>N/A - District Personel</v>
      </c>
      <c r="B12" s="251"/>
      <c r="C12" s="251"/>
      <c r="D12" s="251"/>
      <c r="E12" s="251"/>
      <c r="F12" s="251"/>
      <c r="G12" s="251"/>
      <c r="H12" s="251"/>
      <c r="I12" s="251"/>
      <c r="J12" s="251"/>
      <c r="K12" s="251"/>
      <c r="L12" s="251"/>
      <c r="M12" s="251"/>
      <c r="N12" s="251"/>
      <c r="O12" s="251"/>
    </row>
    <row r="13" spans="1:15" s="46" customFormat="1" ht="15" customHeight="1" x14ac:dyDescent="0.25">
      <c r="A13" s="251" t="str">
        <f>LOOKUP([1]Track!H48,[1]Track!B53:B72,[1]Track!D53:D72)</f>
        <v>401 Main Street</v>
      </c>
      <c r="B13" s="251"/>
      <c r="C13" s="251"/>
      <c r="D13" s="251"/>
      <c r="E13" s="251"/>
      <c r="F13" s="251"/>
      <c r="G13" s="251"/>
      <c r="H13" s="251"/>
      <c r="I13" s="251"/>
      <c r="J13" s="251"/>
      <c r="K13" s="251"/>
      <c r="L13" s="251"/>
      <c r="M13" s="251"/>
      <c r="N13" s="251"/>
      <c r="O13" s="251"/>
    </row>
    <row r="14" spans="1:15" s="46" customFormat="1" ht="15" customHeight="1" x14ac:dyDescent="0.25">
      <c r="A14" s="251" t="str">
        <f>LOOKUP([1]Track!H48,[1]Track!B53:B72,[1]Track!E53:E72)</f>
        <v>Zanesville, OH 43701</v>
      </c>
      <c r="B14" s="251"/>
      <c r="C14" s="251"/>
      <c r="D14" s="251"/>
      <c r="E14" s="251"/>
      <c r="F14" s="251"/>
      <c r="G14" s="251"/>
      <c r="H14" s="251"/>
      <c r="I14" s="251"/>
      <c r="J14" s="251"/>
      <c r="K14" s="251"/>
      <c r="L14" s="251"/>
      <c r="M14" s="251"/>
      <c r="N14" s="251"/>
      <c r="O14" s="251"/>
    </row>
    <row r="15" spans="1:15" s="46" customFormat="1" ht="15" customHeight="1" x14ac:dyDescent="0.25"/>
    <row r="16" spans="1:15" s="46" customFormat="1" ht="15" customHeight="1" x14ac:dyDescent="0.25">
      <c r="A16" s="253" t="s">
        <v>227</v>
      </c>
      <c r="B16" s="46" t="s">
        <v>228</v>
      </c>
      <c r="C16" s="254" t="str">
        <f>([1]Track!H3)</f>
        <v>110412</v>
      </c>
      <c r="D16" s="254"/>
      <c r="E16" s="254"/>
      <c r="F16" s="254"/>
      <c r="G16" s="254"/>
      <c r="H16" s="254"/>
      <c r="I16" s="254"/>
      <c r="J16" s="254"/>
      <c r="K16" s="254"/>
      <c r="L16" s="254"/>
      <c r="M16" s="254"/>
      <c r="N16" s="254"/>
      <c r="O16" s="254"/>
    </row>
    <row r="17" spans="1:15" s="46" customFormat="1" ht="15" customHeight="1" x14ac:dyDescent="0.25">
      <c r="A17" s="253"/>
      <c r="B17" s="46" t="s">
        <v>229</v>
      </c>
      <c r="C17" s="254" t="str">
        <f>([1]Track!H4)</f>
        <v>FAI - SR 37 - 6.10</v>
      </c>
      <c r="D17" s="254"/>
      <c r="E17" s="254"/>
      <c r="F17" s="254"/>
      <c r="G17" s="254"/>
      <c r="H17" s="254"/>
      <c r="I17" s="254"/>
      <c r="J17" s="254"/>
      <c r="K17" s="254"/>
      <c r="L17" s="254"/>
      <c r="M17" s="254"/>
      <c r="N17" s="254"/>
      <c r="O17" s="254"/>
    </row>
    <row r="18" spans="1:15" s="46" customFormat="1" ht="15" customHeight="1" x14ac:dyDescent="0.25">
      <c r="A18" s="253"/>
      <c r="B18" s="46" t="s">
        <v>230</v>
      </c>
      <c r="C18" s="254" t="str">
        <f>([1]Track!H5)</f>
        <v>PCL 001; SH1, SH2, T; 
EICHHORN LIMITED PARTNERSHIP</v>
      </c>
      <c r="D18" s="254"/>
      <c r="E18" s="254"/>
      <c r="F18" s="254"/>
      <c r="G18" s="254"/>
      <c r="H18" s="254"/>
      <c r="I18" s="254"/>
      <c r="J18" s="254"/>
      <c r="K18" s="254"/>
      <c r="L18" s="254"/>
      <c r="M18" s="254"/>
      <c r="N18" s="254"/>
      <c r="O18" s="254"/>
    </row>
    <row r="19" spans="1:15" s="46" customFormat="1" ht="15" customHeight="1" x14ac:dyDescent="0.25">
      <c r="A19" s="253"/>
      <c r="B19" s="46" t="s">
        <v>264</v>
      </c>
      <c r="C19" s="272"/>
      <c r="D19" s="272"/>
      <c r="E19" s="272"/>
      <c r="F19" s="272"/>
      <c r="G19" s="272"/>
      <c r="H19" s="272"/>
      <c r="I19" s="272"/>
      <c r="J19" s="272"/>
      <c r="K19" s="272"/>
      <c r="L19" s="272"/>
      <c r="M19" s="272"/>
      <c r="N19" s="272"/>
      <c r="O19" s="272"/>
    </row>
    <row r="20" spans="1:15" s="46" customFormat="1" ht="15" customHeight="1" x14ac:dyDescent="0.25">
      <c r="A20" s="253"/>
      <c r="B20" s="251" t="s">
        <v>251</v>
      </c>
      <c r="C20" s="251"/>
      <c r="D20" s="251"/>
      <c r="E20" s="251"/>
      <c r="F20" s="251"/>
      <c r="G20" s="251"/>
      <c r="H20" s="251"/>
      <c r="I20" s="251"/>
      <c r="J20" s="251"/>
      <c r="K20" s="251"/>
      <c r="L20" s="251"/>
      <c r="M20" s="251"/>
      <c r="N20" s="251"/>
      <c r="O20" s="251"/>
    </row>
    <row r="21" spans="1:15" s="46" customFormat="1" ht="15" customHeight="1" x14ac:dyDescent="0.25"/>
    <row r="22" spans="1:15" s="46" customFormat="1" ht="15" customHeight="1" x14ac:dyDescent="0.25">
      <c r="A22" s="46" t="s">
        <v>252</v>
      </c>
      <c r="B22" s="251" t="str">
        <f>LOOKUP([1]Track!H48,[1]Track!B53:B72,[1]Track!F53:F72)</f>
        <v>Clerk's Office</v>
      </c>
      <c r="C22" s="251"/>
      <c r="D22" s="251"/>
      <c r="E22" s="251"/>
      <c r="F22" s="251"/>
      <c r="G22" s="251"/>
      <c r="H22" s="251"/>
      <c r="I22" s="251"/>
      <c r="J22" s="251"/>
      <c r="K22" s="251"/>
      <c r="L22" s="251"/>
      <c r="M22" s="251"/>
      <c r="N22" s="251"/>
      <c r="O22" s="251"/>
    </row>
    <row r="23" spans="1:15" s="46" customFormat="1" ht="15" customHeight="1" x14ac:dyDescent="0.25"/>
    <row r="24" spans="1:15" s="46" customFormat="1" ht="15" customHeight="1" x14ac:dyDescent="0.3">
      <c r="A24" s="255" t="s">
        <v>254</v>
      </c>
      <c r="B24" s="256"/>
      <c r="C24" s="256"/>
      <c r="D24" s="256"/>
      <c r="E24" s="256"/>
      <c r="F24" s="256"/>
      <c r="G24" s="256"/>
      <c r="H24" s="256"/>
      <c r="I24" s="256"/>
      <c r="J24" s="256"/>
      <c r="K24" s="256"/>
      <c r="L24" s="256"/>
      <c r="M24" s="256"/>
      <c r="N24" s="256"/>
      <c r="O24" s="256"/>
    </row>
    <row r="25" spans="1:15" s="46" customFormat="1" ht="15" customHeight="1" x14ac:dyDescent="0.3">
      <c r="A25" s="57"/>
      <c r="B25" s="58"/>
      <c r="C25" s="58"/>
      <c r="D25" s="58"/>
      <c r="E25" s="58"/>
      <c r="F25" s="58"/>
      <c r="G25" s="58"/>
      <c r="H25" s="58"/>
      <c r="I25" s="58"/>
      <c r="J25" s="58"/>
      <c r="K25" s="58"/>
      <c r="L25" s="58"/>
      <c r="M25" s="58"/>
      <c r="N25" s="58"/>
      <c r="O25" s="58"/>
    </row>
    <row r="26" spans="1:15" s="46" customFormat="1" ht="15" customHeight="1" x14ac:dyDescent="0.25">
      <c r="A26" s="257" t="s">
        <v>264</v>
      </c>
      <c r="B26" s="251"/>
      <c r="C26" s="251"/>
      <c r="D26" s="251"/>
      <c r="E26" s="251"/>
      <c r="F26" s="258"/>
      <c r="G26" s="259" t="s">
        <v>256</v>
      </c>
      <c r="H26" s="260"/>
      <c r="I26" s="260"/>
      <c r="J26" s="261" t="s">
        <v>257</v>
      </c>
      <c r="K26" s="262"/>
      <c r="L26" s="262"/>
      <c r="M26" s="263" t="s">
        <v>258</v>
      </c>
      <c r="N26" s="264"/>
      <c r="O26" s="264"/>
    </row>
    <row r="27" spans="1:15" s="46" customFormat="1" ht="15" customHeight="1" x14ac:dyDescent="0.25">
      <c r="A27" s="273"/>
      <c r="B27" s="273"/>
      <c r="C27" s="273"/>
      <c r="D27" s="273"/>
      <c r="E27" s="273"/>
      <c r="F27" s="274"/>
      <c r="G27" s="275"/>
      <c r="H27" s="276"/>
      <c r="I27" s="276"/>
      <c r="J27" s="277"/>
      <c r="K27" s="277"/>
      <c r="L27" s="277"/>
      <c r="M27" s="278"/>
      <c r="N27" s="278"/>
      <c r="O27" s="278"/>
    </row>
    <row r="28" spans="1:15" s="46" customFormat="1" ht="15" customHeight="1" x14ac:dyDescent="0.25">
      <c r="A28" s="273" t="s">
        <v>265</v>
      </c>
      <c r="B28" s="273"/>
      <c r="C28" s="273"/>
      <c r="D28" s="273"/>
      <c r="E28" s="273"/>
      <c r="F28" s="274"/>
      <c r="G28" s="275"/>
      <c r="H28" s="276"/>
      <c r="I28" s="276"/>
      <c r="J28" s="277"/>
      <c r="K28" s="277"/>
      <c r="L28" s="277"/>
      <c r="M28" s="278"/>
      <c r="N28" s="278"/>
      <c r="O28" s="278"/>
    </row>
    <row r="29" spans="1:15" s="46" customFormat="1" ht="15" customHeight="1" x14ac:dyDescent="0.25">
      <c r="A29" s="273"/>
      <c r="B29" s="273"/>
      <c r="C29" s="273"/>
      <c r="D29" s="273"/>
      <c r="E29" s="273"/>
      <c r="F29" s="274"/>
      <c r="G29" s="275"/>
      <c r="H29" s="276"/>
      <c r="I29" s="276"/>
      <c r="J29" s="277"/>
      <c r="K29" s="277"/>
      <c r="L29" s="277"/>
      <c r="M29" s="278"/>
      <c r="N29" s="278"/>
      <c r="O29" s="278"/>
    </row>
    <row r="30" spans="1:15" s="46" customFormat="1" ht="15" customHeight="1" x14ac:dyDescent="0.25">
      <c r="A30" s="259" t="s">
        <v>266</v>
      </c>
      <c r="B30" s="260"/>
      <c r="C30" s="260"/>
      <c r="D30" s="260"/>
      <c r="E30" s="260"/>
      <c r="F30" s="260"/>
      <c r="G30" s="260"/>
      <c r="H30" s="260"/>
      <c r="I30" s="260"/>
      <c r="J30" s="260"/>
      <c r="K30" s="260"/>
      <c r="L30" s="260"/>
      <c r="M30" s="260"/>
      <c r="N30" s="260"/>
      <c r="O30" s="260"/>
    </row>
    <row r="31" spans="1:15" s="46" customFormat="1" ht="15" customHeight="1" x14ac:dyDescent="0.25">
      <c r="A31" s="260"/>
      <c r="B31" s="260"/>
      <c r="C31" s="260"/>
      <c r="D31" s="260"/>
      <c r="E31" s="260"/>
      <c r="F31" s="260"/>
      <c r="G31" s="260"/>
      <c r="H31" s="260"/>
      <c r="I31" s="260"/>
      <c r="J31" s="260"/>
      <c r="K31" s="260"/>
      <c r="L31" s="260"/>
      <c r="M31" s="260"/>
      <c r="N31" s="260"/>
      <c r="O31" s="260"/>
    </row>
    <row r="32" spans="1:15" s="46" customFormat="1" ht="15" customHeight="1" x14ac:dyDescent="0.25">
      <c r="A32" s="260"/>
      <c r="B32" s="260"/>
      <c r="C32" s="260"/>
      <c r="D32" s="260"/>
      <c r="E32" s="260"/>
      <c r="F32" s="260"/>
      <c r="G32" s="260"/>
      <c r="H32" s="260"/>
      <c r="I32" s="260"/>
      <c r="J32" s="260"/>
      <c r="K32" s="260"/>
      <c r="L32" s="260"/>
      <c r="M32" s="260"/>
      <c r="N32" s="260"/>
      <c r="O32" s="260"/>
    </row>
    <row r="33" spans="1:15" s="46" customFormat="1" ht="15" customHeight="1" x14ac:dyDescent="0.25">
      <c r="A33" s="260"/>
      <c r="B33" s="260"/>
      <c r="C33" s="260"/>
      <c r="D33" s="260"/>
      <c r="E33" s="260"/>
      <c r="F33" s="260"/>
      <c r="G33" s="260"/>
      <c r="H33" s="260"/>
      <c r="I33" s="260"/>
      <c r="J33" s="260"/>
      <c r="K33" s="260"/>
      <c r="L33" s="260"/>
      <c r="M33" s="260"/>
      <c r="N33" s="260"/>
      <c r="O33" s="260"/>
    </row>
    <row r="34" spans="1:15" s="46" customFormat="1" ht="15" customHeight="1" x14ac:dyDescent="0.25">
      <c r="A34" s="260"/>
      <c r="B34" s="260"/>
      <c r="C34" s="260"/>
      <c r="D34" s="260"/>
      <c r="E34" s="260"/>
      <c r="F34" s="260"/>
      <c r="G34" s="260"/>
      <c r="H34" s="260"/>
      <c r="I34" s="260"/>
      <c r="J34" s="260"/>
      <c r="K34" s="260"/>
      <c r="L34" s="260"/>
      <c r="M34" s="260"/>
      <c r="N34" s="260"/>
      <c r="O34" s="260"/>
    </row>
    <row r="35" spans="1:15" s="46" customFormat="1" ht="15" customHeight="1" x14ac:dyDescent="0.25">
      <c r="A35" s="260"/>
      <c r="B35" s="260"/>
      <c r="C35" s="260"/>
      <c r="D35" s="260"/>
      <c r="E35" s="260"/>
      <c r="F35" s="260"/>
      <c r="G35" s="260"/>
      <c r="H35" s="260"/>
      <c r="I35" s="260"/>
      <c r="J35" s="260"/>
      <c r="K35" s="260"/>
      <c r="L35" s="260"/>
      <c r="M35" s="260"/>
      <c r="N35" s="260"/>
      <c r="O35" s="260"/>
    </row>
    <row r="36" spans="1:15" s="46" customFormat="1" ht="15" customHeight="1" x14ac:dyDescent="0.25">
      <c r="A36" s="260"/>
      <c r="B36" s="260"/>
      <c r="C36" s="260"/>
      <c r="D36" s="260"/>
      <c r="E36" s="260"/>
      <c r="F36" s="260"/>
      <c r="G36" s="260"/>
      <c r="H36" s="260"/>
      <c r="I36" s="260"/>
      <c r="J36" s="260"/>
      <c r="K36" s="260"/>
      <c r="L36" s="260"/>
      <c r="M36" s="260"/>
      <c r="N36" s="260"/>
      <c r="O36" s="260"/>
    </row>
    <row r="37" spans="1:15" s="46" customFormat="1" ht="15" customHeight="1" x14ac:dyDescent="0.25">
      <c r="A37" s="260"/>
      <c r="B37" s="260"/>
      <c r="C37" s="260"/>
      <c r="D37" s="260"/>
      <c r="E37" s="260"/>
      <c r="F37" s="260"/>
      <c r="G37" s="260"/>
      <c r="H37" s="260"/>
      <c r="I37" s="260"/>
      <c r="J37" s="260"/>
      <c r="K37" s="260"/>
      <c r="L37" s="260"/>
      <c r="M37" s="260"/>
      <c r="N37" s="260"/>
      <c r="O37" s="260"/>
    </row>
    <row r="38" spans="1:15" s="46" customFormat="1" ht="15" customHeight="1" x14ac:dyDescent="0.25"/>
    <row r="39" spans="1:15" s="46" customFormat="1" ht="15" customHeight="1" x14ac:dyDescent="0.25">
      <c r="A39" s="251" t="s">
        <v>260</v>
      </c>
      <c r="B39" s="251"/>
      <c r="C39" s="251"/>
      <c r="D39" s="251"/>
      <c r="E39" s="251"/>
      <c r="F39" s="251"/>
      <c r="G39" s="251"/>
      <c r="H39" s="251"/>
      <c r="I39" s="251"/>
      <c r="J39" s="251"/>
      <c r="K39" s="251"/>
      <c r="L39" s="251"/>
      <c r="M39" s="251"/>
      <c r="N39" s="251"/>
      <c r="O39" s="251"/>
    </row>
    <row r="40" spans="1:15" s="46" customFormat="1" ht="15" customHeight="1" x14ac:dyDescent="0.25">
      <c r="A40" s="251"/>
      <c r="B40" s="251"/>
      <c r="C40" s="251"/>
      <c r="D40" s="251"/>
      <c r="E40" s="251"/>
      <c r="F40" s="251"/>
      <c r="G40" s="251"/>
      <c r="H40" s="251"/>
      <c r="I40" s="251"/>
      <c r="J40" s="251"/>
      <c r="K40" s="251"/>
      <c r="L40" s="251"/>
      <c r="M40" s="251"/>
      <c r="N40" s="251"/>
      <c r="O40" s="251"/>
    </row>
    <row r="41" spans="1:15" s="46" customFormat="1" ht="15" customHeight="1" x14ac:dyDescent="0.25">
      <c r="A41" s="251"/>
      <c r="B41" s="251"/>
      <c r="C41" s="251"/>
      <c r="D41" s="251"/>
      <c r="E41" s="251"/>
      <c r="F41" s="251"/>
      <c r="G41" s="251"/>
      <c r="H41" s="251"/>
      <c r="I41" s="251"/>
      <c r="J41" s="251"/>
      <c r="K41" s="251"/>
      <c r="L41" s="251"/>
      <c r="M41" s="251"/>
      <c r="N41" s="251"/>
      <c r="O41" s="251"/>
    </row>
    <row r="42" spans="1:15" s="46" customFormat="1" ht="15" customHeight="1" x14ac:dyDescent="0.25">
      <c r="A42" s="251" t="s">
        <v>261</v>
      </c>
      <c r="B42" s="251"/>
      <c r="C42" s="251"/>
      <c r="D42" s="251"/>
      <c r="E42" s="251"/>
      <c r="F42" s="251"/>
      <c r="G42" s="251"/>
      <c r="H42" s="251"/>
      <c r="I42" s="251"/>
      <c r="J42" s="251"/>
      <c r="K42" s="251"/>
      <c r="L42" s="251"/>
      <c r="M42" s="251"/>
      <c r="N42" s="251"/>
      <c r="O42" s="251"/>
    </row>
    <row r="43" spans="1:15" s="46" customFormat="1" ht="15" customHeight="1" x14ac:dyDescent="0.25">
      <c r="A43" s="251" t="s">
        <v>262</v>
      </c>
      <c r="B43" s="251"/>
      <c r="C43" s="251"/>
      <c r="D43" s="251"/>
      <c r="E43" s="251"/>
      <c r="F43" s="251"/>
      <c r="G43" s="251"/>
      <c r="H43" s="251"/>
      <c r="I43" s="251"/>
      <c r="J43" s="251"/>
      <c r="K43" s="251"/>
      <c r="L43" s="251"/>
      <c r="M43" s="251"/>
      <c r="N43" s="251"/>
      <c r="O43" s="251"/>
    </row>
    <row r="44" spans="1:15" s="46" customFormat="1" ht="15" customHeight="1" x14ac:dyDescent="0.25"/>
    <row r="45" spans="1:15" s="46" customFormat="1" ht="15" customHeight="1" x14ac:dyDescent="0.25">
      <c r="A45" s="46" t="s">
        <v>263</v>
      </c>
      <c r="B45" s="46" t="s">
        <v>267</v>
      </c>
      <c r="E45" s="251" t="str">
        <f>C16</f>
        <v>110412</v>
      </c>
      <c r="F45" s="251"/>
      <c r="G45" s="251"/>
      <c r="H45" s="251"/>
      <c r="I45" s="251"/>
      <c r="J45" s="251"/>
      <c r="K45" s="251"/>
      <c r="L45" s="251"/>
      <c r="M45" s="251"/>
      <c r="N45" s="251"/>
      <c r="O45" s="251"/>
    </row>
    <row r="46" spans="1:15" ht="15" customHeight="1" x14ac:dyDescent="0.3">
      <c r="B46" s="46" t="s">
        <v>265</v>
      </c>
      <c r="C46" s="46"/>
      <c r="D46" s="46"/>
      <c r="E46" s="251">
        <f>C19</f>
        <v>0</v>
      </c>
      <c r="F46" s="251"/>
      <c r="G46" s="251"/>
      <c r="H46" s="251"/>
      <c r="I46" s="251"/>
      <c r="J46" s="251"/>
      <c r="K46" s="251"/>
      <c r="L46" s="251"/>
      <c r="M46" s="251"/>
      <c r="N46" s="251"/>
      <c r="O46" s="251"/>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0:O20"/>
    <mergeCell ref="B22:O22"/>
    <mergeCell ref="A24:O24"/>
    <mergeCell ref="A26:F26"/>
    <mergeCell ref="G26:I26"/>
    <mergeCell ref="J26:L26"/>
    <mergeCell ref="M26:O26"/>
    <mergeCell ref="A16:A20"/>
    <mergeCell ref="C16:O16"/>
    <mergeCell ref="C17:O17"/>
    <mergeCell ref="C18:O18"/>
    <mergeCell ref="C19:O19"/>
    <mergeCell ref="A9:O9"/>
    <mergeCell ref="A11:O11"/>
    <mergeCell ref="A12:O12"/>
    <mergeCell ref="A13:O13"/>
    <mergeCell ref="A14:O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Sheet2</vt:lpstr>
      <vt:lpstr>Sheet4</vt:lpstr>
      <vt:lpstr>Sheet3</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 Heim</dc:creator>
  <cp:lastModifiedBy>Kimber Heim</cp:lastModifiedBy>
  <cp:lastPrinted>2021-09-20T20:37:00Z</cp:lastPrinted>
  <dcterms:created xsi:type="dcterms:W3CDTF">2021-07-29T15:02:22Z</dcterms:created>
  <dcterms:modified xsi:type="dcterms:W3CDTF">2021-09-21T13:52:26Z</dcterms:modified>
</cp:coreProperties>
</file>