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9" windowWidth="16152" windowHeight="10481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<sst xmlns="http://schemas.openxmlformats.org/spreadsheetml/2006/main" count="23" uniqueCount="14">
  <si>
    <t>Seeding and Mulching Checker</t>
  </si>
  <si>
    <t>=</t>
  </si>
  <si>
    <t>Repair Seeding and Mulching (SY)</t>
  </si>
  <si>
    <t>Inter-Seeding (SY)</t>
  </si>
  <si>
    <t>Lime (Acre)</t>
  </si>
  <si>
    <t>Commercial Fertilizer (Ton)</t>
  </si>
  <si>
    <t>Water (M Gal)</t>
  </si>
  <si>
    <t>If Interseeding is used:</t>
  </si>
  <si>
    <t>If Interseeding is not used:</t>
  </si>
  <si>
    <t>==&gt;</t>
  </si>
  <si>
    <t>Topsoil</t>
  </si>
  <si>
    <t>Enter SY of Seeding and Mulching</t>
  </si>
  <si>
    <t>Not Used</t>
  </si>
  <si>
    <t>BUT-127-7.28 SITE RESTORATION FOR GUARDRAIL AND TEMPORARY M.O.T. UTILITY POLES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</si>
</sst>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 wrapText="1"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30.00390625" style="0" customWidth="1"/>
    <col min="3" max="3" width="9.140625" style="4" customWidth="1"/>
    <col min="4" max="4" width="12.28125" style="0" customWidth="1"/>
  </cols>
  <sheetData>
    <row r="2" ht="15">
      <c r="B2" s="3" t="s">
        <v>0</v>
      </c>
    </row>
    <row r="4" ht="12.75" thickBot="1">
      <c r="B4" s="2" t="s">
        <v>13</v>
      </c>
    </row>
    <row r="5" spans="2:4" ht="32.25" customHeight="1" thickBot="1" thickTop="1">
      <c r="B5" s="5" t="s">
        <v>11</v>
      </c>
      <c r="C5" s="10" t="s">
        <v>9</v>
      </c>
      <c r="D5" s="1">
        <f>(163+181+7*50+5*25)*5/9</f>
        <v>455</v>
      </c>
    </row>
    <row r="6" ht="12.75" thickTop="1">
      <c r="C6" s="9"/>
    </row>
    <row r="8" spans="2:4" ht="12">
      <c r="B8" t="s">
        <v>2</v>
      </c>
      <c r="C8" s="4" t="s">
        <v>1</v>
      </c>
      <c r="D8" s="7">
        <f>+D5*0.05</f>
        <v>22.75</v>
      </c>
    </row>
    <row r="9" spans="2:4" ht="12">
      <c r="B9" t="s">
        <v>4</v>
      </c>
      <c r="C9" s="4" t="s">
        <v>1</v>
      </c>
      <c r="D9" s="6">
        <f>+D5*9/43560</f>
        <v>0.09400826446280992</v>
      </c>
    </row>
    <row r="11" ht="12">
      <c r="B11" s="2" t="s">
        <v>8</v>
      </c>
    </row>
    <row r="12" spans="2:4" ht="12">
      <c r="B12" t="s">
        <v>5</v>
      </c>
      <c r="C12" s="4" t="s">
        <v>1</v>
      </c>
      <c r="D12" s="6">
        <f>(30*D5*9/1000)/2000</f>
        <v>0.061425</v>
      </c>
    </row>
    <row r="13" spans="2:4" ht="12">
      <c r="B13" t="s">
        <v>6</v>
      </c>
      <c r="C13" s="4" t="s">
        <v>1</v>
      </c>
      <c r="D13" s="8">
        <f>2*0.0027*D5</f>
        <v>2.4570000000000003</v>
      </c>
    </row>
    <row r="15" spans="2:4" ht="12">
      <c r="B15" s="13" t="s">
        <v>7</v>
      </c>
      <c r="C15" s="15"/>
      <c r="D15" s="14"/>
    </row>
    <row r="16" spans="2:4" ht="12">
      <c r="B16" s="14" t="s">
        <v>3</v>
      </c>
      <c r="C16" s="15" t="s">
        <v>1</v>
      </c>
      <c r="D16" s="16">
        <f>+D5*0.05</f>
        <v>22.75</v>
      </c>
    </row>
    <row r="17" spans="1:4" ht="12">
      <c r="A17" s="2" t="s">
        <v>12</v>
      </c>
      <c r="B17" s="14" t="s">
        <v>5</v>
      </c>
      <c r="C17" s="15" t="s">
        <v>1</v>
      </c>
      <c r="D17" s="17">
        <f>(30*D5*9/1000+20*D16*9/1000)/2000</f>
        <v>0.0634725</v>
      </c>
    </row>
    <row r="18" spans="2:4" ht="12">
      <c r="B18" s="14" t="s">
        <v>6</v>
      </c>
      <c r="C18" s="15" t="s">
        <v>1</v>
      </c>
      <c r="D18" s="18">
        <f>2*0.0027*D5+0.0027*D16</f>
        <v>2.518425</v>
      </c>
    </row>
    <row r="21" spans="2:4" ht="12">
      <c r="B21" t="s">
        <v>10</v>
      </c>
      <c r="C21" s="4" t="s">
        <v>1</v>
      </c>
      <c r="D21" s="7">
        <f>111*D5/1000</f>
        <v>50.505</v>
      </c>
    </row>
    <row r="26" ht="12.75" thickBot="1">
      <c r="B26" s="2"/>
    </row>
    <row r="27" spans="2:4" ht="13.5" thickBot="1" thickTop="1">
      <c r="B27" s="5"/>
      <c r="C27" s="10"/>
      <c r="D27" s="1"/>
    </row>
    <row r="28" ht="12.75" thickTop="1">
      <c r="C28" s="9"/>
    </row>
    <row r="30" ht="12">
      <c r="D30" s="7"/>
    </row>
    <row r="31" ht="12">
      <c r="D31" s="6"/>
    </row>
    <row r="33" ht="12">
      <c r="B33" s="2"/>
    </row>
    <row r="34" ht="12">
      <c r="D34" s="6"/>
    </row>
    <row r="35" ht="12">
      <c r="D35" s="8"/>
    </row>
    <row r="37" spans="2:4" ht="12">
      <c r="B37" s="13"/>
      <c r="C37" s="15"/>
      <c r="D37" s="14"/>
    </row>
    <row r="38" spans="2:4" ht="12">
      <c r="B38" s="14"/>
      <c r="C38" s="15"/>
      <c r="D38" s="16"/>
    </row>
    <row r="39" spans="1:4" ht="12">
      <c r="A39" s="2"/>
      <c r="B39" s="14"/>
      <c r="C39" s="15"/>
      <c r="D39" s="17"/>
    </row>
    <row r="40" spans="2:4" ht="12">
      <c r="B40" s="14"/>
      <c r="C40" s="15"/>
      <c r="D40" s="18"/>
    </row>
    <row r="43" ht="12">
      <c r="D43" s="7"/>
    </row>
    <row r="48" ht="12.75" thickBot="1">
      <c r="B48" s="2"/>
    </row>
    <row r="49" spans="2:4" ht="13.5" thickBot="1" thickTop="1">
      <c r="B49" s="5"/>
      <c r="C49" s="10"/>
      <c r="D49" s="11"/>
    </row>
    <row r="50" ht="12.75" thickTop="1">
      <c r="C50" s="9"/>
    </row>
    <row r="52" ht="12">
      <c r="D52" s="7"/>
    </row>
    <row r="53" ht="12">
      <c r="D53" s="6"/>
    </row>
    <row r="55" ht="12">
      <c r="B55" s="2"/>
    </row>
    <row r="56" ht="12">
      <c r="D56" s="6"/>
    </row>
    <row r="57" ht="12">
      <c r="D57" s="8"/>
    </row>
    <row r="59" spans="2:4" ht="12">
      <c r="B59" s="13"/>
      <c r="C59" s="15"/>
      <c r="D59" s="14"/>
    </row>
    <row r="60" spans="1:4" ht="12">
      <c r="A60" s="2"/>
      <c r="B60" s="14"/>
      <c r="C60" s="15"/>
      <c r="D60" s="16"/>
    </row>
    <row r="61" spans="2:4" ht="12">
      <c r="B61" s="14"/>
      <c r="C61" s="15"/>
      <c r="D61" s="17"/>
    </row>
    <row r="62" spans="2:4" ht="12">
      <c r="B62" s="14"/>
      <c r="C62" s="15"/>
      <c r="D62" s="18"/>
    </row>
    <row r="65" ht="12">
      <c r="D65" s="7"/>
    </row>
    <row r="71" ht="12">
      <c r="B71" s="2"/>
    </row>
    <row r="73" spans="2:4" ht="12">
      <c r="B73" s="12"/>
      <c r="D73" s="19"/>
    </row>
    <row r="74" ht="12">
      <c r="D74" s="7"/>
    </row>
    <row r="75" ht="12">
      <c r="D75" s="7"/>
    </row>
    <row r="77" ht="12">
      <c r="D77" s="6"/>
    </row>
    <row r="78" ht="12">
      <c r="D7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Gruver</dc:creator>
  <cp:keywords/>
  <dc:description/>
  <cp:lastModifiedBy>Christopher Howard</cp:lastModifiedBy>
  <dcterms:created xsi:type="dcterms:W3CDTF">2008-04-28T13:44:48Z</dcterms:created>
  <dcterms:modified xsi:type="dcterms:W3CDTF">2022-09-01T12:59:32Z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