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wlocal\v8i\hhwy_ss4\patrick_mhay\dms34843\"/>
    </mc:Choice>
  </mc:AlternateContent>
  <xr:revisionPtr revIDLastSave="0" documentId="13_ncr:1_{3702F17E-F7D6-44A9-BBB6-00F6DE252BD2}" xr6:coauthVersionLast="47" xr6:coauthVersionMax="47" xr10:uidLastSave="{00000000-0000-0000-0000-000000000000}"/>
  <bookViews>
    <workbookView xWindow="-120" yWindow="-120" windowWidth="29040" windowHeight="15840" xr2:uid="{F62E0A38-35C1-4CC3-B28C-B6377B6F763E}"/>
  </bookViews>
  <sheets>
    <sheet name="README" sheetId="2" r:id="rId1"/>
    <sheet name="CALCULATI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0" i="1" l="1"/>
  <c r="D332" i="1"/>
  <c r="D334" i="1"/>
  <c r="D336" i="1"/>
  <c r="D338" i="1"/>
  <c r="D340" i="1"/>
  <c r="D342" i="1"/>
  <c r="D344" i="1"/>
  <c r="D346" i="1"/>
  <c r="D328" i="1"/>
  <c r="D124" i="1"/>
  <c r="D126" i="1"/>
  <c r="D128" i="1"/>
  <c r="D130" i="1"/>
  <c r="D132" i="1"/>
  <c r="D134" i="1"/>
  <c r="D136" i="1"/>
  <c r="D138" i="1"/>
  <c r="D140" i="1"/>
  <c r="D142" i="1"/>
  <c r="D144" i="1"/>
  <c r="D146" i="1"/>
  <c r="D148" i="1"/>
  <c r="D150" i="1"/>
  <c r="D152" i="1"/>
  <c r="D154" i="1"/>
  <c r="D156" i="1"/>
  <c r="D158" i="1"/>
  <c r="D160" i="1"/>
  <c r="D162" i="1"/>
  <c r="D164" i="1"/>
  <c r="D166" i="1"/>
  <c r="D168" i="1"/>
  <c r="D170" i="1"/>
  <c r="D172" i="1"/>
  <c r="D174" i="1"/>
  <c r="D176" i="1"/>
  <c r="D178" i="1"/>
  <c r="D180" i="1"/>
  <c r="D182" i="1"/>
  <c r="D184" i="1"/>
  <c r="D186" i="1"/>
  <c r="D188" i="1"/>
  <c r="D190" i="1"/>
  <c r="D192" i="1"/>
  <c r="D194" i="1"/>
  <c r="D196" i="1"/>
  <c r="D198" i="1"/>
  <c r="D200" i="1"/>
  <c r="D202" i="1"/>
  <c r="D204" i="1"/>
  <c r="D206" i="1"/>
  <c r="D208" i="1"/>
  <c r="D210" i="1"/>
  <c r="D212" i="1"/>
  <c r="D214" i="1"/>
  <c r="D216" i="1"/>
  <c r="D218" i="1"/>
  <c r="D220" i="1"/>
  <c r="D222" i="1"/>
  <c r="D224" i="1"/>
  <c r="D226" i="1"/>
  <c r="D228" i="1"/>
  <c r="D230" i="1"/>
  <c r="D232" i="1"/>
  <c r="D234" i="1"/>
  <c r="D236" i="1"/>
  <c r="D238" i="1"/>
  <c r="D240" i="1"/>
  <c r="D242" i="1"/>
  <c r="D244" i="1"/>
  <c r="D246" i="1"/>
  <c r="D248" i="1"/>
  <c r="D250" i="1"/>
  <c r="D252" i="1"/>
  <c r="D254" i="1"/>
  <c r="D256" i="1"/>
  <c r="D258" i="1"/>
  <c r="D260" i="1"/>
  <c r="D262" i="1"/>
  <c r="D264" i="1"/>
  <c r="D266" i="1"/>
  <c r="D268" i="1"/>
  <c r="D270" i="1"/>
  <c r="D272" i="1"/>
  <c r="D274" i="1"/>
  <c r="D276" i="1"/>
  <c r="D278" i="1"/>
  <c r="D280" i="1"/>
  <c r="D282" i="1"/>
  <c r="D284" i="1"/>
  <c r="D286" i="1"/>
  <c r="D288" i="1"/>
  <c r="D290" i="1"/>
  <c r="D292" i="1"/>
  <c r="D294" i="1"/>
  <c r="D296" i="1"/>
  <c r="D298" i="1"/>
  <c r="D300" i="1"/>
  <c r="D302" i="1"/>
  <c r="D304" i="1"/>
  <c r="D306" i="1"/>
  <c r="D308" i="1"/>
  <c r="D310" i="1"/>
  <c r="D312" i="1"/>
  <c r="D314" i="1"/>
  <c r="D316" i="1"/>
  <c r="D318" i="1"/>
  <c r="D320" i="1"/>
  <c r="D322" i="1"/>
  <c r="D324" i="1"/>
  <c r="D326" i="1"/>
  <c r="D122" i="1"/>
  <c r="D26" i="1"/>
  <c r="D28" i="1"/>
  <c r="D30" i="1"/>
  <c r="D32" i="1"/>
  <c r="D34" i="1"/>
  <c r="D36" i="1"/>
  <c r="D38" i="1"/>
  <c r="D40" i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D100" i="1"/>
  <c r="D102" i="1"/>
  <c r="D104" i="1"/>
  <c r="D106" i="1"/>
  <c r="D108" i="1"/>
  <c r="D110" i="1"/>
  <c r="D112" i="1"/>
  <c r="D114" i="1"/>
  <c r="D116" i="1"/>
  <c r="D118" i="1"/>
  <c r="D120" i="1"/>
  <c r="D4" i="1"/>
  <c r="D6" i="1"/>
  <c r="D8" i="1"/>
  <c r="D10" i="1"/>
  <c r="D12" i="1"/>
  <c r="D14" i="1"/>
  <c r="D16" i="1"/>
  <c r="D18" i="1"/>
  <c r="D20" i="1"/>
  <c r="D22" i="1"/>
  <c r="D24" i="1"/>
  <c r="D2" i="1"/>
  <c r="E4" i="1" l="1"/>
  <c r="E6" i="1"/>
  <c r="E8" i="1"/>
  <c r="E12" i="1"/>
  <c r="E14" i="1"/>
  <c r="E18" i="1"/>
  <c r="E20" i="1"/>
  <c r="E22" i="1"/>
  <c r="E24" i="1"/>
  <c r="E2" i="1"/>
  <c r="E338" i="1"/>
  <c r="E340" i="1"/>
  <c r="E342" i="1"/>
  <c r="E344" i="1"/>
  <c r="E346" i="1"/>
  <c r="E336" i="1"/>
  <c r="E334" i="1"/>
  <c r="E332" i="1"/>
  <c r="E330" i="1"/>
  <c r="E328" i="1"/>
  <c r="E10" i="1"/>
  <c r="E16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154" i="1"/>
  <c r="E156" i="1"/>
  <c r="E158" i="1"/>
  <c r="E160" i="1"/>
  <c r="E162" i="1"/>
  <c r="E164" i="1"/>
  <c r="E166" i="1"/>
  <c r="E168" i="1"/>
  <c r="E170" i="1"/>
  <c r="E172" i="1"/>
  <c r="E174" i="1"/>
  <c r="E176" i="1"/>
  <c r="E178" i="1"/>
  <c r="E180" i="1"/>
  <c r="E182" i="1"/>
  <c r="E184" i="1"/>
  <c r="E186" i="1"/>
  <c r="E188" i="1"/>
  <c r="E190" i="1"/>
  <c r="E192" i="1"/>
  <c r="E194" i="1"/>
  <c r="E196" i="1"/>
  <c r="E198" i="1"/>
  <c r="E200" i="1"/>
  <c r="E202" i="1"/>
  <c r="E204" i="1"/>
  <c r="E206" i="1"/>
  <c r="E208" i="1"/>
  <c r="E210" i="1"/>
  <c r="E212" i="1"/>
  <c r="E214" i="1"/>
  <c r="E216" i="1"/>
  <c r="E218" i="1"/>
  <c r="E220" i="1"/>
  <c r="E222" i="1"/>
  <c r="E224" i="1"/>
  <c r="E226" i="1"/>
  <c r="E228" i="1"/>
  <c r="E230" i="1"/>
  <c r="E232" i="1"/>
  <c r="E234" i="1"/>
  <c r="E236" i="1"/>
  <c r="E238" i="1"/>
  <c r="E240" i="1"/>
  <c r="E242" i="1"/>
  <c r="E244" i="1"/>
  <c r="E246" i="1"/>
  <c r="E248" i="1"/>
  <c r="E250" i="1"/>
  <c r="E252" i="1"/>
  <c r="E254" i="1"/>
  <c r="E256" i="1"/>
  <c r="E258" i="1"/>
  <c r="E260" i="1"/>
  <c r="E262" i="1"/>
  <c r="E264" i="1"/>
  <c r="E266" i="1"/>
  <c r="E268" i="1"/>
  <c r="E270" i="1"/>
  <c r="E272" i="1"/>
  <c r="E274" i="1"/>
  <c r="E276" i="1"/>
  <c r="E278" i="1"/>
  <c r="E280" i="1"/>
  <c r="E282" i="1"/>
  <c r="E284" i="1"/>
  <c r="E286" i="1"/>
  <c r="E288" i="1"/>
  <c r="E290" i="1"/>
  <c r="E292" i="1"/>
  <c r="E294" i="1"/>
  <c r="E296" i="1"/>
  <c r="E298" i="1"/>
  <c r="E300" i="1"/>
  <c r="E302" i="1"/>
  <c r="E304" i="1"/>
  <c r="E306" i="1"/>
  <c r="E308" i="1"/>
  <c r="E310" i="1"/>
  <c r="E312" i="1"/>
  <c r="E314" i="1"/>
  <c r="E316" i="1"/>
  <c r="E318" i="1"/>
  <c r="E320" i="1"/>
  <c r="E322" i="1"/>
  <c r="E324" i="1"/>
  <c r="E326" i="1"/>
  <c r="C2" i="1"/>
  <c r="F325" i="1"/>
  <c r="F53" i="1"/>
  <c r="F55" i="1"/>
  <c r="F57" i="1"/>
  <c r="F59" i="1"/>
  <c r="F61" i="1"/>
  <c r="F63" i="1"/>
  <c r="F65" i="1"/>
  <c r="F67" i="1"/>
  <c r="F69" i="1"/>
  <c r="F71" i="1"/>
  <c r="F73" i="1"/>
  <c r="F75" i="1"/>
  <c r="F77" i="1"/>
  <c r="F79" i="1"/>
  <c r="F81" i="1"/>
  <c r="F83" i="1"/>
  <c r="F85" i="1"/>
  <c r="F87" i="1"/>
  <c r="F89" i="1"/>
  <c r="F91" i="1"/>
  <c r="F93" i="1"/>
  <c r="F95" i="1"/>
  <c r="F97" i="1"/>
  <c r="F99" i="1"/>
  <c r="F101" i="1"/>
  <c r="F103" i="1"/>
  <c r="F105" i="1"/>
  <c r="F107" i="1"/>
  <c r="F109" i="1"/>
  <c r="F111" i="1"/>
  <c r="F113" i="1"/>
  <c r="F115" i="1"/>
  <c r="F117" i="1"/>
  <c r="F119" i="1"/>
  <c r="F121" i="1"/>
  <c r="F123" i="1"/>
  <c r="F125" i="1"/>
  <c r="F127" i="1"/>
  <c r="F129" i="1"/>
  <c r="F131" i="1"/>
  <c r="F133" i="1"/>
  <c r="F135" i="1"/>
  <c r="F137" i="1"/>
  <c r="F139" i="1"/>
  <c r="F143" i="1"/>
  <c r="F145" i="1"/>
  <c r="F147" i="1"/>
  <c r="F149" i="1"/>
  <c r="F151" i="1"/>
  <c r="F153" i="1"/>
  <c r="F157" i="1"/>
  <c r="F159" i="1"/>
  <c r="F161" i="1"/>
  <c r="F163" i="1"/>
  <c r="F165" i="1"/>
  <c r="F167" i="1"/>
  <c r="F169" i="1"/>
  <c r="F171" i="1"/>
  <c r="F173" i="1"/>
  <c r="F175" i="1"/>
  <c r="F177" i="1"/>
  <c r="F179" i="1"/>
  <c r="F181" i="1"/>
  <c r="F183" i="1"/>
  <c r="F185" i="1"/>
  <c r="F187" i="1"/>
  <c r="F189" i="1"/>
  <c r="F191" i="1"/>
  <c r="F193" i="1"/>
  <c r="F195" i="1"/>
  <c r="F197" i="1"/>
  <c r="F199" i="1"/>
  <c r="F201" i="1"/>
  <c r="F203" i="1"/>
  <c r="F207" i="1"/>
  <c r="F209" i="1"/>
  <c r="F211" i="1"/>
  <c r="F213" i="1"/>
  <c r="F215" i="1"/>
  <c r="F217" i="1"/>
  <c r="F219" i="1"/>
  <c r="F221" i="1"/>
  <c r="F223" i="1"/>
  <c r="F225" i="1"/>
  <c r="F227" i="1"/>
  <c r="F229" i="1"/>
  <c r="F231" i="1"/>
  <c r="F233" i="1"/>
  <c r="F235" i="1"/>
  <c r="F237" i="1"/>
  <c r="F239" i="1"/>
  <c r="F241" i="1"/>
  <c r="F243" i="1"/>
  <c r="F245" i="1"/>
  <c r="F247" i="1"/>
  <c r="F249" i="1"/>
  <c r="F251" i="1"/>
  <c r="F253" i="1"/>
  <c r="F255" i="1"/>
  <c r="F257" i="1"/>
  <c r="F259" i="1"/>
  <c r="F261" i="1"/>
  <c r="F263" i="1"/>
  <c r="F265" i="1"/>
  <c r="F267" i="1"/>
  <c r="F269" i="1"/>
  <c r="F271" i="1"/>
  <c r="F273" i="1"/>
  <c r="F275" i="1"/>
  <c r="F277" i="1"/>
  <c r="F279" i="1"/>
  <c r="F281" i="1"/>
  <c r="F283" i="1"/>
  <c r="F285" i="1"/>
  <c r="F287" i="1"/>
  <c r="F289" i="1"/>
  <c r="F291" i="1"/>
  <c r="F293" i="1"/>
  <c r="F295" i="1"/>
  <c r="F297" i="1"/>
  <c r="F299" i="1"/>
  <c r="F301" i="1"/>
  <c r="F303" i="1"/>
  <c r="F305" i="1"/>
  <c r="F307" i="1"/>
  <c r="F309" i="1"/>
  <c r="F311" i="1"/>
  <c r="F313" i="1"/>
  <c r="F315" i="1"/>
  <c r="F317" i="1"/>
  <c r="F319" i="1"/>
  <c r="F321" i="1"/>
  <c r="F323" i="1"/>
  <c r="F327" i="1"/>
  <c r="F329" i="1"/>
  <c r="F331" i="1"/>
  <c r="F333" i="1"/>
  <c r="F335" i="1"/>
  <c r="F337" i="1"/>
  <c r="F339" i="1"/>
  <c r="F341" i="1"/>
  <c r="F343" i="1"/>
  <c r="F345" i="1"/>
  <c r="F51" i="1"/>
  <c r="F49" i="1"/>
  <c r="F5" i="1"/>
  <c r="F7" i="1"/>
  <c r="F9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3" i="1"/>
  <c r="G339" i="1" l="1"/>
  <c r="H339" i="1" s="1"/>
  <c r="G167" i="1"/>
  <c r="H167" i="1" s="1"/>
  <c r="G133" i="1"/>
  <c r="H133" i="1" s="1"/>
  <c r="G125" i="1"/>
  <c r="H125" i="1" s="1"/>
  <c r="G109" i="1"/>
  <c r="H109" i="1" s="1"/>
  <c r="G85" i="1"/>
  <c r="H85" i="1" s="1"/>
  <c r="G77" i="1"/>
  <c r="H77" i="1" s="1"/>
  <c r="G69" i="1"/>
  <c r="H69" i="1" s="1"/>
  <c r="G61" i="1"/>
  <c r="H61" i="1" s="1"/>
  <c r="G53" i="1"/>
  <c r="H53" i="1" s="1"/>
  <c r="G327" i="1"/>
  <c r="H327" i="1" s="1"/>
  <c r="G157" i="1"/>
  <c r="H157" i="1" s="1"/>
  <c r="G139" i="1"/>
  <c r="H139" i="1" s="1"/>
  <c r="G99" i="1"/>
  <c r="H99" i="1" s="1"/>
  <c r="G91" i="1"/>
  <c r="H91" i="1" s="1"/>
  <c r="G83" i="1"/>
  <c r="H83" i="1" s="1"/>
  <c r="G75" i="1"/>
  <c r="H75" i="1" s="1"/>
  <c r="G67" i="1"/>
  <c r="H67" i="1" s="1"/>
  <c r="G59" i="1"/>
  <c r="H59" i="1" s="1"/>
  <c r="G3" i="1"/>
  <c r="H3" i="1" s="1"/>
  <c r="G285" i="1"/>
  <c r="H285" i="1" s="1"/>
  <c r="G261" i="1"/>
  <c r="H261" i="1" s="1"/>
  <c r="G229" i="1"/>
  <c r="H229" i="1" s="1"/>
  <c r="G213" i="1"/>
  <c r="H213" i="1" s="1"/>
  <c r="G275" i="1"/>
  <c r="H275" i="1" s="1"/>
  <c r="G29" i="1"/>
  <c r="H29" i="1" s="1"/>
  <c r="G259" i="1"/>
  <c r="H259" i="1" s="1"/>
  <c r="G297" i="1"/>
  <c r="H297" i="1" s="1"/>
  <c r="G51" i="1"/>
  <c r="H51" i="1" s="1"/>
  <c r="G25" i="1"/>
  <c r="H25" i="1" s="1"/>
  <c r="G307" i="1"/>
  <c r="H307" i="1" s="1"/>
  <c r="G195" i="1"/>
  <c r="H195" i="1" s="1"/>
  <c r="G33" i="1"/>
  <c r="H33" i="1" s="1"/>
  <c r="G23" i="1"/>
  <c r="H23" i="1" s="1"/>
  <c r="G313" i="1"/>
  <c r="H313" i="1" s="1"/>
  <c r="G305" i="1"/>
  <c r="H305" i="1" s="1"/>
  <c r="G35" i="1"/>
  <c r="H35" i="1" s="1"/>
  <c r="G19" i="1"/>
  <c r="H19" i="1" s="1"/>
  <c r="G335" i="1"/>
  <c r="H335" i="1" s="1"/>
  <c r="G197" i="1"/>
  <c r="H197" i="1" s="1"/>
  <c r="G333" i="1"/>
  <c r="H333" i="1" s="1"/>
  <c r="G303" i="1"/>
  <c r="H303" i="1" s="1"/>
  <c r="G251" i="1"/>
  <c r="H251" i="1" s="1"/>
  <c r="G171" i="1"/>
  <c r="H171" i="1" s="1"/>
  <c r="G331" i="1"/>
  <c r="H331" i="1" s="1"/>
  <c r="G219" i="1"/>
  <c r="H219" i="1" s="1"/>
  <c r="G163" i="1"/>
  <c r="H163" i="1" s="1"/>
  <c r="G97" i="1"/>
  <c r="H97" i="1" s="1"/>
  <c r="G65" i="1"/>
  <c r="H65" i="1" s="1"/>
  <c r="G21" i="1"/>
  <c r="H21" i="1" s="1"/>
  <c r="G315" i="1"/>
  <c r="H315" i="1" s="1"/>
  <c r="G287" i="1"/>
  <c r="H287" i="1" s="1"/>
  <c r="G257" i="1"/>
  <c r="H257" i="1" s="1"/>
  <c r="G153" i="1"/>
  <c r="H153" i="1" s="1"/>
  <c r="G17" i="1"/>
  <c r="H17" i="1" s="1"/>
  <c r="G343" i="1"/>
  <c r="H343" i="1" s="1"/>
  <c r="G329" i="1"/>
  <c r="H329" i="1" s="1"/>
  <c r="G321" i="1"/>
  <c r="H321" i="1" s="1"/>
  <c r="G279" i="1"/>
  <c r="H279" i="1" s="1"/>
  <c r="G271" i="1"/>
  <c r="H271" i="1" s="1"/>
  <c r="G209" i="1"/>
  <c r="H209" i="1" s="1"/>
  <c r="G199" i="1"/>
  <c r="H199" i="1" s="1"/>
  <c r="G161" i="1"/>
  <c r="H161" i="1" s="1"/>
  <c r="G127" i="1"/>
  <c r="H127" i="1" s="1"/>
  <c r="G111" i="1"/>
  <c r="H111" i="1" s="1"/>
  <c r="G87" i="1"/>
  <c r="H87" i="1" s="1"/>
  <c r="G79" i="1"/>
  <c r="H79" i="1" s="1"/>
  <c r="G71" i="1"/>
  <c r="H71" i="1" s="1"/>
  <c r="G63" i="1"/>
  <c r="H63" i="1" s="1"/>
  <c r="G55" i="1"/>
  <c r="H55" i="1" s="1"/>
  <c r="G43" i="1"/>
  <c r="H43" i="1" s="1"/>
  <c r="G317" i="1"/>
  <c r="H317" i="1" s="1"/>
  <c r="G9" i="1"/>
  <c r="H9" i="1" s="1"/>
  <c r="G309" i="1"/>
  <c r="H309" i="1" s="1"/>
  <c r="G273" i="1"/>
  <c r="H273" i="1" s="1"/>
  <c r="G113" i="1"/>
  <c r="H113" i="1" s="1"/>
  <c r="G81" i="1"/>
  <c r="H81" i="1" s="1"/>
  <c r="G73" i="1"/>
  <c r="H73" i="1" s="1"/>
  <c r="G39" i="1"/>
  <c r="H39" i="1" s="1"/>
  <c r="G337" i="1"/>
  <c r="H337" i="1" s="1"/>
  <c r="G301" i="1"/>
  <c r="H301" i="1" s="1"/>
  <c r="G295" i="1"/>
  <c r="H295" i="1" s="1"/>
  <c r="G233" i="1"/>
  <c r="H233" i="1" s="1"/>
  <c r="G185" i="1"/>
  <c r="H185" i="1" s="1"/>
  <c r="G169" i="1"/>
  <c r="H169" i="1" s="1"/>
  <c r="G31" i="1"/>
  <c r="H31" i="1" s="1"/>
  <c r="G15" i="1"/>
  <c r="H15" i="1" s="1"/>
  <c r="G299" i="1"/>
  <c r="H299" i="1" s="1"/>
  <c r="G231" i="1"/>
  <c r="H231" i="1" s="1"/>
  <c r="G183" i="1"/>
  <c r="H183" i="1" s="1"/>
  <c r="G151" i="1"/>
  <c r="H151" i="1" s="1"/>
  <c r="G11" i="1"/>
  <c r="H11" i="1" s="1"/>
  <c r="G325" i="1"/>
  <c r="H325" i="1" s="1"/>
  <c r="G289" i="1"/>
  <c r="H289" i="1" s="1"/>
  <c r="G41" i="1"/>
  <c r="H41" i="1" s="1"/>
  <c r="G345" i="1"/>
  <c r="H345" i="1" s="1"/>
  <c r="G281" i="1"/>
  <c r="H281" i="1" s="1"/>
  <c r="G211" i="1"/>
  <c r="H211" i="1" s="1"/>
  <c r="G137" i="1"/>
  <c r="H137" i="1" s="1"/>
  <c r="G89" i="1"/>
  <c r="H89" i="1" s="1"/>
  <c r="G57" i="1"/>
  <c r="H57" i="1" s="1"/>
  <c r="G5" i="1"/>
  <c r="H5" i="1" s="1"/>
  <c r="G45" i="1"/>
  <c r="H45" i="1" s="1"/>
  <c r="G13" i="1"/>
  <c r="H13" i="1" s="1"/>
  <c r="G341" i="1"/>
  <c r="H341" i="1" s="1"/>
  <c r="G27" i="1"/>
  <c r="H27" i="1" s="1"/>
  <c r="G319" i="1"/>
  <c r="H319" i="1" s="1"/>
  <c r="G311" i="1"/>
  <c r="H311" i="1" s="1"/>
  <c r="G253" i="1"/>
  <c r="H253" i="1" s="1"/>
  <c r="G181" i="1"/>
  <c r="H181" i="1" s="1"/>
  <c r="G7" i="1"/>
  <c r="H7" i="1" s="1"/>
  <c r="G293" i="1"/>
  <c r="H293" i="1" s="1"/>
  <c r="G265" i="1"/>
  <c r="H265" i="1" s="1"/>
  <c r="G245" i="1"/>
  <c r="H245" i="1" s="1"/>
  <c r="G223" i="1"/>
  <c r="H223" i="1" s="1"/>
  <c r="G217" i="1"/>
  <c r="H217" i="1" s="1"/>
  <c r="G203" i="1"/>
  <c r="H203" i="1" s="1"/>
  <c r="G189" i="1"/>
  <c r="H189" i="1" s="1"/>
  <c r="G175" i="1"/>
  <c r="H175" i="1" s="1"/>
  <c r="G145" i="1"/>
  <c r="H145" i="1" s="1"/>
  <c r="G131" i="1"/>
  <c r="H131" i="1" s="1"/>
  <c r="G117" i="1"/>
  <c r="H117" i="1" s="1"/>
  <c r="G103" i="1"/>
  <c r="H103" i="1" s="1"/>
  <c r="G291" i="1"/>
  <c r="H291" i="1" s="1"/>
  <c r="G263" i="1"/>
  <c r="H263" i="1" s="1"/>
  <c r="G243" i="1"/>
  <c r="H243" i="1" s="1"/>
  <c r="G215" i="1"/>
  <c r="H215" i="1" s="1"/>
  <c r="G201" i="1"/>
  <c r="H201" i="1" s="1"/>
  <c r="G173" i="1"/>
  <c r="H173" i="1" s="1"/>
  <c r="G143" i="1"/>
  <c r="H143" i="1" s="1"/>
  <c r="G129" i="1"/>
  <c r="H129" i="1" s="1"/>
  <c r="G123" i="1"/>
  <c r="H123" i="1" s="1"/>
  <c r="G101" i="1"/>
  <c r="H101" i="1" s="1"/>
  <c r="G95" i="1"/>
  <c r="H95" i="1" s="1"/>
  <c r="G37" i="1"/>
  <c r="H37" i="1" s="1"/>
  <c r="G49" i="1"/>
  <c r="H49" i="1" s="1"/>
  <c r="G277" i="1"/>
  <c r="H277" i="1" s="1"/>
  <c r="G235" i="1"/>
  <c r="H235" i="1" s="1"/>
  <c r="G221" i="1"/>
  <c r="H221" i="1" s="1"/>
  <c r="G207" i="1"/>
  <c r="H207" i="1" s="1"/>
  <c r="G187" i="1"/>
  <c r="H187" i="1" s="1"/>
  <c r="G159" i="1"/>
  <c r="H159" i="1" s="1"/>
  <c r="G135" i="1"/>
  <c r="H135" i="1" s="1"/>
  <c r="G115" i="1"/>
  <c r="H115" i="1" s="1"/>
  <c r="G237" i="1"/>
  <c r="H237" i="1" s="1"/>
  <c r="G283" i="1"/>
  <c r="H283" i="1" s="1"/>
  <c r="G269" i="1"/>
  <c r="H269" i="1" s="1"/>
  <c r="G255" i="1"/>
  <c r="H255" i="1" s="1"/>
  <c r="G249" i="1"/>
  <c r="H249" i="1" s="1"/>
  <c r="G241" i="1"/>
  <c r="H241" i="1" s="1"/>
  <c r="G227" i="1"/>
  <c r="H227" i="1" s="1"/>
  <c r="G193" i="1"/>
  <c r="H193" i="1" s="1"/>
  <c r="G179" i="1"/>
  <c r="H179" i="1" s="1"/>
  <c r="G165" i="1"/>
  <c r="H165" i="1" s="1"/>
  <c r="G149" i="1"/>
  <c r="H149" i="1" s="1"/>
  <c r="G121" i="1"/>
  <c r="H121" i="1" s="1"/>
  <c r="G107" i="1"/>
  <c r="H107" i="1" s="1"/>
  <c r="G93" i="1"/>
  <c r="H93" i="1" s="1"/>
  <c r="G323" i="1"/>
  <c r="H323" i="1" s="1"/>
  <c r="G267" i="1"/>
  <c r="H267" i="1" s="1"/>
  <c r="G247" i="1"/>
  <c r="H247" i="1" s="1"/>
  <c r="G239" i="1"/>
  <c r="H239" i="1" s="1"/>
  <c r="G225" i="1"/>
  <c r="H225" i="1" s="1"/>
  <c r="G191" i="1"/>
  <c r="H191" i="1" s="1"/>
  <c r="G177" i="1"/>
  <c r="H177" i="1" s="1"/>
  <c r="G147" i="1"/>
  <c r="H147" i="1" s="1"/>
  <c r="G119" i="1"/>
  <c r="H119" i="1" s="1"/>
  <c r="G105" i="1"/>
  <c r="H105" i="1" s="1"/>
  <c r="H350" i="1" l="1"/>
</calcChain>
</file>

<file path=xl/sharedStrings.xml><?xml version="1.0" encoding="utf-8"?>
<sst xmlns="http://schemas.openxmlformats.org/spreadsheetml/2006/main" count="10" uniqueCount="10">
  <si>
    <t>Station</t>
  </si>
  <si>
    <t>End area LT</t>
  </si>
  <si>
    <t>End Area RT</t>
  </si>
  <si>
    <t>Total End Area</t>
  </si>
  <si>
    <t>Δstation</t>
  </si>
  <si>
    <t>Vol. (CF)</t>
  </si>
  <si>
    <t>Vol. (CY)</t>
  </si>
  <si>
    <t>TOTAL EXC.</t>
  </si>
  <si>
    <t>CY</t>
  </si>
  <si>
    <t>PER ODOT DIRECTION, TEMPORARY PAVEMENT INCLUDES REDUCTION OF EXCAVATION QUANTITY PREVIOUSLY REMOVED UNDER ITEM 615 - PAVEMENT FOR MAINTAINING TRAFFIC.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</si>
</sst>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ABB2E-BECB-4E99-B312-3A629FC0399E}">
  <dimension ref="B3"/>
  <sheetViews>
    <sheetView tabSelected="1" workbookViewId="0">
      <selection activeCell="B3" sqref="B3"/>
    </sheetView>
  </sheetViews>
  <sheetFormatPr defaultRowHeight="15" x14ac:dyDescent="0.25"/>
  <cols>
    <col min="2" max="2" width="78.7109375" customWidth="1"/>
  </cols>
  <sheetData>
    <row r="3" spans="2:2" ht="45" x14ac:dyDescent="0.25">
      <c r="B3" s="7" t="s">
        <v>9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1C36A-BA08-48CE-A906-5D2DBDABB29D}">
  <dimension ref="A1:K350"/>
  <sheetViews>
    <sheetView topLeftCell="A329" zoomScaleNormal="100" workbookViewId="0">
      <selection activeCell="E359" sqref="E359"/>
    </sheetView>
  </sheetViews>
  <sheetFormatPr defaultRowHeight="15" x14ac:dyDescent="0.25"/>
  <cols>
    <col min="2" max="2" width="10.85546875" bestFit="1" customWidth="1"/>
    <col min="3" max="3" width="11.42578125" hidden="1" customWidth="1"/>
    <col min="4" max="4" width="11.42578125" style="2" customWidth="1"/>
    <col min="5" max="5" width="13.85546875" bestFit="1" customWidth="1"/>
    <col min="11" max="11" width="9.140625" style="2" hidden="1" customWidth="1"/>
  </cols>
  <sheetData>
    <row r="1" spans="1:11" x14ac:dyDescent="0.25">
      <c r="A1" t="s">
        <v>0</v>
      </c>
      <c r="B1" t="s">
        <v>1</v>
      </c>
      <c r="D1" s="2" t="s">
        <v>2</v>
      </c>
      <c r="E1" t="s">
        <v>3</v>
      </c>
      <c r="F1" s="1" t="s">
        <v>4</v>
      </c>
      <c r="G1" s="1" t="s">
        <v>5</v>
      </c>
      <c r="H1" s="1" t="s">
        <v>6</v>
      </c>
    </row>
    <row r="2" spans="1:11" x14ac:dyDescent="0.25">
      <c r="A2">
        <v>48421.760000000002</v>
      </c>
      <c r="B2">
        <v>12.14</v>
      </c>
      <c r="C2">
        <f>12.68+1.75</f>
        <v>14.43</v>
      </c>
      <c r="D2" s="2">
        <f>ROUND((C2+(K2*4/12)-1.67),2)</f>
        <v>16.350000000000001</v>
      </c>
      <c r="E2">
        <f>SUM(B2+D2)</f>
        <v>28.490000000000002</v>
      </c>
      <c r="K2" s="2">
        <v>10.78</v>
      </c>
    </row>
    <row r="3" spans="1:11" x14ac:dyDescent="0.25">
      <c r="F3">
        <f>A4-A2</f>
        <v>28.239999999997963</v>
      </c>
      <c r="G3">
        <f>F3*(AVERAGE(E2,E4))</f>
        <v>767.42199999994466</v>
      </c>
      <c r="H3">
        <f>G3/27</f>
        <v>28.423037037034987</v>
      </c>
    </row>
    <row r="4" spans="1:11" x14ac:dyDescent="0.25">
      <c r="A4">
        <v>48450</v>
      </c>
      <c r="B4">
        <v>12.56</v>
      </c>
      <c r="C4">
        <v>11.41</v>
      </c>
      <c r="D4" s="2">
        <f t="shared" ref="D4" si="0">ROUND((C4+(K4*4/12)-1.67),2)</f>
        <v>13.3</v>
      </c>
      <c r="E4">
        <f t="shared" ref="E4" si="1">SUM(B4+D4)</f>
        <v>25.86</v>
      </c>
      <c r="K4" s="2">
        <v>10.67</v>
      </c>
    </row>
    <row r="5" spans="1:11" x14ac:dyDescent="0.25">
      <c r="F5">
        <f t="shared" ref="F5" si="2">A6-A4</f>
        <v>50</v>
      </c>
      <c r="G5">
        <f t="shared" ref="G5" si="3">F5*(AVERAGE(E4,E6))</f>
        <v>1082.75</v>
      </c>
      <c r="H5">
        <f t="shared" ref="H5" si="4">G5/27</f>
        <v>40.101851851851855</v>
      </c>
    </row>
    <row r="6" spans="1:11" x14ac:dyDescent="0.25">
      <c r="A6">
        <v>48500</v>
      </c>
      <c r="B6">
        <v>6.85</v>
      </c>
      <c r="C6">
        <v>8.8699999999999992</v>
      </c>
      <c r="D6" s="2">
        <f t="shared" ref="D6" si="5">ROUND((C6+(K6*4/12)-1.67),2)</f>
        <v>10.6</v>
      </c>
      <c r="E6">
        <f t="shared" ref="E6" si="6">SUM(B6+D6)</f>
        <v>17.45</v>
      </c>
      <c r="K6" s="2">
        <v>10.199999999999999</v>
      </c>
    </row>
    <row r="7" spans="1:11" x14ac:dyDescent="0.25">
      <c r="F7">
        <f t="shared" ref="F7" si="7">A8-A6</f>
        <v>50</v>
      </c>
      <c r="G7">
        <f t="shared" ref="G7" si="8">F7*(AVERAGE(E6,E8))</f>
        <v>770.75</v>
      </c>
      <c r="H7">
        <f t="shared" ref="H7" si="9">G7/27</f>
        <v>28.546296296296298</v>
      </c>
    </row>
    <row r="8" spans="1:11" x14ac:dyDescent="0.25">
      <c r="A8">
        <v>48550</v>
      </c>
      <c r="B8">
        <v>4.34</v>
      </c>
      <c r="C8">
        <v>7.53</v>
      </c>
      <c r="D8" s="2">
        <f t="shared" ref="D8" si="10">ROUND((C8+(K8*4/12)-1.67),2)</f>
        <v>9.0399999999999991</v>
      </c>
      <c r="E8">
        <f t="shared" ref="E8" si="11">SUM(B8+D8)</f>
        <v>13.379999999999999</v>
      </c>
      <c r="K8" s="2">
        <v>9.5299999999999994</v>
      </c>
    </row>
    <row r="9" spans="1:11" x14ac:dyDescent="0.25">
      <c r="F9">
        <f t="shared" ref="F9" si="12">A10-A8</f>
        <v>50</v>
      </c>
      <c r="G9">
        <f t="shared" ref="G9" si="13">F9*(AVERAGE(E8,E10))</f>
        <v>655.5</v>
      </c>
      <c r="H9">
        <f t="shared" ref="H9" si="14">G9/27</f>
        <v>24.277777777777779</v>
      </c>
    </row>
    <row r="10" spans="1:11" x14ac:dyDescent="0.25">
      <c r="A10">
        <v>48600</v>
      </c>
      <c r="B10">
        <v>4.7699999999999996</v>
      </c>
      <c r="C10">
        <v>6.79</v>
      </c>
      <c r="D10" s="2">
        <f t="shared" ref="D10" si="15">ROUND((C10+(K10*4/12)-1.67),2)</f>
        <v>8.07</v>
      </c>
      <c r="E10">
        <f t="shared" ref="E10" si="16">SUM(B10+D10)</f>
        <v>12.84</v>
      </c>
      <c r="K10" s="2">
        <v>8.86</v>
      </c>
    </row>
    <row r="11" spans="1:11" x14ac:dyDescent="0.25">
      <c r="F11">
        <f t="shared" ref="F11" si="17">A12-A10</f>
        <v>50</v>
      </c>
      <c r="G11">
        <f t="shared" ref="G11" si="18">F11*(AVERAGE(E10,E12))</f>
        <v>640.25</v>
      </c>
      <c r="H11">
        <f t="shared" ref="H11" si="19">G11/27</f>
        <v>23.712962962962962</v>
      </c>
    </row>
    <row r="12" spans="1:11" x14ac:dyDescent="0.25">
      <c r="A12">
        <v>48650</v>
      </c>
      <c r="B12">
        <v>5.7</v>
      </c>
      <c r="C12">
        <v>6.01</v>
      </c>
      <c r="D12" s="2">
        <f t="shared" ref="D12" si="20">ROUND((C12+(K12*4/12)-1.67),2)</f>
        <v>7.07</v>
      </c>
      <c r="E12">
        <f t="shared" ref="E12" si="21">SUM(B12+D12)</f>
        <v>12.77</v>
      </c>
      <c r="K12" s="2">
        <v>8.1999999999999993</v>
      </c>
    </row>
    <row r="13" spans="1:11" x14ac:dyDescent="0.25">
      <c r="F13">
        <f t="shared" ref="F13" si="22">A14-A12</f>
        <v>50</v>
      </c>
      <c r="G13">
        <f t="shared" ref="G13" si="23">F13*(AVERAGE(E12,E14))</f>
        <v>620.75</v>
      </c>
      <c r="H13">
        <f t="shared" ref="H13" si="24">G13/27</f>
        <v>22.99074074074074</v>
      </c>
    </row>
    <row r="14" spans="1:11" x14ac:dyDescent="0.25">
      <c r="A14">
        <v>48700</v>
      </c>
      <c r="B14">
        <v>5.79</v>
      </c>
      <c r="C14">
        <v>5.43</v>
      </c>
      <c r="D14" s="2">
        <f t="shared" ref="D14" si="25">ROUND((C14+(K14*4/12)-1.67),2)</f>
        <v>6.27</v>
      </c>
      <c r="E14">
        <f t="shared" ref="E14" si="26">SUM(B14+D14)</f>
        <v>12.059999999999999</v>
      </c>
      <c r="K14" s="2">
        <v>7.53</v>
      </c>
    </row>
    <row r="15" spans="1:11" x14ac:dyDescent="0.25">
      <c r="F15">
        <f t="shared" ref="F15" si="27">A16-A14</f>
        <v>50</v>
      </c>
      <c r="G15">
        <f t="shared" ref="G15" si="28">F15*(AVERAGE(E14,E16))</f>
        <v>589.75</v>
      </c>
      <c r="H15">
        <f t="shared" ref="H15" si="29">G15/27</f>
        <v>21.842592592592592</v>
      </c>
    </row>
    <row r="16" spans="1:11" x14ac:dyDescent="0.25">
      <c r="A16">
        <v>48750</v>
      </c>
      <c r="B16">
        <v>6.13</v>
      </c>
      <c r="C16">
        <v>4.78</v>
      </c>
      <c r="D16" s="2">
        <f t="shared" ref="D16" si="30">ROUND((C16+(K16*4/12)-1.67),2)</f>
        <v>5.4</v>
      </c>
      <c r="E16">
        <f t="shared" ref="E16" si="31">SUM(B16+D16)</f>
        <v>11.530000000000001</v>
      </c>
      <c r="K16" s="2">
        <v>6.86</v>
      </c>
    </row>
    <row r="17" spans="1:11" x14ac:dyDescent="0.25">
      <c r="F17">
        <f t="shared" ref="F17" si="32">A18-A16</f>
        <v>50</v>
      </c>
      <c r="G17">
        <f t="shared" ref="G17" si="33">F17*(AVERAGE(E16,E18))</f>
        <v>589</v>
      </c>
      <c r="H17">
        <f t="shared" ref="H17" si="34">G17/27</f>
        <v>21.814814814814813</v>
      </c>
    </row>
    <row r="18" spans="1:11" x14ac:dyDescent="0.25">
      <c r="A18">
        <v>48800</v>
      </c>
      <c r="B18">
        <v>7.46</v>
      </c>
      <c r="C18">
        <v>4.18</v>
      </c>
      <c r="D18" s="2">
        <f t="shared" ref="D18" si="35">ROUND((C18+(K18*4/12)-1.67),2)</f>
        <v>4.57</v>
      </c>
      <c r="E18">
        <f t="shared" ref="E18" si="36">SUM(B18+D18)</f>
        <v>12.030000000000001</v>
      </c>
      <c r="K18" s="2">
        <v>6.19</v>
      </c>
    </row>
    <row r="19" spans="1:11" x14ac:dyDescent="0.25">
      <c r="F19">
        <f t="shared" ref="F19" si="37">A20-A18</f>
        <v>50</v>
      </c>
      <c r="G19">
        <f t="shared" ref="G19" si="38">F19*(AVERAGE(E18,E20))</f>
        <v>579.25</v>
      </c>
      <c r="H19">
        <f t="shared" ref="H19" si="39">G19/27</f>
        <v>21.453703703703702</v>
      </c>
    </row>
    <row r="20" spans="1:11" x14ac:dyDescent="0.25">
      <c r="A20">
        <v>48850</v>
      </c>
      <c r="B20">
        <v>7.35</v>
      </c>
      <c r="C20">
        <v>3.62</v>
      </c>
      <c r="D20" s="2">
        <f t="shared" ref="D20" si="40">ROUND((C20+(K20*4/12)-1.67),2)</f>
        <v>3.79</v>
      </c>
      <c r="E20">
        <f t="shared" ref="E20" si="41">SUM(B20+D20)</f>
        <v>11.14</v>
      </c>
      <c r="K20" s="2">
        <v>5.52</v>
      </c>
    </row>
    <row r="21" spans="1:11" x14ac:dyDescent="0.25">
      <c r="F21">
        <f t="shared" ref="F21" si="42">A22-A20</f>
        <v>50</v>
      </c>
      <c r="G21">
        <f t="shared" ref="G21" si="43">F21*(AVERAGE(E20,E22))</f>
        <v>546.25</v>
      </c>
      <c r="H21">
        <f t="shared" ref="H21" si="44">G21/27</f>
        <v>20.231481481481481</v>
      </c>
    </row>
    <row r="22" spans="1:11" x14ac:dyDescent="0.25">
      <c r="A22">
        <v>48900</v>
      </c>
      <c r="B22">
        <v>7.27</v>
      </c>
      <c r="C22">
        <v>3.36</v>
      </c>
      <c r="D22" s="2">
        <f t="shared" ref="D22" si="45">ROUND((C22+(K22*4/12)-1.67),2)</f>
        <v>3.44</v>
      </c>
      <c r="E22">
        <f t="shared" ref="E22" si="46">SUM(B22+D22)</f>
        <v>10.709999999999999</v>
      </c>
      <c r="K22" s="2">
        <v>5.25</v>
      </c>
    </row>
    <row r="23" spans="1:11" x14ac:dyDescent="0.25">
      <c r="F23">
        <f t="shared" ref="F23" si="47">A24-A22</f>
        <v>50</v>
      </c>
      <c r="G23">
        <f t="shared" ref="G23" si="48">F23*(AVERAGE(E22,E24))</f>
        <v>520.99999999999989</v>
      </c>
      <c r="H23">
        <f t="shared" ref="H23" si="49">G23/27</f>
        <v>19.296296296296291</v>
      </c>
    </row>
    <row r="24" spans="1:11" x14ac:dyDescent="0.25">
      <c r="A24">
        <v>48950</v>
      </c>
      <c r="B24">
        <v>6.72</v>
      </c>
      <c r="C24">
        <v>3.33</v>
      </c>
      <c r="D24" s="2">
        <f t="shared" ref="D24" si="50">ROUND((C24+(K24*4/12)-1.67),2)</f>
        <v>3.41</v>
      </c>
      <c r="E24">
        <f t="shared" ref="E24" si="51">SUM(B24+D24)</f>
        <v>10.129999999999999</v>
      </c>
      <c r="K24" s="2">
        <v>5.25</v>
      </c>
    </row>
    <row r="25" spans="1:11" x14ac:dyDescent="0.25">
      <c r="F25">
        <f t="shared" ref="F25" si="52">A26-A24</f>
        <v>50</v>
      </c>
      <c r="G25">
        <f t="shared" ref="G25" si="53">F25*(AVERAGE(E24,E26))</f>
        <v>497</v>
      </c>
      <c r="H25">
        <f t="shared" ref="H25" si="54">G25/27</f>
        <v>18.407407407407408</v>
      </c>
    </row>
    <row r="26" spans="1:11" x14ac:dyDescent="0.25">
      <c r="A26">
        <v>49000</v>
      </c>
      <c r="B26">
        <v>6.4</v>
      </c>
      <c r="C26">
        <v>3.27</v>
      </c>
      <c r="D26" s="2">
        <f>ROUND((C26+(K26*4/12)-1.67),2)</f>
        <v>3.35</v>
      </c>
      <c r="E26">
        <f t="shared" ref="E26" si="55">SUM(B26+D26)</f>
        <v>9.75</v>
      </c>
      <c r="K26" s="2">
        <v>5.25</v>
      </c>
    </row>
    <row r="27" spans="1:11" x14ac:dyDescent="0.25">
      <c r="F27">
        <f t="shared" ref="F27" si="56">A28-A26</f>
        <v>50</v>
      </c>
      <c r="G27">
        <f t="shared" ref="G27" si="57">F27*(AVERAGE(E26,E28))</f>
        <v>526.75</v>
      </c>
      <c r="H27">
        <f t="shared" ref="H27" si="58">G27/27</f>
        <v>19.50925925925926</v>
      </c>
    </row>
    <row r="28" spans="1:11" x14ac:dyDescent="0.25">
      <c r="A28">
        <v>49050</v>
      </c>
      <c r="B28">
        <v>8.18</v>
      </c>
      <c r="C28">
        <v>3.06</v>
      </c>
      <c r="D28" s="2">
        <f>C28+1.75-1.67</f>
        <v>3.1400000000000006</v>
      </c>
      <c r="E28">
        <f t="shared" ref="E28" si="59">SUM(B28+D28)</f>
        <v>11.32</v>
      </c>
      <c r="K28" s="2">
        <v>5.25</v>
      </c>
    </row>
    <row r="29" spans="1:11" x14ac:dyDescent="0.25">
      <c r="F29">
        <f t="shared" ref="F29" si="60">A30-A28</f>
        <v>50</v>
      </c>
      <c r="G29">
        <f t="shared" ref="G29" si="61">F29*(AVERAGE(E28,E30))</f>
        <v>543.5</v>
      </c>
      <c r="H29">
        <f t="shared" ref="H29" si="62">G29/27</f>
        <v>20.12962962962963</v>
      </c>
    </row>
    <row r="30" spans="1:11" x14ac:dyDescent="0.25">
      <c r="A30">
        <v>49100</v>
      </c>
      <c r="B30">
        <v>7.15</v>
      </c>
      <c r="C30">
        <v>3.19</v>
      </c>
      <c r="D30" s="2">
        <f t="shared" ref="D30" si="63">C30+1.75-1.67</f>
        <v>3.2699999999999996</v>
      </c>
      <c r="E30">
        <f t="shared" ref="E30" si="64">SUM(B30+D30)</f>
        <v>10.42</v>
      </c>
      <c r="K30" s="2">
        <v>5.25</v>
      </c>
    </row>
    <row r="31" spans="1:11" x14ac:dyDescent="0.25">
      <c r="F31">
        <f t="shared" ref="F31" si="65">A32-A30</f>
        <v>50</v>
      </c>
      <c r="G31">
        <f t="shared" ref="G31" si="66">F31*(AVERAGE(E30,E32))</f>
        <v>516.5</v>
      </c>
      <c r="H31">
        <f t="shared" ref="H31" si="67">G31/27</f>
        <v>19.12962962962963</v>
      </c>
    </row>
    <row r="32" spans="1:11" x14ac:dyDescent="0.25">
      <c r="A32">
        <v>49150</v>
      </c>
      <c r="B32">
        <v>6.76</v>
      </c>
      <c r="C32">
        <v>3.4</v>
      </c>
      <c r="D32" s="2">
        <f t="shared" ref="D32" si="68">C32+1.75-1.67</f>
        <v>3.4800000000000004</v>
      </c>
      <c r="E32">
        <f t="shared" ref="E32" si="69">SUM(B32+D32)</f>
        <v>10.24</v>
      </c>
      <c r="K32" s="2">
        <v>5.25</v>
      </c>
    </row>
    <row r="33" spans="1:11" x14ac:dyDescent="0.25">
      <c r="F33">
        <f t="shared" ref="F33" si="70">A34-A32</f>
        <v>50</v>
      </c>
      <c r="G33">
        <f t="shared" ref="G33" si="71">F33*(AVERAGE(E32,E34))</f>
        <v>509</v>
      </c>
      <c r="H33">
        <f t="shared" ref="H33" si="72">G33/27</f>
        <v>18.851851851851851</v>
      </c>
    </row>
    <row r="34" spans="1:11" x14ac:dyDescent="0.25">
      <c r="A34">
        <v>49200</v>
      </c>
      <c r="B34">
        <v>6.72</v>
      </c>
      <c r="C34">
        <v>3.32</v>
      </c>
      <c r="D34" s="2">
        <f t="shared" ref="D34" si="73">C34+1.75-1.67</f>
        <v>3.4000000000000004</v>
      </c>
      <c r="E34">
        <f t="shared" ref="E34" si="74">SUM(B34+D34)</f>
        <v>10.120000000000001</v>
      </c>
      <c r="K34" s="2">
        <v>5.25</v>
      </c>
    </row>
    <row r="35" spans="1:11" x14ac:dyDescent="0.25">
      <c r="F35">
        <f t="shared" ref="F35" si="75">A36-A34</f>
        <v>50</v>
      </c>
      <c r="G35">
        <f t="shared" ref="G35" si="76">F35*(AVERAGE(E34,E36))</f>
        <v>515</v>
      </c>
      <c r="H35">
        <f t="shared" ref="H35" si="77">G35/27</f>
        <v>19.074074074074073</v>
      </c>
    </row>
    <row r="36" spans="1:11" x14ac:dyDescent="0.25">
      <c r="A36">
        <v>49250</v>
      </c>
      <c r="B36">
        <v>7.08</v>
      </c>
      <c r="C36">
        <v>3.32</v>
      </c>
      <c r="D36" s="2">
        <f t="shared" ref="D36" si="78">C36+1.75-1.67</f>
        <v>3.4000000000000004</v>
      </c>
      <c r="E36">
        <f t="shared" ref="E36" si="79">SUM(B36+D36)</f>
        <v>10.48</v>
      </c>
      <c r="K36" s="2">
        <v>5.25</v>
      </c>
    </row>
    <row r="37" spans="1:11" x14ac:dyDescent="0.25">
      <c r="F37">
        <f t="shared" ref="F37" si="80">A38-A36</f>
        <v>50</v>
      </c>
      <c r="G37">
        <f t="shared" ref="G37" si="81">F37*(AVERAGE(E36,E38))</f>
        <v>549.75</v>
      </c>
      <c r="H37">
        <f t="shared" ref="H37" si="82">G37/27</f>
        <v>20.361111111111111</v>
      </c>
    </row>
    <row r="38" spans="1:11" x14ac:dyDescent="0.25">
      <c r="A38">
        <v>49300</v>
      </c>
      <c r="B38">
        <v>8.2100000000000009</v>
      </c>
      <c r="C38">
        <v>3.22</v>
      </c>
      <c r="D38" s="2">
        <f t="shared" ref="D38" si="83">C38+1.75-1.67</f>
        <v>3.3000000000000007</v>
      </c>
      <c r="E38">
        <f t="shared" ref="E38" si="84">SUM(B38+D38)</f>
        <v>11.510000000000002</v>
      </c>
      <c r="K38" s="2">
        <v>5.25</v>
      </c>
    </row>
    <row r="39" spans="1:11" x14ac:dyDescent="0.25">
      <c r="F39">
        <f t="shared" ref="F39" si="85">A40-A38</f>
        <v>50</v>
      </c>
      <c r="G39">
        <f t="shared" ref="G39" si="86">F39*(AVERAGE(E38,E40))</f>
        <v>560.5</v>
      </c>
      <c r="H39">
        <f t="shared" ref="H39" si="87">G39/27</f>
        <v>20.75925925925926</v>
      </c>
    </row>
    <row r="40" spans="1:11" x14ac:dyDescent="0.25">
      <c r="A40">
        <v>49350</v>
      </c>
      <c r="B40">
        <v>8.23</v>
      </c>
      <c r="C40">
        <v>2.6</v>
      </c>
      <c r="D40" s="2">
        <f t="shared" ref="D40" si="88">C40+1.75-1.67</f>
        <v>2.6799999999999997</v>
      </c>
      <c r="E40">
        <f t="shared" ref="E40" si="89">SUM(B40+D40)</f>
        <v>10.91</v>
      </c>
      <c r="K40" s="2">
        <v>5.25</v>
      </c>
    </row>
    <row r="41" spans="1:11" x14ac:dyDescent="0.25">
      <c r="F41">
        <f t="shared" ref="F41" si="90">A42-A40</f>
        <v>50</v>
      </c>
      <c r="G41">
        <f t="shared" ref="G41" si="91">F41*(AVERAGE(E40,E42))</f>
        <v>544.5</v>
      </c>
      <c r="H41">
        <f t="shared" ref="H41" si="92">G41/27</f>
        <v>20.166666666666668</v>
      </c>
      <c r="I41" s="2"/>
    </row>
    <row r="42" spans="1:11" x14ac:dyDescent="0.25">
      <c r="A42">
        <v>49400</v>
      </c>
      <c r="B42">
        <v>7.98</v>
      </c>
      <c r="C42">
        <v>2.81</v>
      </c>
      <c r="D42" s="2">
        <f t="shared" ref="D42" si="93">C42+1.75-1.67</f>
        <v>2.8900000000000006</v>
      </c>
      <c r="E42">
        <f t="shared" ref="E42" si="94">SUM(B42+D42)</f>
        <v>10.870000000000001</v>
      </c>
      <c r="K42" s="2">
        <v>5.25</v>
      </c>
    </row>
    <row r="43" spans="1:11" x14ac:dyDescent="0.25">
      <c r="F43">
        <f t="shared" ref="F43" si="95">A44-A42</f>
        <v>50</v>
      </c>
      <c r="G43">
        <f t="shared" ref="G43" si="96">F43*(AVERAGE(E42,E44))</f>
        <v>539</v>
      </c>
      <c r="H43">
        <f t="shared" ref="H43" si="97">G43/27</f>
        <v>19.962962962962962</v>
      </c>
    </row>
    <row r="44" spans="1:11" x14ac:dyDescent="0.25">
      <c r="A44">
        <v>49450</v>
      </c>
      <c r="B44">
        <v>7.72</v>
      </c>
      <c r="C44">
        <v>2.89</v>
      </c>
      <c r="D44" s="2">
        <f t="shared" ref="D44" si="98">C44+1.75-1.67</f>
        <v>2.9700000000000006</v>
      </c>
      <c r="E44">
        <f t="shared" ref="E44" si="99">SUM(B44+D44)</f>
        <v>10.690000000000001</v>
      </c>
      <c r="K44" s="2">
        <v>5.25</v>
      </c>
    </row>
    <row r="45" spans="1:11" x14ac:dyDescent="0.25">
      <c r="F45">
        <f t="shared" ref="F45" si="100">A46-A44</f>
        <v>50</v>
      </c>
      <c r="G45">
        <f t="shared" ref="G45" si="101">F45*(AVERAGE(E44,E46))</f>
        <v>606.25</v>
      </c>
      <c r="H45">
        <f t="shared" ref="H45" si="102">G45/27</f>
        <v>22.453703703703702</v>
      </c>
    </row>
    <row r="46" spans="1:11" x14ac:dyDescent="0.25">
      <c r="A46">
        <v>49500</v>
      </c>
      <c r="B46">
        <v>10.61</v>
      </c>
      <c r="C46">
        <v>2.87</v>
      </c>
      <c r="D46" s="2">
        <f t="shared" ref="D46" si="103">C46+1.75-1.67</f>
        <v>2.95</v>
      </c>
      <c r="E46">
        <f t="shared" ref="E46" si="104">SUM(B46+D46)</f>
        <v>13.559999999999999</v>
      </c>
      <c r="K46" s="2">
        <v>5.25</v>
      </c>
    </row>
    <row r="47" spans="1:11" x14ac:dyDescent="0.25">
      <c r="A47" s="5"/>
      <c r="B47" s="5"/>
      <c r="C47" s="5"/>
      <c r="D47" s="5"/>
      <c r="E47" s="5"/>
      <c r="F47" s="5"/>
      <c r="G47" s="5"/>
      <c r="H47" s="5"/>
    </row>
    <row r="48" spans="1:11" x14ac:dyDescent="0.25">
      <c r="A48">
        <v>42030.02</v>
      </c>
      <c r="B48">
        <v>10.61</v>
      </c>
      <c r="C48">
        <v>2.87</v>
      </c>
      <c r="D48" s="2">
        <f t="shared" ref="D48" si="105">C48+1.75-1.67</f>
        <v>2.95</v>
      </c>
      <c r="E48">
        <f t="shared" ref="E48" si="106">SUM(B48+D48)</f>
        <v>13.559999999999999</v>
      </c>
      <c r="K48" s="2">
        <v>5.25</v>
      </c>
    </row>
    <row r="49" spans="1:11" x14ac:dyDescent="0.25">
      <c r="F49">
        <f>A50-A48</f>
        <v>19.980000000003201</v>
      </c>
      <c r="G49">
        <f>F49*(AVERAGE(E48,E50))</f>
        <v>283.01670000004532</v>
      </c>
      <c r="H49">
        <f>G49/27</f>
        <v>10.482100000001678</v>
      </c>
    </row>
    <row r="50" spans="1:11" x14ac:dyDescent="0.25">
      <c r="A50">
        <v>42050</v>
      </c>
      <c r="B50">
        <v>11.83</v>
      </c>
      <c r="C50">
        <v>2.86</v>
      </c>
      <c r="D50" s="2">
        <f t="shared" ref="D50" si="107">C50+1.75-1.67</f>
        <v>2.9399999999999995</v>
      </c>
      <c r="E50">
        <f t="shared" ref="E50" si="108">SUM(B50+D50)</f>
        <v>14.77</v>
      </c>
      <c r="K50" s="2">
        <v>5.25</v>
      </c>
    </row>
    <row r="51" spans="1:11" x14ac:dyDescent="0.25">
      <c r="F51">
        <f t="shared" ref="F51" si="109">A52-A50</f>
        <v>50</v>
      </c>
      <c r="G51">
        <f t="shared" ref="G51" si="110">F51*(AVERAGE(E50,E52))</f>
        <v>800.49999999999989</v>
      </c>
      <c r="H51">
        <f t="shared" ref="H51" si="111">G51/27</f>
        <v>29.648148148148145</v>
      </c>
    </row>
    <row r="52" spans="1:11" x14ac:dyDescent="0.25">
      <c r="A52">
        <v>42100</v>
      </c>
      <c r="B52">
        <v>14.56</v>
      </c>
      <c r="C52">
        <v>2.61</v>
      </c>
      <c r="D52" s="2">
        <f t="shared" ref="D52" si="112">C52+1.75-1.67</f>
        <v>2.6899999999999995</v>
      </c>
      <c r="E52">
        <f t="shared" ref="E52" si="113">SUM(B52+D52)</f>
        <v>17.25</v>
      </c>
      <c r="K52" s="2">
        <v>5.25</v>
      </c>
    </row>
    <row r="53" spans="1:11" x14ac:dyDescent="0.25">
      <c r="F53">
        <f t="shared" ref="F53" si="114">A54-A52</f>
        <v>50</v>
      </c>
      <c r="G53">
        <f t="shared" ref="G53" si="115">F53*(AVERAGE(E52,E54))</f>
        <v>798</v>
      </c>
      <c r="H53">
        <f t="shared" ref="H53" si="116">G53/27</f>
        <v>29.555555555555557</v>
      </c>
    </row>
    <row r="54" spans="1:11" x14ac:dyDescent="0.25">
      <c r="A54">
        <v>42150</v>
      </c>
      <c r="B54">
        <v>11.86</v>
      </c>
      <c r="C54">
        <v>2.73</v>
      </c>
      <c r="D54" s="2">
        <f t="shared" ref="D54" si="117">C54+1.75-1.67</f>
        <v>2.8100000000000005</v>
      </c>
      <c r="E54">
        <f t="shared" ref="E54" si="118">SUM(B54+D54)</f>
        <v>14.67</v>
      </c>
      <c r="K54" s="2">
        <v>5.25</v>
      </c>
    </row>
    <row r="55" spans="1:11" x14ac:dyDescent="0.25">
      <c r="F55">
        <f t="shared" ref="F55" si="119">A56-A54</f>
        <v>50</v>
      </c>
      <c r="G55">
        <f t="shared" ref="G55" si="120">F55*(AVERAGE(E54,E56))</f>
        <v>662.5</v>
      </c>
      <c r="H55">
        <f t="shared" ref="H55:H115" si="121">G55/27</f>
        <v>24.537037037037038</v>
      </c>
    </row>
    <row r="56" spans="1:11" x14ac:dyDescent="0.25">
      <c r="A56">
        <v>42200</v>
      </c>
      <c r="B56">
        <v>9.02</v>
      </c>
      <c r="C56">
        <v>2.73</v>
      </c>
      <c r="D56" s="2">
        <f t="shared" ref="D56" si="122">C56+1.75-1.67</f>
        <v>2.8100000000000005</v>
      </c>
      <c r="E56">
        <f t="shared" ref="E56" si="123">SUM(B56+D56)</f>
        <v>11.83</v>
      </c>
      <c r="K56" s="2">
        <v>5.25</v>
      </c>
    </row>
    <row r="57" spans="1:11" x14ac:dyDescent="0.25">
      <c r="F57">
        <f t="shared" ref="F57" si="124">A58-A56</f>
        <v>50</v>
      </c>
      <c r="G57">
        <f t="shared" ref="G57" si="125">F57*(AVERAGE(E56,E58))</f>
        <v>558.5</v>
      </c>
      <c r="H57">
        <f t="shared" ref="H57" si="126">G57/27</f>
        <v>20.685185185185187</v>
      </c>
    </row>
    <row r="58" spans="1:11" x14ac:dyDescent="0.25">
      <c r="A58">
        <v>42250</v>
      </c>
      <c r="B58">
        <v>7.81</v>
      </c>
      <c r="C58">
        <v>2.62</v>
      </c>
      <c r="D58" s="2">
        <f t="shared" ref="D58" si="127">C58+1.75-1.67</f>
        <v>2.7</v>
      </c>
      <c r="E58">
        <f t="shared" ref="E58" si="128">SUM(B58+D58)</f>
        <v>10.51</v>
      </c>
      <c r="K58" s="2">
        <v>5.25</v>
      </c>
    </row>
    <row r="59" spans="1:11" x14ac:dyDescent="0.25">
      <c r="F59">
        <f t="shared" ref="F59" si="129">A60-A58</f>
        <v>50</v>
      </c>
      <c r="G59">
        <f t="shared" ref="G59" si="130">F59*(AVERAGE(E58,E60))</f>
        <v>556.75</v>
      </c>
      <c r="H59">
        <f t="shared" si="121"/>
        <v>20.62037037037037</v>
      </c>
    </row>
    <row r="60" spans="1:11" x14ac:dyDescent="0.25">
      <c r="A60">
        <v>42300</v>
      </c>
      <c r="B60">
        <v>8.9</v>
      </c>
      <c r="C60">
        <v>2.78</v>
      </c>
      <c r="D60" s="2">
        <f t="shared" ref="D60" si="131">C60+1.75-1.67</f>
        <v>2.8599999999999994</v>
      </c>
      <c r="E60">
        <f t="shared" ref="E60" si="132">SUM(B60+D60)</f>
        <v>11.76</v>
      </c>
      <c r="K60" s="2">
        <v>5.25</v>
      </c>
    </row>
    <row r="61" spans="1:11" x14ac:dyDescent="0.25">
      <c r="F61">
        <f t="shared" ref="F61" si="133">A62-A60</f>
        <v>50</v>
      </c>
      <c r="G61">
        <f t="shared" ref="G61" si="134">F61*(AVERAGE(E60,E62))</f>
        <v>598</v>
      </c>
      <c r="H61">
        <f t="shared" ref="H61" si="135">G61/27</f>
        <v>22.148148148148149</v>
      </c>
    </row>
    <row r="62" spans="1:11" x14ac:dyDescent="0.25">
      <c r="A62">
        <v>42350</v>
      </c>
      <c r="B62">
        <v>9.36</v>
      </c>
      <c r="C62">
        <v>2.72</v>
      </c>
      <c r="D62" s="2">
        <f t="shared" ref="D62" si="136">C62+1.75-1.67</f>
        <v>2.8000000000000007</v>
      </c>
      <c r="E62">
        <f t="shared" ref="E62" si="137">SUM(B62+D62)</f>
        <v>12.16</v>
      </c>
      <c r="K62" s="2">
        <v>5.25</v>
      </c>
    </row>
    <row r="63" spans="1:11" x14ac:dyDescent="0.25">
      <c r="F63">
        <f t="shared" ref="F63" si="138">A64-A62</f>
        <v>50</v>
      </c>
      <c r="G63">
        <f t="shared" ref="G63" si="139">F63*(AVERAGE(E62,E64))</f>
        <v>618.5</v>
      </c>
      <c r="H63">
        <f t="shared" si="121"/>
        <v>22.907407407407408</v>
      </c>
    </row>
    <row r="64" spans="1:11" x14ac:dyDescent="0.25">
      <c r="A64">
        <v>42400</v>
      </c>
      <c r="B64">
        <v>9.83</v>
      </c>
      <c r="C64">
        <v>2.67</v>
      </c>
      <c r="D64" s="2">
        <f t="shared" ref="D64" si="140">C64+1.75-1.67</f>
        <v>2.75</v>
      </c>
      <c r="E64">
        <f t="shared" ref="E64" si="141">SUM(B64+D64)</f>
        <v>12.58</v>
      </c>
      <c r="K64" s="2">
        <v>5.25</v>
      </c>
    </row>
    <row r="65" spans="1:11" x14ac:dyDescent="0.25">
      <c r="F65">
        <f t="shared" ref="F65" si="142">A66-A64</f>
        <v>50</v>
      </c>
      <c r="G65">
        <f t="shared" ref="G65" si="143">F65*(AVERAGE(E64,E66))</f>
        <v>665.25</v>
      </c>
      <c r="H65">
        <f t="shared" ref="H65" si="144">G65/27</f>
        <v>24.638888888888889</v>
      </c>
    </row>
    <row r="66" spans="1:11" x14ac:dyDescent="0.25">
      <c r="A66">
        <v>42450</v>
      </c>
      <c r="B66">
        <v>11.38</v>
      </c>
      <c r="C66">
        <v>2.57</v>
      </c>
      <c r="D66" s="2">
        <f t="shared" ref="D66" si="145">C66+1.75-1.67</f>
        <v>2.6500000000000004</v>
      </c>
      <c r="E66">
        <f t="shared" ref="E66" si="146">SUM(B66+D66)</f>
        <v>14.030000000000001</v>
      </c>
      <c r="K66" s="2">
        <v>5.25</v>
      </c>
    </row>
    <row r="67" spans="1:11" x14ac:dyDescent="0.25">
      <c r="F67">
        <f t="shared" ref="F67" si="147">A68-A66</f>
        <v>50</v>
      </c>
      <c r="G67">
        <f t="shared" ref="G67" si="148">F67*(AVERAGE(E66,E68))</f>
        <v>689.25</v>
      </c>
      <c r="H67">
        <f t="shared" si="121"/>
        <v>25.527777777777779</v>
      </c>
    </row>
    <row r="68" spans="1:11" x14ac:dyDescent="0.25">
      <c r="A68">
        <v>42500</v>
      </c>
      <c r="B68">
        <v>10.87</v>
      </c>
      <c r="C68">
        <v>2.59</v>
      </c>
      <c r="D68" s="2">
        <f t="shared" ref="D68" si="149">C68+1.75-1.67</f>
        <v>2.67</v>
      </c>
      <c r="E68">
        <f t="shared" ref="E68" si="150">SUM(B68+D68)</f>
        <v>13.54</v>
      </c>
      <c r="K68" s="2">
        <v>5.25</v>
      </c>
    </row>
    <row r="69" spans="1:11" x14ac:dyDescent="0.25">
      <c r="F69">
        <f t="shared" ref="F69" si="151">A70-A68</f>
        <v>50</v>
      </c>
      <c r="G69">
        <f t="shared" ref="G69" si="152">F69*(AVERAGE(E68,E70))</f>
        <v>657.75</v>
      </c>
      <c r="H69">
        <f t="shared" ref="H69" si="153">G69/27</f>
        <v>24.361111111111111</v>
      </c>
    </row>
    <row r="70" spans="1:11" x14ac:dyDescent="0.25">
      <c r="A70">
        <v>42550</v>
      </c>
      <c r="B70">
        <v>10.039999999999999</v>
      </c>
      <c r="C70">
        <v>2.65</v>
      </c>
      <c r="D70" s="2">
        <f t="shared" ref="D70" si="154">C70+1.75-1.67</f>
        <v>2.7300000000000004</v>
      </c>
      <c r="E70">
        <f t="shared" ref="E70" si="155">SUM(B70+D70)</f>
        <v>12.77</v>
      </c>
      <c r="K70" s="2">
        <v>5.25</v>
      </c>
    </row>
    <row r="71" spans="1:11" x14ac:dyDescent="0.25">
      <c r="F71">
        <f t="shared" ref="F71" si="156">A72-A70</f>
        <v>50</v>
      </c>
      <c r="G71">
        <f t="shared" ref="G71" si="157">F71*(AVERAGE(E70,E72))</f>
        <v>651.75</v>
      </c>
      <c r="H71">
        <f t="shared" si="121"/>
        <v>24.138888888888889</v>
      </c>
    </row>
    <row r="72" spans="1:11" x14ac:dyDescent="0.25">
      <c r="A72">
        <v>42600</v>
      </c>
      <c r="B72">
        <v>10.57</v>
      </c>
      <c r="C72">
        <v>2.65</v>
      </c>
      <c r="D72" s="2">
        <f t="shared" ref="D72" si="158">C72+1.75-1.67</f>
        <v>2.7300000000000004</v>
      </c>
      <c r="E72">
        <f t="shared" ref="E72" si="159">SUM(B72+D72)</f>
        <v>13.3</v>
      </c>
      <c r="K72" s="2">
        <v>5.25</v>
      </c>
    </row>
    <row r="73" spans="1:11" x14ac:dyDescent="0.25">
      <c r="F73">
        <f t="shared" ref="F73" si="160">A74-A72</f>
        <v>50</v>
      </c>
      <c r="G73">
        <f t="shared" ref="G73" si="161">F73*(AVERAGE(E72,E74))</f>
        <v>645.5</v>
      </c>
      <c r="H73">
        <f t="shared" ref="H73" si="162">G73/27</f>
        <v>23.907407407407408</v>
      </c>
    </row>
    <row r="74" spans="1:11" x14ac:dyDescent="0.25">
      <c r="A74">
        <v>42650</v>
      </c>
      <c r="B74">
        <v>9.98</v>
      </c>
      <c r="C74">
        <v>2.46</v>
      </c>
      <c r="D74" s="2">
        <f t="shared" ref="D74" si="163">C74+1.75-1.67</f>
        <v>2.54</v>
      </c>
      <c r="E74">
        <f t="shared" ref="E74" si="164">SUM(B74+D74)</f>
        <v>12.52</v>
      </c>
      <c r="K74" s="2">
        <v>5.25</v>
      </c>
    </row>
    <row r="75" spans="1:11" x14ac:dyDescent="0.25">
      <c r="F75">
        <f t="shared" ref="F75" si="165">A76-A74</f>
        <v>50</v>
      </c>
      <c r="G75">
        <f t="shared" ref="G75" si="166">F75*(AVERAGE(E74,E76))</f>
        <v>615.5</v>
      </c>
      <c r="H75">
        <f t="shared" si="121"/>
        <v>22.796296296296298</v>
      </c>
    </row>
    <row r="76" spans="1:11" x14ac:dyDescent="0.25">
      <c r="A76">
        <v>42700</v>
      </c>
      <c r="B76">
        <v>9.39</v>
      </c>
      <c r="C76">
        <v>2.63</v>
      </c>
      <c r="D76" s="2">
        <f t="shared" ref="D76" si="167">C76+1.75-1.67</f>
        <v>2.71</v>
      </c>
      <c r="E76">
        <f t="shared" ref="E76" si="168">SUM(B76+D76)</f>
        <v>12.100000000000001</v>
      </c>
      <c r="K76" s="2">
        <v>5.25</v>
      </c>
    </row>
    <row r="77" spans="1:11" x14ac:dyDescent="0.25">
      <c r="F77">
        <f t="shared" ref="F77" si="169">A78-A76</f>
        <v>50</v>
      </c>
      <c r="G77">
        <f t="shared" ref="G77" si="170">F77*(AVERAGE(E76,E78))</f>
        <v>595.25</v>
      </c>
      <c r="H77">
        <f t="shared" ref="H77" si="171">G77/27</f>
        <v>22.046296296296298</v>
      </c>
    </row>
    <row r="78" spans="1:11" x14ac:dyDescent="0.25">
      <c r="A78">
        <v>42750</v>
      </c>
      <c r="B78">
        <v>8.83</v>
      </c>
      <c r="C78">
        <v>2.8</v>
      </c>
      <c r="D78" s="2">
        <f t="shared" ref="D78" si="172">C78+1.75-1.67</f>
        <v>2.88</v>
      </c>
      <c r="E78">
        <f t="shared" ref="E78" si="173">SUM(B78+D78)</f>
        <v>11.71</v>
      </c>
      <c r="K78" s="2">
        <v>5.25</v>
      </c>
    </row>
    <row r="79" spans="1:11" x14ac:dyDescent="0.25">
      <c r="F79">
        <f t="shared" ref="F79" si="174">A80-A78</f>
        <v>50</v>
      </c>
      <c r="G79">
        <f t="shared" ref="G79" si="175">F79*(AVERAGE(E78,E80))</f>
        <v>472.50000000000006</v>
      </c>
      <c r="H79">
        <f t="shared" si="121"/>
        <v>17.500000000000004</v>
      </c>
    </row>
    <row r="80" spans="1:11" x14ac:dyDescent="0.25">
      <c r="A80">
        <v>42800</v>
      </c>
      <c r="B80">
        <v>4.53</v>
      </c>
      <c r="C80">
        <v>2.58</v>
      </c>
      <c r="D80" s="2">
        <f t="shared" ref="D80" si="176">C80+1.75-1.67</f>
        <v>2.66</v>
      </c>
      <c r="E80">
        <f t="shared" ref="E80" si="177">SUM(B80+D80)</f>
        <v>7.19</v>
      </c>
      <c r="K80" s="2">
        <v>5.25</v>
      </c>
    </row>
    <row r="81" spans="1:11" x14ac:dyDescent="0.25">
      <c r="F81">
        <f t="shared" ref="F81" si="178">A82-A80</f>
        <v>50</v>
      </c>
      <c r="G81">
        <f t="shared" ref="G81" si="179">F81*(AVERAGE(E80,E82))</f>
        <v>389.50000000000006</v>
      </c>
      <c r="H81">
        <f t="shared" ref="H81" si="180">G81/27</f>
        <v>14.425925925925927</v>
      </c>
    </row>
    <row r="82" spans="1:11" x14ac:dyDescent="0.25">
      <c r="A82">
        <v>42850</v>
      </c>
      <c r="B82">
        <v>5.75</v>
      </c>
      <c r="C82">
        <v>2.56</v>
      </c>
      <c r="D82" s="2">
        <f t="shared" ref="D82" si="181">C82+1.75-1.67</f>
        <v>2.6400000000000006</v>
      </c>
      <c r="E82">
        <f t="shared" ref="E82" si="182">SUM(B82+D82)</f>
        <v>8.39</v>
      </c>
      <c r="K82" s="2">
        <v>5.25</v>
      </c>
    </row>
    <row r="83" spans="1:11" x14ac:dyDescent="0.25">
      <c r="F83">
        <f t="shared" ref="F83" si="183">A84-A82</f>
        <v>50</v>
      </c>
      <c r="G83">
        <f t="shared" ref="G83" si="184">F83*(AVERAGE(E82,E84))</f>
        <v>459.99999999999994</v>
      </c>
      <c r="H83">
        <f t="shared" si="121"/>
        <v>17.037037037037035</v>
      </c>
    </row>
    <row r="84" spans="1:11" x14ac:dyDescent="0.25">
      <c r="A84">
        <v>42900</v>
      </c>
      <c r="B84">
        <v>7.25</v>
      </c>
      <c r="C84">
        <v>2.68</v>
      </c>
      <c r="D84" s="2">
        <f t="shared" ref="D84" si="185">C84+1.75-1.67</f>
        <v>2.76</v>
      </c>
      <c r="E84">
        <f t="shared" ref="E84" si="186">SUM(B84+D84)</f>
        <v>10.01</v>
      </c>
      <c r="K84" s="2">
        <v>5.25</v>
      </c>
    </row>
    <row r="85" spans="1:11" x14ac:dyDescent="0.25">
      <c r="F85">
        <f t="shared" ref="F85" si="187">A86-A84</f>
        <v>50</v>
      </c>
      <c r="G85">
        <f t="shared" ref="G85" si="188">F85*(AVERAGE(E84,E86))</f>
        <v>509</v>
      </c>
      <c r="H85">
        <f t="shared" ref="H85" si="189">G85/27</f>
        <v>18.851851851851851</v>
      </c>
    </row>
    <row r="86" spans="1:11" x14ac:dyDescent="0.25">
      <c r="A86">
        <v>42950</v>
      </c>
      <c r="B86">
        <v>7.75</v>
      </c>
      <c r="C86">
        <v>2.52</v>
      </c>
      <c r="D86" s="2">
        <f t="shared" ref="D86" si="190">C86+1.75-1.67</f>
        <v>2.5999999999999996</v>
      </c>
      <c r="E86">
        <f t="shared" ref="E86" si="191">SUM(B86+D86)</f>
        <v>10.35</v>
      </c>
      <c r="K86" s="2">
        <v>5.25</v>
      </c>
    </row>
    <row r="87" spans="1:11" x14ac:dyDescent="0.25">
      <c r="F87">
        <f t="shared" ref="F87" si="192">A88-A86</f>
        <v>50</v>
      </c>
      <c r="G87">
        <f t="shared" ref="G87" si="193">F87*(AVERAGE(E86,E88))</f>
        <v>504.74999999999994</v>
      </c>
      <c r="H87">
        <f t="shared" si="121"/>
        <v>18.694444444444443</v>
      </c>
    </row>
    <row r="88" spans="1:11" x14ac:dyDescent="0.25">
      <c r="A88">
        <v>43000</v>
      </c>
      <c r="B88">
        <v>7.38</v>
      </c>
      <c r="C88">
        <v>2.38</v>
      </c>
      <c r="D88" s="2">
        <f t="shared" ref="D88" si="194">C88+1.75-1.67</f>
        <v>2.46</v>
      </c>
      <c r="E88">
        <f t="shared" ref="E88" si="195">SUM(B88+D88)</f>
        <v>9.84</v>
      </c>
      <c r="K88" s="2">
        <v>5.25</v>
      </c>
    </row>
    <row r="89" spans="1:11" x14ac:dyDescent="0.25">
      <c r="F89">
        <f t="shared" ref="F89" si="196">A90-A88</f>
        <v>50</v>
      </c>
      <c r="G89">
        <f t="shared" ref="G89" si="197">F89*(AVERAGE(E88,E90))</f>
        <v>513.25</v>
      </c>
      <c r="H89">
        <f t="shared" ref="H89" si="198">G89/27</f>
        <v>19.00925925925926</v>
      </c>
    </row>
    <row r="90" spans="1:11" x14ac:dyDescent="0.25">
      <c r="A90">
        <v>43050</v>
      </c>
      <c r="B90">
        <v>8.31</v>
      </c>
      <c r="C90">
        <v>2.2999999999999998</v>
      </c>
      <c r="D90" s="2">
        <f t="shared" ref="D90" si="199">C90+1.75-1.67</f>
        <v>2.38</v>
      </c>
      <c r="E90">
        <f t="shared" ref="E90" si="200">SUM(B90+D90)</f>
        <v>10.690000000000001</v>
      </c>
      <c r="K90" s="2">
        <v>5.25</v>
      </c>
    </row>
    <row r="91" spans="1:11" x14ac:dyDescent="0.25">
      <c r="F91">
        <f t="shared" ref="F91" si="201">A92-A90</f>
        <v>50</v>
      </c>
      <c r="G91">
        <f t="shared" ref="G91" si="202">F91*(AVERAGE(E90,E92))</f>
        <v>534.00000000000011</v>
      </c>
      <c r="H91">
        <f t="shared" si="121"/>
        <v>19.777777777777782</v>
      </c>
    </row>
    <row r="92" spans="1:11" x14ac:dyDescent="0.25">
      <c r="A92">
        <v>43100</v>
      </c>
      <c r="B92">
        <v>8.2100000000000009</v>
      </c>
      <c r="C92">
        <v>2.38</v>
      </c>
      <c r="D92" s="2">
        <f t="shared" ref="D92" si="203">C92+1.75-1.67</f>
        <v>2.46</v>
      </c>
      <c r="E92">
        <f t="shared" ref="E92" si="204">SUM(B92+D92)</f>
        <v>10.670000000000002</v>
      </c>
      <c r="K92" s="2">
        <v>5.25</v>
      </c>
    </row>
    <row r="93" spans="1:11" x14ac:dyDescent="0.25">
      <c r="F93">
        <f t="shared" ref="F93" si="205">A94-A92</f>
        <v>50</v>
      </c>
      <c r="G93">
        <f t="shared" ref="G93" si="206">F93*(AVERAGE(E92,E94))</f>
        <v>550</v>
      </c>
      <c r="H93">
        <f t="shared" ref="H93" si="207">G93/27</f>
        <v>20.37037037037037</v>
      </c>
    </row>
    <row r="94" spans="1:11" x14ac:dyDescent="0.25">
      <c r="A94">
        <v>43150</v>
      </c>
      <c r="B94">
        <v>8.8699999999999992</v>
      </c>
      <c r="C94">
        <v>2.38</v>
      </c>
      <c r="D94" s="2">
        <f t="shared" ref="D94" si="208">C94+1.75-1.67</f>
        <v>2.46</v>
      </c>
      <c r="E94">
        <f t="shared" ref="E94" si="209">SUM(B94+D94)</f>
        <v>11.329999999999998</v>
      </c>
      <c r="K94" s="2">
        <v>5.25</v>
      </c>
    </row>
    <row r="95" spans="1:11" x14ac:dyDescent="0.25">
      <c r="F95">
        <f t="shared" ref="F95" si="210">A96-A94</f>
        <v>50</v>
      </c>
      <c r="G95">
        <f t="shared" ref="G95" si="211">F95*(AVERAGE(E94,E96))</f>
        <v>562.75</v>
      </c>
      <c r="H95">
        <f t="shared" si="121"/>
        <v>20.842592592592592</v>
      </c>
    </row>
    <row r="96" spans="1:11" x14ac:dyDescent="0.25">
      <c r="A96">
        <v>43200</v>
      </c>
      <c r="B96">
        <v>8.7200000000000006</v>
      </c>
      <c r="C96">
        <v>2.38</v>
      </c>
      <c r="D96" s="2">
        <f t="shared" ref="D96" si="212">C96+1.75-1.67</f>
        <v>2.46</v>
      </c>
      <c r="E96">
        <f t="shared" ref="E96" si="213">SUM(B96+D96)</f>
        <v>11.18</v>
      </c>
      <c r="K96" s="2">
        <v>5.25</v>
      </c>
    </row>
    <row r="97" spans="1:11" x14ac:dyDescent="0.25">
      <c r="F97">
        <f t="shared" ref="F97" si="214">A98-A96</f>
        <v>50</v>
      </c>
      <c r="G97">
        <f t="shared" ref="G97" si="215">F97*(AVERAGE(E96,E98))</f>
        <v>588.5</v>
      </c>
      <c r="H97">
        <f t="shared" ref="H97" si="216">G97/27</f>
        <v>21.796296296296298</v>
      </c>
    </row>
    <row r="98" spans="1:11" x14ac:dyDescent="0.25">
      <c r="A98">
        <v>43250</v>
      </c>
      <c r="B98">
        <v>9.8800000000000008</v>
      </c>
      <c r="C98">
        <v>2.4</v>
      </c>
      <c r="D98" s="2">
        <f t="shared" ref="D98" si="217">C98+1.75-1.67</f>
        <v>2.4800000000000004</v>
      </c>
      <c r="E98">
        <f t="shared" ref="E98" si="218">SUM(B98+D98)</f>
        <v>12.360000000000001</v>
      </c>
      <c r="K98" s="2">
        <v>5.25</v>
      </c>
    </row>
    <row r="99" spans="1:11" x14ac:dyDescent="0.25">
      <c r="F99">
        <f t="shared" ref="F99" si="219">A100-A98</f>
        <v>50</v>
      </c>
      <c r="G99">
        <f t="shared" ref="G99" si="220">F99*(AVERAGE(E98,E100))</f>
        <v>591.5</v>
      </c>
      <c r="H99">
        <f t="shared" si="121"/>
        <v>21.907407407407408</v>
      </c>
    </row>
    <row r="100" spans="1:11" x14ac:dyDescent="0.25">
      <c r="A100">
        <v>43300</v>
      </c>
      <c r="B100">
        <v>8.6999999999999993</v>
      </c>
      <c r="C100">
        <v>2.52</v>
      </c>
      <c r="D100" s="2">
        <f t="shared" ref="D100" si="221">C100+1.75-1.67</f>
        <v>2.5999999999999996</v>
      </c>
      <c r="E100">
        <f t="shared" ref="E100" si="222">SUM(B100+D100)</f>
        <v>11.299999999999999</v>
      </c>
      <c r="K100" s="2">
        <v>5.25</v>
      </c>
    </row>
    <row r="101" spans="1:11" x14ac:dyDescent="0.25">
      <c r="F101">
        <f t="shared" ref="F101" si="223">A102-A100</f>
        <v>50</v>
      </c>
      <c r="G101">
        <f t="shared" ref="G101" si="224">F101*(AVERAGE(E100,E102))</f>
        <v>567.25</v>
      </c>
      <c r="H101">
        <f t="shared" ref="H101" si="225">G101/27</f>
        <v>21.00925925925926</v>
      </c>
    </row>
    <row r="102" spans="1:11" x14ac:dyDescent="0.25">
      <c r="A102">
        <v>43350</v>
      </c>
      <c r="B102">
        <v>8.91</v>
      </c>
      <c r="C102">
        <v>2.4</v>
      </c>
      <c r="D102" s="2">
        <f t="shared" ref="D102" si="226">C102+1.75-1.67</f>
        <v>2.4800000000000004</v>
      </c>
      <c r="E102">
        <f t="shared" ref="E102" si="227">SUM(B102+D102)</f>
        <v>11.39</v>
      </c>
      <c r="K102" s="2">
        <v>5.25</v>
      </c>
    </row>
    <row r="103" spans="1:11" x14ac:dyDescent="0.25">
      <c r="F103">
        <f t="shared" ref="F103" si="228">A104-A102</f>
        <v>50</v>
      </c>
      <c r="G103">
        <f t="shared" ref="G103" si="229">F103*(AVERAGE(E102,E104))</f>
        <v>548.75000000000011</v>
      </c>
      <c r="H103">
        <f t="shared" si="121"/>
        <v>20.32407407407408</v>
      </c>
    </row>
    <row r="104" spans="1:11" x14ac:dyDescent="0.25">
      <c r="A104">
        <v>43400</v>
      </c>
      <c r="B104">
        <v>8.15</v>
      </c>
      <c r="C104">
        <v>2.33</v>
      </c>
      <c r="D104" s="2">
        <f t="shared" ref="D104" si="230">C104+1.75-1.67</f>
        <v>2.41</v>
      </c>
      <c r="E104">
        <f t="shared" ref="E104" si="231">SUM(B104+D104)</f>
        <v>10.56</v>
      </c>
      <c r="K104" s="2">
        <v>5.25</v>
      </c>
    </row>
    <row r="105" spans="1:11" x14ac:dyDescent="0.25">
      <c r="F105">
        <f t="shared" ref="F105" si="232">A106-A104</f>
        <v>50</v>
      </c>
      <c r="G105">
        <f t="shared" ref="G105" si="233">F105*(AVERAGE(E104,E106))</f>
        <v>509</v>
      </c>
      <c r="H105">
        <f t="shared" ref="H105" si="234">G105/27</f>
        <v>18.851851851851851</v>
      </c>
    </row>
    <row r="106" spans="1:11" x14ac:dyDescent="0.25">
      <c r="A106">
        <v>43450</v>
      </c>
      <c r="B106">
        <v>7.24</v>
      </c>
      <c r="C106">
        <v>2.48</v>
      </c>
      <c r="D106" s="2">
        <f t="shared" ref="D106" si="235">C106+1.75-1.67</f>
        <v>2.5600000000000005</v>
      </c>
      <c r="E106">
        <f t="shared" ref="E106" si="236">SUM(B106+D106)</f>
        <v>9.8000000000000007</v>
      </c>
      <c r="K106" s="2">
        <v>5.25</v>
      </c>
    </row>
    <row r="107" spans="1:11" x14ac:dyDescent="0.25">
      <c r="F107">
        <f t="shared" ref="F107" si="237">A108-A106</f>
        <v>50</v>
      </c>
      <c r="G107">
        <f t="shared" ref="G107" si="238">F107*(AVERAGE(E106,E108))</f>
        <v>488.25</v>
      </c>
      <c r="H107">
        <f t="shared" si="121"/>
        <v>18.083333333333332</v>
      </c>
    </row>
    <row r="108" spans="1:11" x14ac:dyDescent="0.25">
      <c r="A108">
        <v>43500</v>
      </c>
      <c r="B108">
        <v>7.45</v>
      </c>
      <c r="C108">
        <v>2.2000000000000002</v>
      </c>
      <c r="D108" s="2">
        <f t="shared" ref="D108" si="239">C108+1.75-1.67</f>
        <v>2.2800000000000002</v>
      </c>
      <c r="E108">
        <f t="shared" ref="E108" si="240">SUM(B108+D108)</f>
        <v>9.73</v>
      </c>
      <c r="K108" s="2">
        <v>5.25</v>
      </c>
    </row>
    <row r="109" spans="1:11" x14ac:dyDescent="0.25">
      <c r="F109">
        <f t="shared" ref="F109" si="241">A110-A108</f>
        <v>50</v>
      </c>
      <c r="G109">
        <f t="shared" ref="G109" si="242">F109*(AVERAGE(E108,E110))</f>
        <v>492.25000000000006</v>
      </c>
      <c r="H109">
        <f t="shared" ref="H109" si="243">G109/27</f>
        <v>18.231481481481485</v>
      </c>
    </row>
    <row r="110" spans="1:11" x14ac:dyDescent="0.25">
      <c r="A110">
        <v>43550</v>
      </c>
      <c r="B110">
        <v>7.73</v>
      </c>
      <c r="C110">
        <v>2.15</v>
      </c>
      <c r="D110" s="2">
        <f t="shared" ref="D110" si="244">C110+1.75-1.67</f>
        <v>2.23</v>
      </c>
      <c r="E110">
        <f t="shared" ref="E110" si="245">SUM(B110+D110)</f>
        <v>9.9600000000000009</v>
      </c>
      <c r="K110" s="2">
        <v>5.25</v>
      </c>
    </row>
    <row r="111" spans="1:11" x14ac:dyDescent="0.25">
      <c r="F111">
        <f t="shared" ref="F111" si="246">A112-A110</f>
        <v>50</v>
      </c>
      <c r="G111">
        <f t="shared" ref="G111" si="247">F111*(AVERAGE(E110,E112))</f>
        <v>500.75</v>
      </c>
      <c r="H111">
        <f t="shared" si="121"/>
        <v>18.546296296296298</v>
      </c>
    </row>
    <row r="112" spans="1:11" x14ac:dyDescent="0.25">
      <c r="A112">
        <v>43600</v>
      </c>
      <c r="B112">
        <v>8.1999999999999993</v>
      </c>
      <c r="C112">
        <v>1.79</v>
      </c>
      <c r="D112" s="2">
        <f t="shared" ref="D112" si="248">C112+1.75-1.67</f>
        <v>1.87</v>
      </c>
      <c r="E112">
        <f t="shared" ref="E112" si="249">SUM(B112+D112)</f>
        <v>10.07</v>
      </c>
      <c r="K112" s="2">
        <v>5.25</v>
      </c>
    </row>
    <row r="113" spans="1:11" x14ac:dyDescent="0.25">
      <c r="F113">
        <f t="shared" ref="F113" si="250">A114-A112</f>
        <v>50</v>
      </c>
      <c r="G113">
        <f t="shared" ref="G113" si="251">F113*(AVERAGE(E112,E114))</f>
        <v>422.49999999999994</v>
      </c>
      <c r="H113">
        <f t="shared" ref="H113" si="252">G113/27</f>
        <v>15.648148148148145</v>
      </c>
    </row>
    <row r="114" spans="1:11" x14ac:dyDescent="0.25">
      <c r="A114">
        <v>43650</v>
      </c>
      <c r="B114">
        <v>5.17</v>
      </c>
      <c r="C114">
        <v>1.58</v>
      </c>
      <c r="D114" s="2">
        <f t="shared" ref="D114" si="253">C114+1.75-1.67</f>
        <v>1.6600000000000001</v>
      </c>
      <c r="E114">
        <f t="shared" ref="E114" si="254">SUM(B114+D114)</f>
        <v>6.83</v>
      </c>
      <c r="K114" s="2">
        <v>5.25</v>
      </c>
    </row>
    <row r="115" spans="1:11" x14ac:dyDescent="0.25">
      <c r="F115">
        <f t="shared" ref="F115" si="255">A116-A114</f>
        <v>50</v>
      </c>
      <c r="G115">
        <f t="shared" ref="G115" si="256">F115*(AVERAGE(E114,E116))</f>
        <v>320.25</v>
      </c>
      <c r="H115">
        <f t="shared" si="121"/>
        <v>11.861111111111111</v>
      </c>
    </row>
    <row r="116" spans="1:11" x14ac:dyDescent="0.25">
      <c r="A116">
        <v>43700</v>
      </c>
      <c r="B116">
        <v>4.21</v>
      </c>
      <c r="C116">
        <v>1.69</v>
      </c>
      <c r="D116" s="2">
        <f t="shared" ref="D116" si="257">C116+1.75-1.67</f>
        <v>1.77</v>
      </c>
      <c r="E116">
        <f t="shared" ref="E116" si="258">SUM(B116+D116)</f>
        <v>5.98</v>
      </c>
      <c r="K116" s="2">
        <v>5.25</v>
      </c>
    </row>
    <row r="117" spans="1:11" x14ac:dyDescent="0.25">
      <c r="F117">
        <f t="shared" ref="F117" si="259">A118-A116</f>
        <v>50</v>
      </c>
      <c r="G117">
        <f t="shared" ref="G117" si="260">F117*(AVERAGE(E116,E118))</f>
        <v>304.25000000000006</v>
      </c>
      <c r="H117">
        <f t="shared" ref="H117" si="261">G117/27</f>
        <v>11.268518518518521</v>
      </c>
    </row>
    <row r="118" spans="1:11" x14ac:dyDescent="0.25">
      <c r="A118">
        <v>43750</v>
      </c>
      <c r="B118">
        <v>4.45</v>
      </c>
      <c r="C118">
        <v>1.66</v>
      </c>
      <c r="D118" s="2">
        <f t="shared" ref="D118" si="262">C118+1.75-1.67</f>
        <v>1.7400000000000002</v>
      </c>
      <c r="E118">
        <f t="shared" ref="E118" si="263">SUM(B118+D118)</f>
        <v>6.19</v>
      </c>
      <c r="K118" s="2">
        <v>5.25</v>
      </c>
    </row>
    <row r="119" spans="1:11" x14ac:dyDescent="0.25">
      <c r="F119">
        <f t="shared" ref="F119" si="264">A120-A118</f>
        <v>50</v>
      </c>
      <c r="G119">
        <f t="shared" ref="G119" si="265">F119*(AVERAGE(E118,E120))</f>
        <v>302.50000000000006</v>
      </c>
      <c r="H119">
        <f t="shared" ref="H119:H153" si="266">G119/27</f>
        <v>11.203703703703706</v>
      </c>
    </row>
    <row r="120" spans="1:11" x14ac:dyDescent="0.25">
      <c r="A120">
        <v>43800</v>
      </c>
      <c r="B120">
        <v>4.16</v>
      </c>
      <c r="C120">
        <v>1.67</v>
      </c>
      <c r="D120" s="2">
        <f t="shared" ref="D120" si="267">C120+1.75-1.67</f>
        <v>1.75</v>
      </c>
      <c r="E120">
        <f t="shared" ref="E120" si="268">SUM(B120+D120)</f>
        <v>5.91</v>
      </c>
      <c r="K120" s="2">
        <v>5.25</v>
      </c>
    </row>
    <row r="121" spans="1:11" s="2" customFormat="1" x14ac:dyDescent="0.25">
      <c r="F121" s="2">
        <f t="shared" ref="F121" si="269">A122-A120</f>
        <v>50</v>
      </c>
      <c r="G121" s="2">
        <f t="shared" ref="G121" si="270">F121*(AVERAGE(E120,E122))</f>
        <v>260.5</v>
      </c>
      <c r="H121" s="2">
        <f t="shared" ref="H121" si="271">G121/27</f>
        <v>9.6481481481481488</v>
      </c>
    </row>
    <row r="122" spans="1:11" x14ac:dyDescent="0.25">
      <c r="A122">
        <v>43850</v>
      </c>
      <c r="B122">
        <v>3.32</v>
      </c>
      <c r="C122">
        <v>1.63</v>
      </c>
      <c r="D122" s="2">
        <f>ROUND(C122+1.75-((5/12)*K122),2)</f>
        <v>1.19</v>
      </c>
      <c r="E122">
        <f t="shared" ref="E122" si="272">SUM(B122+D122)</f>
        <v>4.51</v>
      </c>
      <c r="K122" s="2">
        <v>5.25</v>
      </c>
    </row>
    <row r="123" spans="1:11" x14ac:dyDescent="0.25">
      <c r="F123">
        <f t="shared" ref="F123" si="273">A124-A122</f>
        <v>50</v>
      </c>
      <c r="G123">
        <f t="shared" ref="G123" si="274">F123*(AVERAGE(E122,E124))</f>
        <v>244.49999999999997</v>
      </c>
      <c r="H123">
        <f t="shared" si="266"/>
        <v>9.0555555555555554</v>
      </c>
    </row>
    <row r="124" spans="1:11" x14ac:dyDescent="0.25">
      <c r="A124">
        <v>43900</v>
      </c>
      <c r="B124">
        <v>4.0599999999999996</v>
      </c>
      <c r="C124">
        <v>1.65</v>
      </c>
      <c r="D124" s="2">
        <f t="shared" ref="D124" si="275">ROUND(C124+1.75-((5/12)*K124),2)</f>
        <v>1.21</v>
      </c>
      <c r="E124">
        <f t="shared" ref="E124" si="276">SUM(B124+D124)</f>
        <v>5.27</v>
      </c>
      <c r="K124" s="2">
        <v>5.25</v>
      </c>
    </row>
    <row r="125" spans="1:11" x14ac:dyDescent="0.25">
      <c r="F125">
        <f t="shared" ref="F125" si="277">A126-A124</f>
        <v>50</v>
      </c>
      <c r="G125">
        <f t="shared" ref="G125" si="278">F125*(AVERAGE(E124,E126))</f>
        <v>332.25</v>
      </c>
      <c r="H125">
        <f t="shared" ref="H125" si="279">G125/27</f>
        <v>12.305555555555555</v>
      </c>
    </row>
    <row r="126" spans="1:11" x14ac:dyDescent="0.25">
      <c r="A126">
        <v>43950</v>
      </c>
      <c r="B126">
        <v>6.49</v>
      </c>
      <c r="C126">
        <v>1.97</v>
      </c>
      <c r="D126" s="2">
        <f t="shared" ref="D126" si="280">ROUND(C126+1.75-((5/12)*K126),2)</f>
        <v>1.53</v>
      </c>
      <c r="E126">
        <f t="shared" ref="E126" si="281">SUM(B126+D126)</f>
        <v>8.02</v>
      </c>
      <c r="K126" s="2">
        <v>5.25</v>
      </c>
    </row>
    <row r="127" spans="1:11" x14ac:dyDescent="0.25">
      <c r="F127">
        <f t="shared" ref="F127" si="282">A128-A126</f>
        <v>50</v>
      </c>
      <c r="G127">
        <f t="shared" ref="G127" si="283">F127*(AVERAGE(E126,E128))</f>
        <v>379.75</v>
      </c>
      <c r="H127">
        <f t="shared" si="266"/>
        <v>14.064814814814815</v>
      </c>
    </row>
    <row r="128" spans="1:11" x14ac:dyDescent="0.25">
      <c r="A128">
        <v>44000</v>
      </c>
      <c r="B128">
        <v>4.9800000000000004</v>
      </c>
      <c r="C128">
        <v>2.63</v>
      </c>
      <c r="D128" s="2">
        <f t="shared" ref="D128" si="284">ROUND(C128+1.75-((5/12)*K128),2)</f>
        <v>2.19</v>
      </c>
      <c r="E128">
        <f t="shared" ref="E128" si="285">SUM(B128+D128)</f>
        <v>7.17</v>
      </c>
      <c r="K128" s="2">
        <v>5.25</v>
      </c>
    </row>
    <row r="129" spans="1:11" x14ac:dyDescent="0.25">
      <c r="F129">
        <f t="shared" ref="F129" si="286">A130-A128</f>
        <v>50</v>
      </c>
      <c r="G129">
        <f t="shared" ref="G129" si="287">F129*(AVERAGE(E128,E130))</f>
        <v>344.75</v>
      </c>
      <c r="H129">
        <f t="shared" ref="H129" si="288">G129/27</f>
        <v>12.768518518518519</v>
      </c>
    </row>
    <row r="130" spans="1:11" x14ac:dyDescent="0.25">
      <c r="A130">
        <v>44050</v>
      </c>
      <c r="B130">
        <v>5.33</v>
      </c>
      <c r="C130">
        <v>1.73</v>
      </c>
      <c r="D130" s="2">
        <f t="shared" ref="D130" si="289">ROUND(C130+1.75-((5/12)*K130),2)</f>
        <v>1.29</v>
      </c>
      <c r="E130">
        <f t="shared" ref="E130" si="290">SUM(B130+D130)</f>
        <v>6.62</v>
      </c>
      <c r="K130" s="2">
        <v>5.25</v>
      </c>
    </row>
    <row r="131" spans="1:11" x14ac:dyDescent="0.25">
      <c r="F131">
        <f t="shared" ref="F131" si="291">A132-A130</f>
        <v>50</v>
      </c>
      <c r="G131">
        <f t="shared" ref="G131" si="292">F131*(AVERAGE(E130,E132))</f>
        <v>288.5</v>
      </c>
      <c r="H131">
        <f t="shared" si="266"/>
        <v>10.685185185185185</v>
      </c>
    </row>
    <row r="132" spans="1:11" x14ac:dyDescent="0.25">
      <c r="A132">
        <v>44100</v>
      </c>
      <c r="B132">
        <v>3.69</v>
      </c>
      <c r="C132">
        <v>1.67</v>
      </c>
      <c r="D132" s="2">
        <f t="shared" ref="D132" si="293">ROUND(C132+1.75-((5/12)*K132),2)</f>
        <v>1.23</v>
      </c>
      <c r="E132">
        <f t="shared" ref="E132" si="294">SUM(B132+D132)</f>
        <v>4.92</v>
      </c>
      <c r="K132" s="2">
        <v>5.25</v>
      </c>
    </row>
    <row r="133" spans="1:11" x14ac:dyDescent="0.25">
      <c r="F133">
        <f t="shared" ref="F133" si="295">A134-A132</f>
        <v>50</v>
      </c>
      <c r="G133">
        <f t="shared" ref="G133" si="296">F133*(AVERAGE(E132,E134))</f>
        <v>244.74999999999997</v>
      </c>
      <c r="H133">
        <f t="shared" ref="H133" si="297">G133/27</f>
        <v>9.0648148148148131</v>
      </c>
    </row>
    <row r="134" spans="1:11" x14ac:dyDescent="0.25">
      <c r="A134">
        <v>44150</v>
      </c>
      <c r="B134">
        <v>3.57</v>
      </c>
      <c r="C134">
        <v>1.74</v>
      </c>
      <c r="D134" s="2">
        <f t="shared" ref="D134" si="298">ROUND(C134+1.75-((5/12)*K134),2)</f>
        <v>1.3</v>
      </c>
      <c r="E134">
        <f t="shared" ref="E134" si="299">SUM(B134+D134)</f>
        <v>4.87</v>
      </c>
      <c r="K134" s="2">
        <v>5.25</v>
      </c>
    </row>
    <row r="135" spans="1:11" x14ac:dyDescent="0.25">
      <c r="F135">
        <f t="shared" ref="F135" si="300">A136-A134</f>
        <v>50</v>
      </c>
      <c r="G135">
        <f t="shared" ref="G135" si="301">F135*(AVERAGE(E134,E136))</f>
        <v>249.5</v>
      </c>
      <c r="H135">
        <f t="shared" si="266"/>
        <v>9.2407407407407405</v>
      </c>
    </row>
    <row r="136" spans="1:11" x14ac:dyDescent="0.25">
      <c r="A136">
        <v>44200</v>
      </c>
      <c r="B136">
        <v>3.67</v>
      </c>
      <c r="C136">
        <v>1.88</v>
      </c>
      <c r="D136" s="2">
        <f t="shared" ref="D136" si="302">ROUND(C136+1.75-((5/12)*K136),2)</f>
        <v>1.44</v>
      </c>
      <c r="E136">
        <f t="shared" ref="E136" si="303">SUM(B136+D136)</f>
        <v>5.1099999999999994</v>
      </c>
      <c r="K136" s="2">
        <v>5.25</v>
      </c>
    </row>
    <row r="137" spans="1:11" x14ac:dyDescent="0.25">
      <c r="F137">
        <f t="shared" ref="F137" si="304">A138-A136</f>
        <v>50</v>
      </c>
      <c r="G137">
        <f t="shared" ref="G137" si="305">F137*(AVERAGE(E136,E138))</f>
        <v>251.24999999999997</v>
      </c>
      <c r="H137">
        <f t="shared" ref="H137" si="306">G137/27</f>
        <v>9.3055555555555554</v>
      </c>
    </row>
    <row r="138" spans="1:11" x14ac:dyDescent="0.25">
      <c r="A138">
        <v>44250</v>
      </c>
      <c r="B138">
        <v>3.46</v>
      </c>
      <c r="C138">
        <v>1.92</v>
      </c>
      <c r="D138" s="2">
        <f t="shared" ref="D138" si="307">ROUND(C138+1.75-((5/12)*K138),2)</f>
        <v>1.48</v>
      </c>
      <c r="E138">
        <f t="shared" ref="E138" si="308">SUM(B138+D138)</f>
        <v>4.9399999999999995</v>
      </c>
      <c r="K138" s="2">
        <v>5.25</v>
      </c>
    </row>
    <row r="139" spans="1:11" x14ac:dyDescent="0.25">
      <c r="F139">
        <f t="shared" ref="F139" si="309">A140-A138</f>
        <v>50</v>
      </c>
      <c r="G139">
        <f t="shared" ref="G139" si="310">F139*(AVERAGE(E138,E140))</f>
        <v>112.49999999999997</v>
      </c>
      <c r="H139">
        <f t="shared" si="266"/>
        <v>4.1666666666666652</v>
      </c>
    </row>
    <row r="140" spans="1:11" x14ac:dyDescent="0.25">
      <c r="A140">
        <v>44300</v>
      </c>
      <c r="B140">
        <v>0</v>
      </c>
      <c r="C140">
        <v>0</v>
      </c>
      <c r="D140" s="2">
        <f t="shared" ref="D140" si="311">ROUND(C140+1.75-((5/12)*K140),2)</f>
        <v>-0.44</v>
      </c>
      <c r="E140">
        <f t="shared" ref="E140" si="312">SUM(B140+D140)</f>
        <v>-0.44</v>
      </c>
      <c r="K140" s="2">
        <v>5.25</v>
      </c>
    </row>
    <row r="141" spans="1:11" x14ac:dyDescent="0.25">
      <c r="A141" s="4"/>
      <c r="B141" s="4"/>
      <c r="C141" s="4"/>
      <c r="D141" s="5"/>
      <c r="E141" s="5"/>
      <c r="F141" s="4"/>
      <c r="G141" s="4"/>
      <c r="H141" s="4"/>
      <c r="I141" s="2"/>
    </row>
    <row r="142" spans="1:11" x14ac:dyDescent="0.25">
      <c r="A142">
        <v>44511.92</v>
      </c>
      <c r="B142">
        <v>0</v>
      </c>
      <c r="C142">
        <v>0</v>
      </c>
      <c r="D142" s="2">
        <f t="shared" ref="D142" si="313">ROUND(C142+1.75-((5/12)*K142),2)</f>
        <v>-0.44</v>
      </c>
      <c r="E142">
        <f t="shared" ref="E142" si="314">SUM(B142+D142)</f>
        <v>-0.44</v>
      </c>
      <c r="K142" s="2">
        <v>5.25</v>
      </c>
    </row>
    <row r="143" spans="1:11" x14ac:dyDescent="0.25">
      <c r="F143">
        <f t="shared" ref="F143" si="315">A144-A142</f>
        <v>38.080000000001746</v>
      </c>
      <c r="G143">
        <f t="shared" ref="G143" si="316">F143*(AVERAGE(E142,E144))</f>
        <v>116.52480000000534</v>
      </c>
      <c r="H143">
        <f t="shared" ref="H143" si="317">G143/27</f>
        <v>4.3157333333335313</v>
      </c>
    </row>
    <row r="144" spans="1:11" x14ac:dyDescent="0.25">
      <c r="A144">
        <v>44550</v>
      </c>
      <c r="B144">
        <v>3.65</v>
      </c>
      <c r="C144">
        <v>3.35</v>
      </c>
      <c r="D144" s="2">
        <f t="shared" ref="D144" si="318">ROUND(C144+1.75-((5/12)*K144),2)</f>
        <v>2.91</v>
      </c>
      <c r="E144">
        <f t="shared" ref="E144" si="319">SUM(B144+D144)</f>
        <v>6.5600000000000005</v>
      </c>
      <c r="K144" s="2">
        <v>5.25</v>
      </c>
    </row>
    <row r="145" spans="1:11" x14ac:dyDescent="0.25">
      <c r="F145">
        <f t="shared" ref="F145" si="320">A146-A144</f>
        <v>50</v>
      </c>
      <c r="G145">
        <f t="shared" ref="G145" si="321">F145*(AVERAGE(E144,E146))</f>
        <v>337.25</v>
      </c>
      <c r="H145">
        <f t="shared" si="266"/>
        <v>12.49074074074074</v>
      </c>
    </row>
    <row r="146" spans="1:11" x14ac:dyDescent="0.25">
      <c r="A146">
        <v>44600</v>
      </c>
      <c r="B146">
        <v>3.92</v>
      </c>
      <c r="C146">
        <v>3.45</v>
      </c>
      <c r="D146" s="2">
        <f t="shared" ref="D146" si="322">ROUND(C146+1.75-((5/12)*K146),2)</f>
        <v>3.01</v>
      </c>
      <c r="E146">
        <f t="shared" ref="E146" si="323">SUM(B146+D146)</f>
        <v>6.93</v>
      </c>
      <c r="K146" s="2">
        <v>5.25</v>
      </c>
    </row>
    <row r="147" spans="1:11" x14ac:dyDescent="0.25">
      <c r="F147">
        <f t="shared" ref="F147" si="324">A148-A146</f>
        <v>50</v>
      </c>
      <c r="G147">
        <f t="shared" ref="G147" si="325">F147*(AVERAGE(E146,E148))</f>
        <v>348.25</v>
      </c>
      <c r="H147">
        <f t="shared" ref="H147" si="326">G147/27</f>
        <v>12.898148148148149</v>
      </c>
    </row>
    <row r="148" spans="1:11" x14ac:dyDescent="0.25">
      <c r="A148">
        <v>44650</v>
      </c>
      <c r="B148">
        <v>4.01</v>
      </c>
      <c r="C148">
        <v>3.43</v>
      </c>
      <c r="D148" s="2">
        <f t="shared" ref="D148" si="327">ROUND(C148+1.75-((5/12)*K148),2)</f>
        <v>2.99</v>
      </c>
      <c r="E148">
        <f t="shared" ref="E148" si="328">SUM(B148+D148)</f>
        <v>7</v>
      </c>
      <c r="K148" s="2">
        <v>5.25</v>
      </c>
    </row>
    <row r="149" spans="1:11" x14ac:dyDescent="0.25">
      <c r="F149">
        <f t="shared" ref="F149" si="329">A150-A148</f>
        <v>50</v>
      </c>
      <c r="G149">
        <f t="shared" ref="G149" si="330">F149*(AVERAGE(E148,E150))</f>
        <v>353.25</v>
      </c>
      <c r="H149">
        <f t="shared" si="266"/>
        <v>13.083333333333334</v>
      </c>
    </row>
    <row r="150" spans="1:11" x14ac:dyDescent="0.25">
      <c r="A150">
        <v>44700</v>
      </c>
      <c r="B150">
        <v>4.12</v>
      </c>
      <c r="C150">
        <v>3.45</v>
      </c>
      <c r="D150" s="2">
        <f t="shared" ref="D150" si="331">ROUND(C150+1.75-((5/12)*K150),2)</f>
        <v>3.01</v>
      </c>
      <c r="E150">
        <f t="shared" ref="E150" si="332">SUM(B150+D150)</f>
        <v>7.13</v>
      </c>
      <c r="K150" s="2">
        <v>5.25</v>
      </c>
    </row>
    <row r="151" spans="1:11" x14ac:dyDescent="0.25">
      <c r="F151">
        <f t="shared" ref="F151" si="333">A152-A150</f>
        <v>50</v>
      </c>
      <c r="G151">
        <f t="shared" ref="G151" si="334">F151*(AVERAGE(E150,E152))</f>
        <v>359.75</v>
      </c>
      <c r="H151">
        <f t="shared" ref="H151" si="335">G151/27</f>
        <v>13.324074074074074</v>
      </c>
    </row>
    <row r="152" spans="1:11" x14ac:dyDescent="0.25">
      <c r="A152">
        <v>44750</v>
      </c>
      <c r="B152">
        <v>4.16</v>
      </c>
      <c r="C152">
        <v>3.54</v>
      </c>
      <c r="D152" s="2">
        <f t="shared" ref="D152" si="336">ROUND(C152+1.75-((5/12)*K152),2)</f>
        <v>3.1</v>
      </c>
      <c r="E152">
        <f t="shared" ref="E152" si="337">SUM(B152+D152)</f>
        <v>7.26</v>
      </c>
      <c r="K152" s="2">
        <v>5.25</v>
      </c>
    </row>
    <row r="153" spans="1:11" x14ac:dyDescent="0.25">
      <c r="F153">
        <f t="shared" ref="F153" si="338">A154-A152</f>
        <v>42.830000000001746</v>
      </c>
      <c r="G153">
        <f t="shared" ref="G153" si="339">F153*(AVERAGE(E152,E154))</f>
        <v>146.05030000000593</v>
      </c>
      <c r="H153">
        <f t="shared" si="266"/>
        <v>5.4092703703705904</v>
      </c>
    </row>
    <row r="154" spans="1:11" x14ac:dyDescent="0.25">
      <c r="A154">
        <v>44792.83</v>
      </c>
      <c r="B154">
        <v>0</v>
      </c>
      <c r="C154">
        <v>0</v>
      </c>
      <c r="D154" s="2">
        <f t="shared" ref="D154" si="340">ROUND(C154+1.75-((5/12)*K154),2)</f>
        <v>-0.44</v>
      </c>
      <c r="E154">
        <f t="shared" ref="E154" si="341">SUM(B154+D154)</f>
        <v>-0.44</v>
      </c>
      <c r="K154" s="2">
        <v>5.25</v>
      </c>
    </row>
    <row r="155" spans="1:11" x14ac:dyDescent="0.25">
      <c r="A155" s="5"/>
      <c r="B155" s="5"/>
      <c r="C155" s="5"/>
      <c r="D155" s="5"/>
      <c r="E155" s="5"/>
      <c r="F155" s="5"/>
      <c r="G155" s="5"/>
      <c r="H155" s="5"/>
    </row>
    <row r="156" spans="1:11" x14ac:dyDescent="0.25">
      <c r="A156">
        <v>45330.05</v>
      </c>
      <c r="B156">
        <v>0</v>
      </c>
      <c r="C156">
        <v>0</v>
      </c>
      <c r="D156" s="2">
        <f t="shared" ref="D156" si="342">ROUND(C156+1.75-((5/12)*K156),2)</f>
        <v>-0.44</v>
      </c>
      <c r="E156">
        <f t="shared" ref="E156" si="343">SUM(B156+D156)</f>
        <v>-0.44</v>
      </c>
      <c r="K156" s="2">
        <v>5.25</v>
      </c>
    </row>
    <row r="157" spans="1:11" x14ac:dyDescent="0.25">
      <c r="F157">
        <f t="shared" ref="F157" si="344">A158-A156</f>
        <v>19.94999999999709</v>
      </c>
      <c r="G157">
        <f t="shared" ref="G157" si="345">F157*(AVERAGE(E156,E158))</f>
        <v>70.223999999989758</v>
      </c>
      <c r="H157">
        <f t="shared" ref="H157" si="346">G157/27</f>
        <v>2.6008888888885093</v>
      </c>
    </row>
    <row r="158" spans="1:11" x14ac:dyDescent="0.25">
      <c r="A158">
        <v>45350</v>
      </c>
      <c r="B158">
        <v>4.38</v>
      </c>
      <c r="C158">
        <v>3.54</v>
      </c>
      <c r="D158" s="2">
        <f t="shared" ref="D158" si="347">ROUND(C158+1.75-((5/12)*K158),2)</f>
        <v>3.1</v>
      </c>
      <c r="E158">
        <f t="shared" ref="E158" si="348">SUM(B158+D158)</f>
        <v>7.48</v>
      </c>
      <c r="K158" s="2">
        <v>5.25</v>
      </c>
    </row>
    <row r="159" spans="1:11" x14ac:dyDescent="0.25">
      <c r="F159">
        <f t="shared" ref="F159" si="349">A160-A158</f>
        <v>50</v>
      </c>
      <c r="G159">
        <f t="shared" ref="G159" si="350">F159*(AVERAGE(E158,E160))</f>
        <v>350</v>
      </c>
      <c r="H159">
        <f t="shared" ref="H159:H203" si="351">G159/27</f>
        <v>12.962962962962964</v>
      </c>
    </row>
    <row r="160" spans="1:11" x14ac:dyDescent="0.25">
      <c r="A160">
        <v>45400</v>
      </c>
      <c r="B160">
        <v>3.42</v>
      </c>
      <c r="C160">
        <v>3.54</v>
      </c>
      <c r="D160" s="2">
        <f t="shared" ref="D160" si="352">ROUND(C160+1.75-((5/12)*K160),2)</f>
        <v>3.1</v>
      </c>
      <c r="E160">
        <f t="shared" ref="E160" si="353">SUM(B160+D160)</f>
        <v>6.52</v>
      </c>
      <c r="K160" s="2">
        <v>5.25</v>
      </c>
    </row>
    <row r="161" spans="1:11" x14ac:dyDescent="0.25">
      <c r="F161">
        <f t="shared" ref="F161" si="354">A162-A160</f>
        <v>50</v>
      </c>
      <c r="G161">
        <f t="shared" ref="G161" si="355">F161*(AVERAGE(E160,E162))</f>
        <v>307.5</v>
      </c>
      <c r="H161">
        <f t="shared" ref="H161" si="356">G161/27</f>
        <v>11.388888888888889</v>
      </c>
    </row>
    <row r="162" spans="1:11" x14ac:dyDescent="0.25">
      <c r="A162">
        <v>45450</v>
      </c>
      <c r="B162">
        <v>2.7</v>
      </c>
      <c r="C162">
        <v>3.52</v>
      </c>
      <c r="D162" s="2">
        <f t="shared" ref="D162" si="357">ROUND(C162+1.75-((5/12)*K162),2)</f>
        <v>3.08</v>
      </c>
      <c r="E162">
        <f t="shared" ref="E162" si="358">SUM(B162+D162)</f>
        <v>5.78</v>
      </c>
      <c r="K162" s="2">
        <v>5.25</v>
      </c>
    </row>
    <row r="163" spans="1:11" x14ac:dyDescent="0.25">
      <c r="F163">
        <f t="shared" ref="F163" si="359">A164-A162</f>
        <v>50</v>
      </c>
      <c r="G163">
        <f t="shared" ref="G163" si="360">F163*(AVERAGE(E162,E164))</f>
        <v>257.25</v>
      </c>
      <c r="H163">
        <f t="shared" si="351"/>
        <v>9.5277777777777786</v>
      </c>
    </row>
    <row r="164" spans="1:11" x14ac:dyDescent="0.25">
      <c r="A164">
        <v>45500</v>
      </c>
      <c r="B164">
        <v>1.58</v>
      </c>
      <c r="C164">
        <v>3.37</v>
      </c>
      <c r="D164" s="2">
        <f t="shared" ref="D164" si="361">ROUND(C164+1.75-((5/12)*K164),2)</f>
        <v>2.93</v>
      </c>
      <c r="E164">
        <f t="shared" ref="E164" si="362">SUM(B164+D164)</f>
        <v>4.51</v>
      </c>
      <c r="K164" s="2">
        <v>5.25</v>
      </c>
    </row>
    <row r="165" spans="1:11" x14ac:dyDescent="0.25">
      <c r="F165">
        <f t="shared" ref="F165" si="363">A166-A164</f>
        <v>50</v>
      </c>
      <c r="G165">
        <f t="shared" ref="G165" si="364">F165*(AVERAGE(E164,E166))</f>
        <v>214.25</v>
      </c>
      <c r="H165">
        <f t="shared" ref="H165" si="365">G165/27</f>
        <v>7.9351851851851851</v>
      </c>
    </row>
    <row r="166" spans="1:11" x14ac:dyDescent="0.25">
      <c r="A166">
        <v>45550</v>
      </c>
      <c r="B166">
        <v>1.3</v>
      </c>
      <c r="C166">
        <v>3.2</v>
      </c>
      <c r="D166" s="2">
        <f t="shared" ref="D166" si="366">ROUND(C166+1.75-((5/12)*K166),2)</f>
        <v>2.76</v>
      </c>
      <c r="E166">
        <f t="shared" ref="E166" si="367">SUM(B166+D166)</f>
        <v>4.0599999999999996</v>
      </c>
      <c r="K166" s="2">
        <v>5.25</v>
      </c>
    </row>
    <row r="167" spans="1:11" x14ac:dyDescent="0.25">
      <c r="F167">
        <f t="shared" ref="F167" si="368">A168-A166</f>
        <v>50</v>
      </c>
      <c r="G167">
        <f t="shared" ref="G167" si="369">F167*(AVERAGE(E166,E168))</f>
        <v>190</v>
      </c>
      <c r="H167">
        <f t="shared" si="351"/>
        <v>7.0370370370370372</v>
      </c>
    </row>
    <row r="168" spans="1:11" x14ac:dyDescent="0.25">
      <c r="A168">
        <v>45600</v>
      </c>
      <c r="B168">
        <v>0.86</v>
      </c>
      <c r="C168">
        <v>3.12</v>
      </c>
      <c r="D168" s="2">
        <f t="shared" ref="D168" si="370">ROUND(C168+1.75-((5/12)*K168),2)</f>
        <v>2.68</v>
      </c>
      <c r="E168">
        <f t="shared" ref="E168" si="371">SUM(B168+D168)</f>
        <v>3.54</v>
      </c>
      <c r="K168" s="2">
        <v>5.25</v>
      </c>
    </row>
    <row r="169" spans="1:11" x14ac:dyDescent="0.25">
      <c r="F169">
        <f t="shared" ref="F169" si="372">A170-A168</f>
        <v>50</v>
      </c>
      <c r="G169">
        <f t="shared" ref="G169" si="373">F169*(AVERAGE(E168,E170))</f>
        <v>173.25</v>
      </c>
      <c r="H169">
        <f t="shared" ref="H169" si="374">G169/27</f>
        <v>6.416666666666667</v>
      </c>
    </row>
    <row r="170" spans="1:11" x14ac:dyDescent="0.25">
      <c r="A170">
        <v>45650</v>
      </c>
      <c r="B170">
        <v>0.43</v>
      </c>
      <c r="C170">
        <v>3.4</v>
      </c>
      <c r="D170" s="2">
        <f t="shared" ref="D170" si="375">ROUND(C170+1.75-((5/12)*K170),2)</f>
        <v>2.96</v>
      </c>
      <c r="E170">
        <f t="shared" ref="E170" si="376">SUM(B170+D170)</f>
        <v>3.39</v>
      </c>
      <c r="K170" s="2">
        <v>5.25</v>
      </c>
    </row>
    <row r="171" spans="1:11" x14ac:dyDescent="0.25">
      <c r="F171">
        <f t="shared" ref="F171" si="377">A172-A170</f>
        <v>50</v>
      </c>
      <c r="G171">
        <f t="shared" ref="G171" si="378">F171*(AVERAGE(E170,E172))</f>
        <v>174.75</v>
      </c>
      <c r="H171">
        <f t="shared" si="351"/>
        <v>6.4722222222222223</v>
      </c>
    </row>
    <row r="172" spans="1:11" x14ac:dyDescent="0.25">
      <c r="A172">
        <v>45700</v>
      </c>
      <c r="B172">
        <v>0.81</v>
      </c>
      <c r="C172">
        <v>3.23</v>
      </c>
      <c r="D172" s="2">
        <f t="shared" ref="D172" si="379">ROUND(C172+1.75-((5/12)*K172),2)</f>
        <v>2.79</v>
      </c>
      <c r="E172">
        <f t="shared" ref="E172" si="380">SUM(B172+D172)</f>
        <v>3.6</v>
      </c>
      <c r="K172" s="2">
        <v>5.25</v>
      </c>
    </row>
    <row r="173" spans="1:11" x14ac:dyDescent="0.25">
      <c r="F173">
        <f t="shared" ref="F173" si="381">A174-A172</f>
        <v>50</v>
      </c>
      <c r="G173">
        <f t="shared" ref="G173" si="382">F173*(AVERAGE(E172,E174))</f>
        <v>193.75</v>
      </c>
      <c r="H173">
        <f t="shared" ref="H173" si="383">G173/27</f>
        <v>7.1759259259259256</v>
      </c>
    </row>
    <row r="174" spans="1:11" x14ac:dyDescent="0.25">
      <c r="A174">
        <v>45750</v>
      </c>
      <c r="B174">
        <v>1.1499999999999999</v>
      </c>
      <c r="C174">
        <v>3.44</v>
      </c>
      <c r="D174" s="2">
        <f t="shared" ref="D174" si="384">ROUND(C174+1.75-((5/12)*K174),2)</f>
        <v>3</v>
      </c>
      <c r="E174">
        <f t="shared" ref="E174" si="385">SUM(B174+D174)</f>
        <v>4.1500000000000004</v>
      </c>
      <c r="K174" s="2">
        <v>5.25</v>
      </c>
    </row>
    <row r="175" spans="1:11" x14ac:dyDescent="0.25">
      <c r="F175">
        <f t="shared" ref="F175" si="386">A176-A174</f>
        <v>50</v>
      </c>
      <c r="G175">
        <f t="shared" ref="G175" si="387">F175*(AVERAGE(E174,E176))</f>
        <v>201.75</v>
      </c>
      <c r="H175">
        <f t="shared" si="351"/>
        <v>7.4722222222222223</v>
      </c>
    </row>
    <row r="176" spans="1:11" x14ac:dyDescent="0.25">
      <c r="A176">
        <v>45800</v>
      </c>
      <c r="B176">
        <v>0.94</v>
      </c>
      <c r="C176">
        <v>3.42</v>
      </c>
      <c r="D176" s="2">
        <f t="shared" ref="D176" si="388">ROUND(C176+1.75-((5/12)*K176),2)</f>
        <v>2.98</v>
      </c>
      <c r="E176">
        <f t="shared" ref="E176" si="389">SUM(B176+D176)</f>
        <v>3.92</v>
      </c>
      <c r="K176" s="2">
        <v>5.25</v>
      </c>
    </row>
    <row r="177" spans="1:11" x14ac:dyDescent="0.25">
      <c r="F177">
        <f t="shared" ref="F177" si="390">A178-A176</f>
        <v>50</v>
      </c>
      <c r="G177">
        <f t="shared" ref="G177" si="391">F177*(AVERAGE(E176,E178))</f>
        <v>195</v>
      </c>
      <c r="H177">
        <f t="shared" ref="H177" si="392">G177/27</f>
        <v>7.2222222222222223</v>
      </c>
    </row>
    <row r="178" spans="1:11" x14ac:dyDescent="0.25">
      <c r="A178">
        <v>45850</v>
      </c>
      <c r="B178">
        <v>0.81</v>
      </c>
      <c r="C178">
        <v>3.51</v>
      </c>
      <c r="D178" s="2">
        <f t="shared" ref="D178" si="393">ROUND(C178+1.75-((5/12)*K178),2)</f>
        <v>3.07</v>
      </c>
      <c r="E178">
        <f t="shared" ref="E178" si="394">SUM(B178+D178)</f>
        <v>3.88</v>
      </c>
      <c r="K178" s="2">
        <v>5.25</v>
      </c>
    </row>
    <row r="179" spans="1:11" x14ac:dyDescent="0.25">
      <c r="F179">
        <f t="shared" ref="F179" si="395">A180-A178</f>
        <v>50</v>
      </c>
      <c r="G179">
        <f t="shared" ref="G179" si="396">F179*(AVERAGE(E178,E180))</f>
        <v>198</v>
      </c>
      <c r="H179">
        <f t="shared" si="351"/>
        <v>7.333333333333333</v>
      </c>
    </row>
    <row r="180" spans="1:11" x14ac:dyDescent="0.25">
      <c r="A180">
        <v>45900</v>
      </c>
      <c r="B180">
        <v>0.85</v>
      </c>
      <c r="C180">
        <v>3.63</v>
      </c>
      <c r="D180" s="2">
        <f t="shared" ref="D180" si="397">ROUND(C180+1.75-((5/12)*K180),2)</f>
        <v>3.19</v>
      </c>
      <c r="E180">
        <f t="shared" ref="E180" si="398">SUM(B180+D180)</f>
        <v>4.04</v>
      </c>
      <c r="K180" s="2">
        <v>5.25</v>
      </c>
    </row>
    <row r="181" spans="1:11" x14ac:dyDescent="0.25">
      <c r="F181">
        <f t="shared" ref="F181" si="399">A182-A180</f>
        <v>50</v>
      </c>
      <c r="G181">
        <f t="shared" ref="G181" si="400">F181*(AVERAGE(E180,E182))</f>
        <v>196.75</v>
      </c>
      <c r="H181">
        <f t="shared" ref="H181" si="401">G181/27</f>
        <v>7.2870370370370372</v>
      </c>
    </row>
    <row r="182" spans="1:11" x14ac:dyDescent="0.25">
      <c r="A182">
        <v>45950</v>
      </c>
      <c r="B182">
        <v>0.88</v>
      </c>
      <c r="C182">
        <v>3.39</v>
      </c>
      <c r="D182" s="2">
        <f t="shared" ref="D182" si="402">ROUND(C182+1.75-((5/12)*K182),2)</f>
        <v>2.95</v>
      </c>
      <c r="E182">
        <f t="shared" ref="E182" si="403">SUM(B182+D182)</f>
        <v>3.83</v>
      </c>
      <c r="K182" s="2">
        <v>5.25</v>
      </c>
    </row>
    <row r="183" spans="1:11" x14ac:dyDescent="0.25">
      <c r="F183">
        <f t="shared" ref="F183" si="404">A184-A182</f>
        <v>50</v>
      </c>
      <c r="G183">
        <f t="shared" ref="G183" si="405">F183*(AVERAGE(E182,E184))</f>
        <v>189.5</v>
      </c>
      <c r="H183">
        <f t="shared" si="351"/>
        <v>7.0185185185185182</v>
      </c>
    </row>
    <row r="184" spans="1:11" x14ac:dyDescent="0.25">
      <c r="A184">
        <v>46000</v>
      </c>
      <c r="B184">
        <v>0.48</v>
      </c>
      <c r="C184">
        <v>3.71</v>
      </c>
      <c r="D184" s="2">
        <f t="shared" ref="D184" si="406">ROUND(C184+1.75-((5/12)*K184),2)</f>
        <v>3.27</v>
      </c>
      <c r="E184">
        <f t="shared" ref="E184" si="407">SUM(B184+D184)</f>
        <v>3.75</v>
      </c>
      <c r="K184" s="2">
        <v>5.25</v>
      </c>
    </row>
    <row r="185" spans="1:11" x14ac:dyDescent="0.25">
      <c r="F185">
        <f t="shared" ref="F185" si="408">A186-A184</f>
        <v>50</v>
      </c>
      <c r="G185">
        <f t="shared" ref="G185" si="409">F185*(AVERAGE(E184,E186))</f>
        <v>189.25</v>
      </c>
      <c r="H185">
        <f t="shared" ref="H185" si="410">G185/27</f>
        <v>7.0092592592592595</v>
      </c>
    </row>
    <row r="186" spans="1:11" x14ac:dyDescent="0.25">
      <c r="A186">
        <v>46050</v>
      </c>
      <c r="B186">
        <v>0.53</v>
      </c>
      <c r="C186">
        <v>3.73</v>
      </c>
      <c r="D186" s="2">
        <f t="shared" ref="D186" si="411">ROUND(C186+1.75-((5/12)*K186),2)</f>
        <v>3.29</v>
      </c>
      <c r="E186">
        <f t="shared" ref="E186" si="412">SUM(B186+D186)</f>
        <v>3.8200000000000003</v>
      </c>
      <c r="K186" s="2">
        <v>5.25</v>
      </c>
    </row>
    <row r="187" spans="1:11" x14ac:dyDescent="0.25">
      <c r="F187">
        <f t="shared" ref="F187" si="413">A188-A186</f>
        <v>50</v>
      </c>
      <c r="G187">
        <f t="shared" ref="G187" si="414">F187*(AVERAGE(E186,E188))</f>
        <v>200.75000000000003</v>
      </c>
      <c r="H187">
        <f t="shared" si="351"/>
        <v>7.435185185185186</v>
      </c>
    </row>
    <row r="188" spans="1:11" x14ac:dyDescent="0.25">
      <c r="A188">
        <v>46100</v>
      </c>
      <c r="B188">
        <v>0.88</v>
      </c>
      <c r="C188">
        <v>3.77</v>
      </c>
      <c r="D188" s="2">
        <f t="shared" ref="D188" si="415">ROUND(C188+1.75-((5/12)*K188),2)</f>
        <v>3.33</v>
      </c>
      <c r="E188">
        <f t="shared" ref="E188" si="416">SUM(B188+D188)</f>
        <v>4.21</v>
      </c>
      <c r="K188" s="2">
        <v>5.25</v>
      </c>
    </row>
    <row r="189" spans="1:11" x14ac:dyDescent="0.25">
      <c r="F189">
        <f t="shared" ref="F189" si="417">A190-A188</f>
        <v>50</v>
      </c>
      <c r="G189">
        <f t="shared" ref="G189" si="418">F189*(AVERAGE(E188,E190))</f>
        <v>204.99999999999997</v>
      </c>
      <c r="H189">
        <f t="shared" ref="H189" si="419">G189/27</f>
        <v>7.5925925925925917</v>
      </c>
    </row>
    <row r="190" spans="1:11" x14ac:dyDescent="0.25">
      <c r="A190">
        <v>46150</v>
      </c>
      <c r="B190">
        <v>0.6</v>
      </c>
      <c r="C190">
        <v>3.83</v>
      </c>
      <c r="D190" s="2">
        <f t="shared" ref="D190" si="420">ROUND(C190+1.75-((5/12)*K190),2)</f>
        <v>3.39</v>
      </c>
      <c r="E190">
        <f t="shared" ref="E190" si="421">SUM(B190+D190)</f>
        <v>3.99</v>
      </c>
      <c r="K190" s="2">
        <v>5.25</v>
      </c>
    </row>
    <row r="191" spans="1:11" x14ac:dyDescent="0.25">
      <c r="F191">
        <f t="shared" ref="F191" si="422">A192-A190</f>
        <v>50</v>
      </c>
      <c r="G191">
        <f t="shared" ref="G191" si="423">F191*(AVERAGE(E190,E192))</f>
        <v>221.99999999999997</v>
      </c>
      <c r="H191">
        <f t="shared" si="351"/>
        <v>8.2222222222222214</v>
      </c>
    </row>
    <row r="192" spans="1:11" x14ac:dyDescent="0.25">
      <c r="A192">
        <v>46200</v>
      </c>
      <c r="B192">
        <v>1.45</v>
      </c>
      <c r="C192">
        <v>3.88</v>
      </c>
      <c r="D192" s="2">
        <f t="shared" ref="D192" si="424">ROUND(C192+1.75-((5/12)*K192),2)</f>
        <v>3.44</v>
      </c>
      <c r="E192">
        <f t="shared" ref="E192" si="425">SUM(B192+D192)</f>
        <v>4.8899999999999997</v>
      </c>
      <c r="K192" s="2">
        <v>5.25</v>
      </c>
    </row>
    <row r="193" spans="1:11" x14ac:dyDescent="0.25">
      <c r="F193">
        <f t="shared" ref="F193" si="426">A194-A192</f>
        <v>50</v>
      </c>
      <c r="G193">
        <f t="shared" ref="G193" si="427">F193*(AVERAGE(E192,E194))</f>
        <v>246.75000000000003</v>
      </c>
      <c r="H193">
        <f t="shared" ref="H193" si="428">G193/27</f>
        <v>9.1388888888888893</v>
      </c>
    </row>
    <row r="194" spans="1:11" x14ac:dyDescent="0.25">
      <c r="A194">
        <v>46250</v>
      </c>
      <c r="B194">
        <v>1.53</v>
      </c>
      <c r="C194">
        <v>3.89</v>
      </c>
      <c r="D194" s="2">
        <f t="shared" ref="D194" si="429">ROUND(C194+1.75-((5/12)*K194),2)</f>
        <v>3.45</v>
      </c>
      <c r="E194">
        <f t="shared" ref="E194" si="430">SUM(B194+D194)</f>
        <v>4.9800000000000004</v>
      </c>
      <c r="K194" s="2">
        <v>5.25</v>
      </c>
    </row>
    <row r="195" spans="1:11" x14ac:dyDescent="0.25">
      <c r="F195">
        <f t="shared" ref="F195" si="431">A196-A194</f>
        <v>50</v>
      </c>
      <c r="G195">
        <f t="shared" ref="G195" si="432">F195*(AVERAGE(E194,E196))</f>
        <v>251.75</v>
      </c>
      <c r="H195">
        <f t="shared" si="351"/>
        <v>9.3240740740740744</v>
      </c>
    </row>
    <row r="196" spans="1:11" x14ac:dyDescent="0.25">
      <c r="A196">
        <v>46300</v>
      </c>
      <c r="B196">
        <v>1.69</v>
      </c>
      <c r="C196">
        <v>3.84</v>
      </c>
      <c r="D196" s="2">
        <f t="shared" ref="D196" si="433">ROUND(C196+1.75-((5/12)*K196),2)</f>
        <v>3.4</v>
      </c>
      <c r="E196">
        <f t="shared" ref="E196" si="434">SUM(B196+D196)</f>
        <v>5.09</v>
      </c>
      <c r="K196" s="2">
        <v>5.25</v>
      </c>
    </row>
    <row r="197" spans="1:11" x14ac:dyDescent="0.25">
      <c r="F197">
        <f t="shared" ref="F197" si="435">A198-A196</f>
        <v>50</v>
      </c>
      <c r="G197">
        <f t="shared" ref="G197" si="436">F197*(AVERAGE(E196,E198))</f>
        <v>261.75</v>
      </c>
      <c r="H197">
        <f t="shared" ref="H197" si="437">G197/27</f>
        <v>9.6944444444444446</v>
      </c>
    </row>
    <row r="198" spans="1:11" x14ac:dyDescent="0.25">
      <c r="A198">
        <v>46350</v>
      </c>
      <c r="B198">
        <v>1.99</v>
      </c>
      <c r="C198">
        <v>3.83</v>
      </c>
      <c r="D198" s="2">
        <f t="shared" ref="D198" si="438">ROUND(C198+1.75-((5/12)*K198),2)</f>
        <v>3.39</v>
      </c>
      <c r="E198">
        <f t="shared" ref="E198" si="439">SUM(B198+D198)</f>
        <v>5.38</v>
      </c>
      <c r="K198" s="2">
        <v>5.25</v>
      </c>
    </row>
    <row r="199" spans="1:11" x14ac:dyDescent="0.25">
      <c r="F199">
        <f t="shared" ref="F199" si="440">A200-A198</f>
        <v>50</v>
      </c>
      <c r="G199">
        <f t="shared" ref="G199" si="441">F199*(AVERAGE(E198,E200))</f>
        <v>273.25</v>
      </c>
      <c r="H199">
        <f t="shared" si="351"/>
        <v>10.12037037037037</v>
      </c>
    </row>
    <row r="200" spans="1:11" x14ac:dyDescent="0.25">
      <c r="A200">
        <v>46400</v>
      </c>
      <c r="B200">
        <v>1.77</v>
      </c>
      <c r="C200">
        <v>4.22</v>
      </c>
      <c r="D200" s="2">
        <f t="shared" ref="D200" si="442">ROUND(C200+1.75-((5/12)*K200),2)</f>
        <v>3.78</v>
      </c>
      <c r="E200">
        <f t="shared" ref="E200" si="443">SUM(B200+D200)</f>
        <v>5.55</v>
      </c>
      <c r="K200" s="2">
        <v>5.25</v>
      </c>
    </row>
    <row r="201" spans="1:11" x14ac:dyDescent="0.25">
      <c r="F201">
        <f t="shared" ref="F201" si="444">A202-A200</f>
        <v>50</v>
      </c>
      <c r="G201">
        <f t="shared" ref="G201" si="445">F201*(AVERAGE(E200,E202))</f>
        <v>298</v>
      </c>
      <c r="H201">
        <f t="shared" ref="H201" si="446">G201/27</f>
        <v>11.037037037037036</v>
      </c>
    </row>
    <row r="202" spans="1:11" x14ac:dyDescent="0.25">
      <c r="A202">
        <v>46450</v>
      </c>
      <c r="B202">
        <v>3.15</v>
      </c>
      <c r="C202">
        <v>3.66</v>
      </c>
      <c r="D202" s="2">
        <f t="shared" ref="D202" si="447">ROUND(C202+1.75-((5/12)*K202),2)</f>
        <v>3.22</v>
      </c>
      <c r="E202">
        <f t="shared" ref="E202" si="448">SUM(B202+D202)</f>
        <v>6.37</v>
      </c>
      <c r="K202" s="2">
        <v>5.25</v>
      </c>
    </row>
    <row r="203" spans="1:11" x14ac:dyDescent="0.25">
      <c r="F203">
        <f t="shared" ref="F203" si="449">A204-A202</f>
        <v>50</v>
      </c>
      <c r="G203">
        <f t="shared" ref="G203" si="450">F203*(AVERAGE(E202,E204))</f>
        <v>148.25</v>
      </c>
      <c r="H203">
        <f t="shared" si="351"/>
        <v>5.4907407407407405</v>
      </c>
    </row>
    <row r="204" spans="1:11" x14ac:dyDescent="0.25">
      <c r="A204">
        <v>46500</v>
      </c>
      <c r="B204">
        <v>0</v>
      </c>
      <c r="C204">
        <v>0</v>
      </c>
      <c r="D204" s="2">
        <f t="shared" ref="D204" si="451">ROUND(C204+1.75-((5/12)*K204),2)</f>
        <v>-0.44</v>
      </c>
      <c r="E204">
        <f t="shared" ref="E204" si="452">SUM(B204+D204)</f>
        <v>-0.44</v>
      </c>
      <c r="K204" s="2">
        <v>5.25</v>
      </c>
    </row>
    <row r="205" spans="1:11" x14ac:dyDescent="0.25">
      <c r="A205" s="5"/>
      <c r="B205" s="5"/>
      <c r="C205" s="5"/>
      <c r="D205" s="5"/>
      <c r="E205" s="5"/>
      <c r="F205" s="5"/>
      <c r="G205" s="5"/>
      <c r="H205" s="5"/>
    </row>
    <row r="206" spans="1:11" x14ac:dyDescent="0.25">
      <c r="A206">
        <v>46900</v>
      </c>
      <c r="B206">
        <v>0</v>
      </c>
      <c r="C206">
        <v>0</v>
      </c>
      <c r="D206" s="2">
        <f t="shared" ref="D206" si="453">ROUND(C206+1.75-((5/12)*K206),2)</f>
        <v>-0.44</v>
      </c>
      <c r="E206">
        <f t="shared" ref="E206" si="454">SUM(B206+D206)</f>
        <v>-0.44</v>
      </c>
      <c r="K206" s="2">
        <v>5.25</v>
      </c>
    </row>
    <row r="207" spans="1:11" x14ac:dyDescent="0.25">
      <c r="F207">
        <f t="shared" ref="F207" si="455">A208-A206</f>
        <v>50</v>
      </c>
      <c r="G207">
        <f t="shared" ref="G207" si="456">F207*(AVERAGE(E206,E208))</f>
        <v>226.5</v>
      </c>
      <c r="H207">
        <f t="shared" ref="H207" si="457">G207/27</f>
        <v>8.3888888888888893</v>
      </c>
    </row>
    <row r="208" spans="1:11" x14ac:dyDescent="0.25">
      <c r="A208">
        <v>46950</v>
      </c>
      <c r="B208">
        <v>5.87</v>
      </c>
      <c r="C208">
        <v>4.07</v>
      </c>
      <c r="D208" s="2">
        <f t="shared" ref="D208" si="458">ROUND(C208+1.75-((5/12)*K208),2)</f>
        <v>3.63</v>
      </c>
      <c r="E208">
        <f t="shared" ref="E208" si="459">SUM(B208+D208)</f>
        <v>9.5</v>
      </c>
      <c r="K208" s="2">
        <v>5.25</v>
      </c>
    </row>
    <row r="209" spans="1:11" x14ac:dyDescent="0.25">
      <c r="F209">
        <f t="shared" ref="F209" si="460">A210-A208</f>
        <v>50</v>
      </c>
      <c r="G209">
        <f t="shared" ref="G209" si="461">F209*(AVERAGE(E208,E210))</f>
        <v>477.50000000000006</v>
      </c>
      <c r="H209">
        <f t="shared" ref="H209:H269" si="462">G209/27</f>
        <v>17.685185185185187</v>
      </c>
    </row>
    <row r="210" spans="1:11" x14ac:dyDescent="0.25">
      <c r="A210">
        <v>47000</v>
      </c>
      <c r="B210">
        <v>5.91</v>
      </c>
      <c r="C210">
        <v>4.13</v>
      </c>
      <c r="D210" s="2">
        <f t="shared" ref="D210" si="463">ROUND(C210+1.75-((5/12)*K210),2)</f>
        <v>3.69</v>
      </c>
      <c r="E210">
        <f t="shared" ref="E210" si="464">SUM(B210+D210)</f>
        <v>9.6</v>
      </c>
      <c r="K210" s="2">
        <v>5.25</v>
      </c>
    </row>
    <row r="211" spans="1:11" x14ac:dyDescent="0.25">
      <c r="F211">
        <f t="shared" ref="F211" si="465">A212-A210</f>
        <v>50</v>
      </c>
      <c r="G211">
        <f t="shared" ref="G211" si="466">F211*(AVERAGE(E210,E212))</f>
        <v>448.49999999999994</v>
      </c>
      <c r="H211">
        <f t="shared" ref="H211" si="467">G211/27</f>
        <v>16.611111111111111</v>
      </c>
    </row>
    <row r="212" spans="1:11" x14ac:dyDescent="0.25">
      <c r="A212">
        <v>47050</v>
      </c>
      <c r="B212">
        <v>4.7</v>
      </c>
      <c r="C212">
        <v>4.08</v>
      </c>
      <c r="D212" s="2">
        <f t="shared" ref="D212" si="468">ROUND(C212+1.75-((5/12)*K212),2)</f>
        <v>3.64</v>
      </c>
      <c r="E212">
        <f t="shared" ref="E212" si="469">SUM(B212+D212)</f>
        <v>8.34</v>
      </c>
      <c r="K212" s="2">
        <v>5.25</v>
      </c>
    </row>
    <row r="213" spans="1:11" x14ac:dyDescent="0.25">
      <c r="F213">
        <f t="shared" ref="F213" si="470">A214-A212</f>
        <v>50</v>
      </c>
      <c r="G213">
        <f t="shared" ref="G213" si="471">F213*(AVERAGE(E212,E214))</f>
        <v>638.24999999999989</v>
      </c>
      <c r="H213">
        <f t="shared" si="462"/>
        <v>23.638888888888886</v>
      </c>
    </row>
    <row r="214" spans="1:11" x14ac:dyDescent="0.25">
      <c r="A214">
        <v>47100</v>
      </c>
      <c r="B214">
        <v>13.53</v>
      </c>
      <c r="C214">
        <v>4.0999999999999996</v>
      </c>
      <c r="D214" s="2">
        <f t="shared" ref="D214" si="472">ROUND(C214+1.75-((5/12)*K214),2)</f>
        <v>3.66</v>
      </c>
      <c r="E214">
        <f t="shared" ref="E214" si="473">SUM(B214+D214)</f>
        <v>17.189999999999998</v>
      </c>
      <c r="K214" s="2">
        <v>5.25</v>
      </c>
    </row>
    <row r="215" spans="1:11" x14ac:dyDescent="0.25">
      <c r="F215">
        <f t="shared" ref="F215" si="474">A216-A214</f>
        <v>50</v>
      </c>
      <c r="G215">
        <f t="shared" ref="G215" si="475">F215*(AVERAGE(E214,E216))</f>
        <v>809.24999999999989</v>
      </c>
      <c r="H215">
        <f t="shared" ref="H215" si="476">G215/27</f>
        <v>29.972222222222218</v>
      </c>
    </row>
    <row r="216" spans="1:11" x14ac:dyDescent="0.25">
      <c r="A216">
        <v>47150</v>
      </c>
      <c r="B216">
        <v>11.53</v>
      </c>
      <c r="C216">
        <v>4.09</v>
      </c>
      <c r="D216" s="2">
        <f t="shared" ref="D216" si="477">ROUND(C216+1.75-((5/12)*K216),2)</f>
        <v>3.65</v>
      </c>
      <c r="E216">
        <f t="shared" ref="E216" si="478">SUM(B216+D216)</f>
        <v>15.18</v>
      </c>
      <c r="K216" s="2">
        <v>5.25</v>
      </c>
    </row>
    <row r="217" spans="1:11" x14ac:dyDescent="0.25">
      <c r="F217">
        <f t="shared" ref="F217" si="479">A218-A216</f>
        <v>50</v>
      </c>
      <c r="G217">
        <f t="shared" ref="G217" si="480">F217*(AVERAGE(E216,E218))</f>
        <v>740</v>
      </c>
      <c r="H217">
        <f t="shared" si="462"/>
        <v>27.407407407407408</v>
      </c>
    </row>
    <row r="218" spans="1:11" x14ac:dyDescent="0.25">
      <c r="A218">
        <v>47200</v>
      </c>
      <c r="B218">
        <v>10.78</v>
      </c>
      <c r="C218">
        <v>4.08</v>
      </c>
      <c r="D218" s="2">
        <f t="shared" ref="D218" si="481">ROUND(C218+1.75-((5/12)*K218),2)</f>
        <v>3.64</v>
      </c>
      <c r="E218">
        <f t="shared" ref="E218" si="482">SUM(B218+D218)</f>
        <v>14.42</v>
      </c>
      <c r="K218" s="2">
        <v>5.25</v>
      </c>
    </row>
    <row r="219" spans="1:11" x14ac:dyDescent="0.25">
      <c r="F219">
        <f t="shared" ref="F219" si="483">A220-A218</f>
        <v>50</v>
      </c>
      <c r="G219">
        <f t="shared" ref="G219" si="484">F219*(AVERAGE(E218,E220))</f>
        <v>695.25</v>
      </c>
      <c r="H219">
        <f t="shared" ref="H219" si="485">G219/27</f>
        <v>25.75</v>
      </c>
    </row>
    <row r="220" spans="1:11" x14ac:dyDescent="0.25">
      <c r="A220">
        <v>47250</v>
      </c>
      <c r="B220">
        <v>9.7100000000000009</v>
      </c>
      <c r="C220">
        <v>4.12</v>
      </c>
      <c r="D220" s="2">
        <f t="shared" ref="D220" si="486">ROUND(C220+1.75-((5/12)*K220),2)</f>
        <v>3.68</v>
      </c>
      <c r="E220">
        <f t="shared" ref="E220" si="487">SUM(B220+D220)</f>
        <v>13.39</v>
      </c>
      <c r="K220" s="2">
        <v>5.25</v>
      </c>
    </row>
    <row r="221" spans="1:11" x14ac:dyDescent="0.25">
      <c r="F221">
        <f t="shared" ref="F221" si="488">A222-A220</f>
        <v>50</v>
      </c>
      <c r="G221">
        <f t="shared" ref="G221" si="489">F221*(AVERAGE(E220,E222))</f>
        <v>659.25</v>
      </c>
      <c r="H221">
        <f t="shared" si="462"/>
        <v>24.416666666666668</v>
      </c>
    </row>
    <row r="222" spans="1:11" x14ac:dyDescent="0.25">
      <c r="A222">
        <v>47300</v>
      </c>
      <c r="B222">
        <v>9.26</v>
      </c>
      <c r="C222">
        <v>4.16</v>
      </c>
      <c r="D222" s="2">
        <f t="shared" ref="D222" si="490">ROUND(C222+1.75-((5/12)*K222),2)</f>
        <v>3.72</v>
      </c>
      <c r="E222">
        <f t="shared" ref="E222" si="491">SUM(B222+D222)</f>
        <v>12.98</v>
      </c>
      <c r="K222" s="2">
        <v>5.25</v>
      </c>
    </row>
    <row r="223" spans="1:11" x14ac:dyDescent="0.25">
      <c r="F223">
        <f t="shared" ref="F223" si="492">A224-A222</f>
        <v>50</v>
      </c>
      <c r="G223">
        <f t="shared" ref="G223" si="493">F223*(AVERAGE(E222,E224))</f>
        <v>629.75</v>
      </c>
      <c r="H223">
        <f t="shared" ref="H223" si="494">G223/27</f>
        <v>23.324074074074073</v>
      </c>
    </row>
    <row r="224" spans="1:11" x14ac:dyDescent="0.25">
      <c r="A224">
        <v>47350</v>
      </c>
      <c r="B224">
        <v>8.64</v>
      </c>
      <c r="C224">
        <v>4.01</v>
      </c>
      <c r="D224" s="2">
        <f t="shared" ref="D224" si="495">ROUND(C224+1.75-((5/12)*K224),2)</f>
        <v>3.57</v>
      </c>
      <c r="E224">
        <f t="shared" ref="E224" si="496">SUM(B224+D224)</f>
        <v>12.21</v>
      </c>
      <c r="K224" s="2">
        <v>5.25</v>
      </c>
    </row>
    <row r="225" spans="1:11" x14ac:dyDescent="0.25">
      <c r="F225">
        <f t="shared" ref="F225" si="497">A226-A224</f>
        <v>50</v>
      </c>
      <c r="G225">
        <f t="shared" ref="G225" si="498">F225*(AVERAGE(E224,E226))</f>
        <v>605</v>
      </c>
      <c r="H225">
        <f t="shared" si="462"/>
        <v>22.407407407407408</v>
      </c>
    </row>
    <row r="226" spans="1:11" x14ac:dyDescent="0.25">
      <c r="A226">
        <v>47400</v>
      </c>
      <c r="B226">
        <v>8.44</v>
      </c>
      <c r="C226">
        <v>3.99</v>
      </c>
      <c r="D226" s="2">
        <f t="shared" ref="D226" si="499">ROUND(C226+1.75-((5/12)*K226),2)</f>
        <v>3.55</v>
      </c>
      <c r="E226">
        <f t="shared" ref="E226" si="500">SUM(B226+D226)</f>
        <v>11.989999999999998</v>
      </c>
      <c r="K226" s="2">
        <v>5.25</v>
      </c>
    </row>
    <row r="227" spans="1:11" x14ac:dyDescent="0.25">
      <c r="F227">
        <f t="shared" ref="F227" si="501">A228-A226</f>
        <v>50</v>
      </c>
      <c r="G227">
        <f t="shared" ref="G227" si="502">F227*(AVERAGE(E226,E228))</f>
        <v>523.74999999999989</v>
      </c>
      <c r="H227">
        <f t="shared" ref="H227" si="503">G227/27</f>
        <v>19.398148148148145</v>
      </c>
    </row>
    <row r="228" spans="1:11" x14ac:dyDescent="0.25">
      <c r="A228">
        <v>47450</v>
      </c>
      <c r="B228">
        <v>5.39</v>
      </c>
      <c r="C228">
        <v>4.01</v>
      </c>
      <c r="D228" s="2">
        <f t="shared" ref="D228" si="504">ROUND(C228+1.75-((5/12)*K228),2)</f>
        <v>3.57</v>
      </c>
      <c r="E228">
        <f t="shared" ref="E228" si="505">SUM(B228+D228)</f>
        <v>8.9599999999999991</v>
      </c>
      <c r="K228" s="2">
        <v>5.25</v>
      </c>
    </row>
    <row r="229" spans="1:11" x14ac:dyDescent="0.25">
      <c r="F229">
        <f t="shared" ref="F229" si="506">A230-A228</f>
        <v>50</v>
      </c>
      <c r="G229">
        <f t="shared" ref="G229" si="507">F229*(AVERAGE(E228,E230))</f>
        <v>482.25</v>
      </c>
      <c r="H229">
        <f t="shared" si="462"/>
        <v>17.861111111111111</v>
      </c>
    </row>
    <row r="230" spans="1:11" x14ac:dyDescent="0.25">
      <c r="A230">
        <v>47500</v>
      </c>
      <c r="B230">
        <v>6.78</v>
      </c>
      <c r="C230">
        <v>3.99</v>
      </c>
      <c r="D230" s="2">
        <f t="shared" ref="D230" si="508">ROUND(C230+1.75-((5/12)*K230),2)</f>
        <v>3.55</v>
      </c>
      <c r="E230">
        <f t="shared" ref="E230" si="509">SUM(B230+D230)</f>
        <v>10.33</v>
      </c>
      <c r="K230" s="2">
        <v>5.25</v>
      </c>
    </row>
    <row r="231" spans="1:11" x14ac:dyDescent="0.25">
      <c r="F231">
        <f t="shared" ref="F231" si="510">A232-A230</f>
        <v>50</v>
      </c>
      <c r="G231">
        <f t="shared" ref="G231" si="511">F231*(AVERAGE(E230,E232))</f>
        <v>502.50000000000006</v>
      </c>
      <c r="H231">
        <f t="shared" ref="H231" si="512">G231/27</f>
        <v>18.611111111111114</v>
      </c>
    </row>
    <row r="232" spans="1:11" x14ac:dyDescent="0.25">
      <c r="A232">
        <v>47550</v>
      </c>
      <c r="B232">
        <v>6.18</v>
      </c>
      <c r="C232">
        <v>4.03</v>
      </c>
      <c r="D232" s="2">
        <f t="shared" ref="D232" si="513">ROUND(C232+1.75-((5/12)*K232),2)</f>
        <v>3.59</v>
      </c>
      <c r="E232">
        <f t="shared" ref="E232" si="514">SUM(B232+D232)</f>
        <v>9.77</v>
      </c>
      <c r="K232" s="2">
        <v>5.25</v>
      </c>
    </row>
    <row r="233" spans="1:11" x14ac:dyDescent="0.25">
      <c r="F233">
        <f t="shared" ref="F233" si="515">A234-A232</f>
        <v>50</v>
      </c>
      <c r="G233">
        <f t="shared" ref="G233" si="516">F233*(AVERAGE(E232,E234))</f>
        <v>499.25</v>
      </c>
      <c r="H233">
        <f t="shared" si="462"/>
        <v>18.49074074074074</v>
      </c>
    </row>
    <row r="234" spans="1:11" x14ac:dyDescent="0.25">
      <c r="A234">
        <v>47600</v>
      </c>
      <c r="B234">
        <v>6.58</v>
      </c>
      <c r="C234">
        <v>4.0599999999999996</v>
      </c>
      <c r="D234" s="2">
        <f t="shared" ref="D234" si="517">ROUND(C234+1.75-((5/12)*K234),2)</f>
        <v>3.62</v>
      </c>
      <c r="E234">
        <f t="shared" ref="E234" si="518">SUM(B234+D234)</f>
        <v>10.199999999999999</v>
      </c>
      <c r="K234" s="2">
        <v>5.25</v>
      </c>
    </row>
    <row r="235" spans="1:11" x14ac:dyDescent="0.25">
      <c r="F235">
        <f t="shared" ref="F235" si="519">A236-A234</f>
        <v>50</v>
      </c>
      <c r="G235">
        <f t="shared" ref="G235" si="520">F235*(AVERAGE(E234,E236))</f>
        <v>494.99999999999994</v>
      </c>
      <c r="H235">
        <f t="shared" ref="H235" si="521">G235/27</f>
        <v>18.333333333333332</v>
      </c>
    </row>
    <row r="236" spans="1:11" x14ac:dyDescent="0.25">
      <c r="A236">
        <v>47650</v>
      </c>
      <c r="B236">
        <v>5.93</v>
      </c>
      <c r="C236">
        <v>4.1100000000000003</v>
      </c>
      <c r="D236" s="2">
        <f t="shared" ref="D236" si="522">ROUND(C236+1.75-((5/12)*K236),2)</f>
        <v>3.67</v>
      </c>
      <c r="E236">
        <f t="shared" ref="E236" si="523">SUM(B236+D236)</f>
        <v>9.6</v>
      </c>
      <c r="K236" s="2">
        <v>5.25</v>
      </c>
    </row>
    <row r="237" spans="1:11" x14ac:dyDescent="0.25">
      <c r="F237">
        <f t="shared" ref="F237" si="524">A238-A236</f>
        <v>50</v>
      </c>
      <c r="G237">
        <f t="shared" ref="G237" si="525">F237*(AVERAGE(E236,E238))</f>
        <v>490.49999999999994</v>
      </c>
      <c r="H237">
        <f t="shared" si="462"/>
        <v>18.166666666666664</v>
      </c>
    </row>
    <row r="238" spans="1:11" x14ac:dyDescent="0.25">
      <c r="A238">
        <v>47700</v>
      </c>
      <c r="B238">
        <v>6.48</v>
      </c>
      <c r="C238">
        <v>3.98</v>
      </c>
      <c r="D238" s="2">
        <f t="shared" ref="D238" si="526">ROUND(C238+1.75-((5/12)*K238),2)</f>
        <v>3.54</v>
      </c>
      <c r="E238">
        <f t="shared" ref="E238" si="527">SUM(B238+D238)</f>
        <v>10.02</v>
      </c>
      <c r="K238" s="2">
        <v>5.25</v>
      </c>
    </row>
    <row r="239" spans="1:11" x14ac:dyDescent="0.25">
      <c r="F239">
        <f t="shared" ref="F239" si="528">A240-A238</f>
        <v>50</v>
      </c>
      <c r="G239">
        <f t="shared" ref="G239" si="529">F239*(AVERAGE(E238,E240))</f>
        <v>484.75</v>
      </c>
      <c r="H239">
        <f t="shared" ref="H239" si="530">G239/27</f>
        <v>17.953703703703702</v>
      </c>
    </row>
    <row r="240" spans="1:11" x14ac:dyDescent="0.25">
      <c r="A240">
        <v>47750</v>
      </c>
      <c r="B240">
        <v>5.86</v>
      </c>
      <c r="C240">
        <v>3.95</v>
      </c>
      <c r="D240" s="2">
        <f t="shared" ref="D240" si="531">ROUND(C240+1.75-((5/12)*K240),2)</f>
        <v>3.51</v>
      </c>
      <c r="E240">
        <f t="shared" ref="E240" si="532">SUM(B240+D240)</f>
        <v>9.370000000000001</v>
      </c>
      <c r="K240" s="2">
        <v>5.25</v>
      </c>
    </row>
    <row r="241" spans="1:11" x14ac:dyDescent="0.25">
      <c r="F241">
        <f t="shared" ref="F241" si="533">A242-A240</f>
        <v>50</v>
      </c>
      <c r="G241">
        <f t="shared" ref="G241" si="534">F241*(AVERAGE(E240,E242))</f>
        <v>456.00000000000006</v>
      </c>
      <c r="H241">
        <f t="shared" si="462"/>
        <v>16.888888888888889</v>
      </c>
    </row>
    <row r="242" spans="1:11" x14ac:dyDescent="0.25">
      <c r="A242">
        <v>47800</v>
      </c>
      <c r="B242">
        <v>5.37</v>
      </c>
      <c r="C242">
        <v>3.94</v>
      </c>
      <c r="D242" s="2">
        <f t="shared" ref="D242" si="535">ROUND(C242+1.75-((5/12)*K242),2)</f>
        <v>3.5</v>
      </c>
      <c r="E242">
        <f t="shared" ref="E242" si="536">SUM(B242+D242)</f>
        <v>8.870000000000001</v>
      </c>
      <c r="K242" s="2">
        <v>5.25</v>
      </c>
    </row>
    <row r="243" spans="1:11" x14ac:dyDescent="0.25">
      <c r="F243">
        <f t="shared" ref="F243" si="537">A244-A242</f>
        <v>50</v>
      </c>
      <c r="G243">
        <f t="shared" ref="G243" si="538">F243*(AVERAGE(E242,E244))</f>
        <v>396.25000000000006</v>
      </c>
      <c r="H243">
        <f t="shared" ref="H243" si="539">G243/27</f>
        <v>14.675925925925927</v>
      </c>
    </row>
    <row r="244" spans="1:11" x14ac:dyDescent="0.25">
      <c r="A244">
        <v>47850</v>
      </c>
      <c r="B244">
        <v>3.49</v>
      </c>
      <c r="C244">
        <v>3.93</v>
      </c>
      <c r="D244" s="2">
        <f t="shared" ref="D244" si="540">ROUND(C244+1.75-((5/12)*K244),2)</f>
        <v>3.49</v>
      </c>
      <c r="E244">
        <f t="shared" ref="E244" si="541">SUM(B244+D244)</f>
        <v>6.98</v>
      </c>
      <c r="K244" s="2">
        <v>5.25</v>
      </c>
    </row>
    <row r="245" spans="1:11" x14ac:dyDescent="0.25">
      <c r="F245">
        <f t="shared" ref="F245" si="542">A246-A244</f>
        <v>50</v>
      </c>
      <c r="G245">
        <f t="shared" ref="G245" si="543">F245*(AVERAGE(E244,E246))</f>
        <v>347.25</v>
      </c>
      <c r="H245">
        <f t="shared" si="462"/>
        <v>12.861111111111111</v>
      </c>
    </row>
    <row r="246" spans="1:11" x14ac:dyDescent="0.25">
      <c r="A246">
        <v>47900</v>
      </c>
      <c r="B246">
        <v>3.41</v>
      </c>
      <c r="C246">
        <v>3.94</v>
      </c>
      <c r="D246" s="2">
        <f t="shared" ref="D246" si="544">ROUND(C246+1.75-((5/12)*K246),2)</f>
        <v>3.5</v>
      </c>
      <c r="E246">
        <f t="shared" ref="E246" si="545">SUM(B246+D246)</f>
        <v>6.91</v>
      </c>
      <c r="K246" s="2">
        <v>5.25</v>
      </c>
    </row>
    <row r="247" spans="1:11" x14ac:dyDescent="0.25">
      <c r="F247">
        <f t="shared" ref="F247" si="546">A248-A246</f>
        <v>50</v>
      </c>
      <c r="G247">
        <f t="shared" ref="G247" si="547">F247*(AVERAGE(E246,E248))</f>
        <v>347.75</v>
      </c>
      <c r="H247">
        <f t="shared" ref="H247" si="548">G247/27</f>
        <v>12.87962962962963</v>
      </c>
    </row>
    <row r="248" spans="1:11" x14ac:dyDescent="0.25">
      <c r="A248">
        <v>47950</v>
      </c>
      <c r="B248">
        <v>3.49</v>
      </c>
      <c r="C248">
        <v>3.95</v>
      </c>
      <c r="D248" s="2">
        <f t="shared" ref="D248" si="549">ROUND(C248+1.75-((5/12)*K248),2)</f>
        <v>3.51</v>
      </c>
      <c r="E248">
        <f t="shared" ref="E248" si="550">SUM(B248+D248)</f>
        <v>7</v>
      </c>
      <c r="K248" s="2">
        <v>5.25</v>
      </c>
    </row>
    <row r="249" spans="1:11" x14ac:dyDescent="0.25">
      <c r="F249">
        <f t="shared" ref="F249" si="551">A250-A248</f>
        <v>50</v>
      </c>
      <c r="G249">
        <f t="shared" ref="G249" si="552">F249*(AVERAGE(E248,E250))</f>
        <v>357</v>
      </c>
      <c r="H249">
        <f t="shared" si="462"/>
        <v>13.222222222222221</v>
      </c>
    </row>
    <row r="250" spans="1:11" x14ac:dyDescent="0.25">
      <c r="A250">
        <v>48000</v>
      </c>
      <c r="B250">
        <v>3.84</v>
      </c>
      <c r="C250">
        <v>3.88</v>
      </c>
      <c r="D250" s="2">
        <f t="shared" ref="D250" si="553">ROUND(C250+1.75-((5/12)*K250),2)</f>
        <v>3.44</v>
      </c>
      <c r="E250">
        <f t="shared" ref="E250" si="554">SUM(B250+D250)</f>
        <v>7.2799999999999994</v>
      </c>
      <c r="K250" s="2">
        <v>5.25</v>
      </c>
    </row>
    <row r="251" spans="1:11" x14ac:dyDescent="0.25">
      <c r="F251">
        <f t="shared" ref="F251" si="555">A252-A250</f>
        <v>50</v>
      </c>
      <c r="G251">
        <f t="shared" ref="G251" si="556">F251*(AVERAGE(E250,E252))</f>
        <v>367.5</v>
      </c>
      <c r="H251">
        <f t="shared" ref="H251" si="557">G251/27</f>
        <v>13.611111111111111</v>
      </c>
    </row>
    <row r="252" spans="1:11" x14ac:dyDescent="0.25">
      <c r="A252">
        <v>48050</v>
      </c>
      <c r="B252">
        <v>3.99</v>
      </c>
      <c r="C252">
        <v>3.87</v>
      </c>
      <c r="D252" s="2">
        <f t="shared" ref="D252" si="558">ROUND(C252+1.75-((5/12)*K252),2)</f>
        <v>3.43</v>
      </c>
      <c r="E252">
        <f t="shared" ref="E252" si="559">SUM(B252+D252)</f>
        <v>7.42</v>
      </c>
      <c r="K252" s="2">
        <v>5.25</v>
      </c>
    </row>
    <row r="253" spans="1:11" x14ac:dyDescent="0.25">
      <c r="F253">
        <f t="shared" ref="F253" si="560">A254-A252</f>
        <v>50</v>
      </c>
      <c r="G253">
        <f t="shared" ref="G253" si="561">F253*(AVERAGE(E252,E254))</f>
        <v>364.25</v>
      </c>
      <c r="H253">
        <f t="shared" si="462"/>
        <v>13.49074074074074</v>
      </c>
    </row>
    <row r="254" spans="1:11" x14ac:dyDescent="0.25">
      <c r="A254">
        <v>48100</v>
      </c>
      <c r="B254">
        <v>3.72</v>
      </c>
      <c r="C254">
        <v>3.87</v>
      </c>
      <c r="D254" s="2">
        <f t="shared" ref="D254" si="562">ROUND(C254+1.75-((5/12)*K254),2)</f>
        <v>3.43</v>
      </c>
      <c r="E254">
        <f t="shared" ref="E254" si="563">SUM(B254+D254)</f>
        <v>7.15</v>
      </c>
      <c r="K254" s="2">
        <v>5.25</v>
      </c>
    </row>
    <row r="255" spans="1:11" x14ac:dyDescent="0.25">
      <c r="F255">
        <f t="shared" ref="F255" si="564">A256-A254</f>
        <v>50</v>
      </c>
      <c r="G255">
        <f t="shared" ref="G255" si="565">F255*(AVERAGE(E254,E256))</f>
        <v>356.50000000000006</v>
      </c>
      <c r="H255">
        <f t="shared" ref="H255" si="566">G255/27</f>
        <v>13.203703703703706</v>
      </c>
    </row>
    <row r="256" spans="1:11" x14ac:dyDescent="0.25">
      <c r="A256">
        <v>48150</v>
      </c>
      <c r="B256">
        <v>3.74</v>
      </c>
      <c r="C256">
        <v>3.81</v>
      </c>
      <c r="D256" s="2">
        <f t="shared" ref="D256" si="567">ROUND(C256+1.75-((5/12)*K256),2)</f>
        <v>3.37</v>
      </c>
      <c r="E256">
        <f t="shared" ref="E256" si="568">SUM(B256+D256)</f>
        <v>7.11</v>
      </c>
      <c r="K256" s="2">
        <v>5.25</v>
      </c>
    </row>
    <row r="257" spans="1:11" x14ac:dyDescent="0.25">
      <c r="F257">
        <f t="shared" ref="F257" si="569">A258-A256</f>
        <v>50</v>
      </c>
      <c r="G257">
        <f t="shared" ref="G257" si="570">F257*(AVERAGE(E256,E258))</f>
        <v>355.25</v>
      </c>
      <c r="H257">
        <f t="shared" si="462"/>
        <v>13.157407407407407</v>
      </c>
    </row>
    <row r="258" spans="1:11" x14ac:dyDescent="0.25">
      <c r="A258">
        <v>48200</v>
      </c>
      <c r="B258">
        <v>3.69</v>
      </c>
      <c r="C258">
        <v>3.85</v>
      </c>
      <c r="D258" s="2">
        <f t="shared" ref="D258" si="571">ROUND(C258+1.75-((5/12)*K258),2)</f>
        <v>3.41</v>
      </c>
      <c r="E258">
        <f t="shared" ref="E258" si="572">SUM(B258+D258)</f>
        <v>7.1</v>
      </c>
      <c r="K258" s="2">
        <v>5.25</v>
      </c>
    </row>
    <row r="259" spans="1:11" x14ac:dyDescent="0.25">
      <c r="F259">
        <f t="shared" ref="F259" si="573">A260-A258</f>
        <v>50</v>
      </c>
      <c r="G259">
        <f t="shared" ref="G259" si="574">F259*(AVERAGE(E258,E260))</f>
        <v>355.75</v>
      </c>
      <c r="H259">
        <f t="shared" ref="H259" si="575">G259/27</f>
        <v>13.175925925925926</v>
      </c>
    </row>
    <row r="260" spans="1:11" x14ac:dyDescent="0.25">
      <c r="A260">
        <v>48250</v>
      </c>
      <c r="B260">
        <v>3.69</v>
      </c>
      <c r="C260">
        <v>3.88</v>
      </c>
      <c r="D260" s="2">
        <f t="shared" ref="D260" si="576">ROUND(C260+1.75-((5/12)*K260),2)</f>
        <v>3.44</v>
      </c>
      <c r="E260">
        <f t="shared" ref="E260" si="577">SUM(B260+D260)</f>
        <v>7.13</v>
      </c>
      <c r="K260" s="2">
        <v>5.25</v>
      </c>
    </row>
    <row r="261" spans="1:11" x14ac:dyDescent="0.25">
      <c r="F261">
        <f t="shared" ref="F261" si="578">A262-A260</f>
        <v>50</v>
      </c>
      <c r="G261">
        <f t="shared" ref="G261" si="579">F261*(AVERAGE(E260,E262))</f>
        <v>362.75</v>
      </c>
      <c r="H261">
        <f t="shared" si="462"/>
        <v>13.435185185185185</v>
      </c>
    </row>
    <row r="262" spans="1:11" x14ac:dyDescent="0.25">
      <c r="A262">
        <v>48300</v>
      </c>
      <c r="B262">
        <v>4.01</v>
      </c>
      <c r="C262">
        <v>3.81</v>
      </c>
      <c r="D262" s="2">
        <f t="shared" ref="D262" si="580">ROUND(C262+1.75-((5/12)*K262),2)</f>
        <v>3.37</v>
      </c>
      <c r="E262">
        <f t="shared" ref="E262" si="581">SUM(B262+D262)</f>
        <v>7.38</v>
      </c>
      <c r="K262" s="2">
        <v>5.25</v>
      </c>
    </row>
    <row r="263" spans="1:11" x14ac:dyDescent="0.25">
      <c r="F263">
        <f t="shared" ref="F263" si="582">A264-A262</f>
        <v>50</v>
      </c>
      <c r="G263">
        <f t="shared" ref="G263" si="583">F263*(AVERAGE(E262,E264))</f>
        <v>369.25</v>
      </c>
      <c r="H263">
        <f t="shared" ref="H263" si="584">G263/27</f>
        <v>13.675925925925926</v>
      </c>
    </row>
    <row r="264" spans="1:11" x14ac:dyDescent="0.25">
      <c r="A264">
        <v>48350</v>
      </c>
      <c r="B264">
        <v>4.0599999999999996</v>
      </c>
      <c r="C264">
        <v>3.77</v>
      </c>
      <c r="D264" s="2">
        <f t="shared" ref="D264" si="585">ROUND(C264+1.75-((5/12)*K264),2)</f>
        <v>3.33</v>
      </c>
      <c r="E264">
        <f t="shared" ref="E264" si="586">SUM(B264+D264)</f>
        <v>7.39</v>
      </c>
      <c r="K264" s="2">
        <v>5.25</v>
      </c>
    </row>
    <row r="265" spans="1:11" x14ac:dyDescent="0.25">
      <c r="F265">
        <f t="shared" ref="F265" si="587">A266-A264</f>
        <v>50</v>
      </c>
      <c r="G265">
        <f t="shared" ref="G265" si="588">F265*(AVERAGE(E264,E266))</f>
        <v>368.75</v>
      </c>
      <c r="H265">
        <f t="shared" si="462"/>
        <v>13.657407407407407</v>
      </c>
    </row>
    <row r="266" spans="1:11" x14ac:dyDescent="0.25">
      <c r="A266">
        <v>48400</v>
      </c>
      <c r="B266">
        <v>4.0599999999999996</v>
      </c>
      <c r="C266">
        <v>3.74</v>
      </c>
      <c r="D266" s="2">
        <f t="shared" ref="D266" si="589">ROUND(C266+1.75-((5/12)*K266),2)</f>
        <v>3.3</v>
      </c>
      <c r="E266">
        <f t="shared" ref="E266" si="590">SUM(B266+D266)</f>
        <v>7.3599999999999994</v>
      </c>
      <c r="K266" s="2">
        <v>5.25</v>
      </c>
    </row>
    <row r="267" spans="1:11" x14ac:dyDescent="0.25">
      <c r="F267">
        <f t="shared" ref="F267" si="591">A268-A266</f>
        <v>50</v>
      </c>
      <c r="G267">
        <f t="shared" ref="G267" si="592">F267*(AVERAGE(E266,E268))</f>
        <v>365.5</v>
      </c>
      <c r="H267">
        <f t="shared" ref="H267" si="593">G267/27</f>
        <v>13.537037037037036</v>
      </c>
    </row>
    <row r="268" spans="1:11" x14ac:dyDescent="0.25">
      <c r="A268">
        <v>48450</v>
      </c>
      <c r="B268">
        <v>3.97</v>
      </c>
      <c r="C268">
        <v>3.73</v>
      </c>
      <c r="D268" s="2">
        <f t="shared" ref="D268" si="594">ROUND(C268+1.75-((5/12)*K268),2)</f>
        <v>3.29</v>
      </c>
      <c r="E268">
        <f t="shared" ref="E268" si="595">SUM(B268+D268)</f>
        <v>7.26</v>
      </c>
      <c r="K268" s="2">
        <v>5.25</v>
      </c>
    </row>
    <row r="269" spans="1:11" x14ac:dyDescent="0.25">
      <c r="F269">
        <f t="shared" ref="F269" si="596">A270-A268</f>
        <v>50</v>
      </c>
      <c r="G269">
        <f t="shared" ref="G269" si="597">F269*(AVERAGE(E268,E270))</f>
        <v>366</v>
      </c>
      <c r="H269">
        <f t="shared" si="462"/>
        <v>13.555555555555555</v>
      </c>
    </row>
    <row r="270" spans="1:11" x14ac:dyDescent="0.25">
      <c r="A270">
        <v>48500</v>
      </c>
      <c r="B270">
        <v>4.1399999999999997</v>
      </c>
      <c r="C270">
        <v>3.68</v>
      </c>
      <c r="D270" s="2">
        <f t="shared" ref="D270" si="598">ROUND(C270+1.75-((5/12)*K270),2)</f>
        <v>3.24</v>
      </c>
      <c r="E270">
        <f t="shared" ref="E270" si="599">SUM(B270+D270)</f>
        <v>7.38</v>
      </c>
      <c r="K270" s="2">
        <v>5.25</v>
      </c>
    </row>
    <row r="271" spans="1:11" x14ac:dyDescent="0.25">
      <c r="F271">
        <f t="shared" ref="F271" si="600">A272-A270</f>
        <v>50</v>
      </c>
      <c r="G271">
        <f t="shared" ref="G271" si="601">F271*(AVERAGE(E270,E272))</f>
        <v>369</v>
      </c>
      <c r="H271">
        <f t="shared" ref="H271" si="602">G271/27</f>
        <v>13.666666666666666</v>
      </c>
    </row>
    <row r="272" spans="1:11" x14ac:dyDescent="0.25">
      <c r="A272">
        <v>48550</v>
      </c>
      <c r="B272">
        <v>4.13</v>
      </c>
      <c r="C272">
        <v>3.69</v>
      </c>
      <c r="D272" s="2">
        <f t="shared" ref="D272" si="603">ROUND(C272+1.75-((5/12)*K272),2)</f>
        <v>3.25</v>
      </c>
      <c r="E272">
        <f t="shared" ref="E272" si="604">SUM(B272+D272)</f>
        <v>7.38</v>
      </c>
      <c r="K272" s="2">
        <v>5.25</v>
      </c>
    </row>
    <row r="273" spans="1:11" x14ac:dyDescent="0.25">
      <c r="F273">
        <f t="shared" ref="F273" si="605">A274-A272</f>
        <v>50</v>
      </c>
      <c r="G273">
        <f t="shared" ref="G273" si="606">F273*(AVERAGE(E272,E274))</f>
        <v>400.75</v>
      </c>
      <c r="H273">
        <f t="shared" ref="H273:H333" si="607">G273/27</f>
        <v>14.842592592592593</v>
      </c>
    </row>
    <row r="274" spans="1:11" x14ac:dyDescent="0.25">
      <c r="A274">
        <v>48600</v>
      </c>
      <c r="B274">
        <v>5.38</v>
      </c>
      <c r="C274">
        <v>3.71</v>
      </c>
      <c r="D274" s="2">
        <f t="shared" ref="D274" si="608">ROUND(C274+1.75-((5/12)*K274),2)</f>
        <v>3.27</v>
      </c>
      <c r="E274">
        <f t="shared" ref="E274" si="609">SUM(B274+D274)</f>
        <v>8.65</v>
      </c>
      <c r="K274" s="2">
        <v>5.25</v>
      </c>
    </row>
    <row r="275" spans="1:11" x14ac:dyDescent="0.25">
      <c r="F275">
        <f t="shared" ref="F275" si="610">A276-A274</f>
        <v>50</v>
      </c>
      <c r="G275">
        <f t="shared" ref="G275" si="611">F275*(AVERAGE(E274,E276))</f>
        <v>447.00000000000006</v>
      </c>
      <c r="H275">
        <f t="shared" ref="H275" si="612">G275/27</f>
        <v>16.555555555555557</v>
      </c>
    </row>
    <row r="276" spans="1:11" x14ac:dyDescent="0.25">
      <c r="A276">
        <v>48650</v>
      </c>
      <c r="B276">
        <v>5.95</v>
      </c>
      <c r="C276">
        <v>3.72</v>
      </c>
      <c r="D276" s="2">
        <f t="shared" ref="D276" si="613">ROUND(C276+1.75-((5/12)*K276),2)</f>
        <v>3.28</v>
      </c>
      <c r="E276">
        <f t="shared" ref="E276" si="614">SUM(B276+D276)</f>
        <v>9.23</v>
      </c>
      <c r="K276" s="2">
        <v>5.25</v>
      </c>
    </row>
    <row r="277" spans="1:11" x14ac:dyDescent="0.25">
      <c r="F277">
        <f t="shared" ref="F277" si="615">A278-A276</f>
        <v>50</v>
      </c>
      <c r="G277">
        <f t="shared" ref="G277" si="616">F277*(AVERAGE(E276,E278))</f>
        <v>470</v>
      </c>
      <c r="H277">
        <f t="shared" si="607"/>
        <v>17.407407407407408</v>
      </c>
    </row>
    <row r="278" spans="1:11" x14ac:dyDescent="0.25">
      <c r="A278">
        <v>48700</v>
      </c>
      <c r="B278">
        <v>6.26</v>
      </c>
      <c r="C278">
        <v>3.75</v>
      </c>
      <c r="D278" s="2">
        <f t="shared" ref="D278" si="617">ROUND(C278+1.75-((5/12)*K278),2)</f>
        <v>3.31</v>
      </c>
      <c r="E278">
        <f t="shared" ref="E278" si="618">SUM(B278+D278)</f>
        <v>9.57</v>
      </c>
      <c r="K278" s="2">
        <v>5.25</v>
      </c>
    </row>
    <row r="279" spans="1:11" x14ac:dyDescent="0.25">
      <c r="F279">
        <f t="shared" ref="F279" si="619">A280-A278</f>
        <v>50</v>
      </c>
      <c r="G279">
        <f t="shared" ref="G279" si="620">F279*(AVERAGE(E278,E280))</f>
        <v>447.25</v>
      </c>
      <c r="H279">
        <f t="shared" ref="H279" si="621">G279/27</f>
        <v>16.564814814814813</v>
      </c>
    </row>
    <row r="280" spans="1:11" x14ac:dyDescent="0.25">
      <c r="A280">
        <v>48750</v>
      </c>
      <c r="B280">
        <v>5.0599999999999996</v>
      </c>
      <c r="C280">
        <v>3.7</v>
      </c>
      <c r="D280" s="2">
        <f t="shared" ref="D280" si="622">ROUND(C280+1.75-((5/12)*K280),2)</f>
        <v>3.26</v>
      </c>
      <c r="E280">
        <f t="shared" ref="E280" si="623">SUM(B280+D280)</f>
        <v>8.32</v>
      </c>
      <c r="K280" s="2">
        <v>5.25</v>
      </c>
    </row>
    <row r="281" spans="1:11" x14ac:dyDescent="0.25">
      <c r="F281">
        <f t="shared" ref="F281" si="624">A282-A280</f>
        <v>50</v>
      </c>
      <c r="G281">
        <f t="shared" ref="G281" si="625">F281*(AVERAGE(E280,E282))</f>
        <v>386.5</v>
      </c>
      <c r="H281">
        <f t="shared" si="607"/>
        <v>14.314814814814815</v>
      </c>
    </row>
    <row r="282" spans="1:11" x14ac:dyDescent="0.25">
      <c r="A282">
        <v>48800</v>
      </c>
      <c r="B282">
        <v>4.0599999999999996</v>
      </c>
      <c r="C282">
        <v>3.52</v>
      </c>
      <c r="D282" s="2">
        <f t="shared" ref="D282" si="626">ROUND(C282+1.75-((5/12)*K282),2)</f>
        <v>3.08</v>
      </c>
      <c r="E282">
        <f t="shared" ref="E282" si="627">SUM(B282+D282)</f>
        <v>7.14</v>
      </c>
      <c r="K282" s="2">
        <v>5.25</v>
      </c>
    </row>
    <row r="283" spans="1:11" x14ac:dyDescent="0.25">
      <c r="F283">
        <f t="shared" ref="F283" si="628">A284-A282</f>
        <v>50</v>
      </c>
      <c r="G283">
        <f t="shared" ref="G283" si="629">F283*(AVERAGE(E282,E284))</f>
        <v>369.75</v>
      </c>
      <c r="H283">
        <f t="shared" ref="H283" si="630">G283/27</f>
        <v>13.694444444444445</v>
      </c>
    </row>
    <row r="284" spans="1:11" x14ac:dyDescent="0.25">
      <c r="A284">
        <v>48850</v>
      </c>
      <c r="B284">
        <v>4.4800000000000004</v>
      </c>
      <c r="C284">
        <v>3.61</v>
      </c>
      <c r="D284" s="2">
        <f t="shared" ref="D284" si="631">ROUND(C284+1.75-((5/12)*K284),2)</f>
        <v>3.17</v>
      </c>
      <c r="E284">
        <f t="shared" ref="E284" si="632">SUM(B284+D284)</f>
        <v>7.65</v>
      </c>
      <c r="K284" s="2">
        <v>5.25</v>
      </c>
    </row>
    <row r="285" spans="1:11" x14ac:dyDescent="0.25">
      <c r="F285">
        <f t="shared" ref="F285" si="633">A286-A284</f>
        <v>50</v>
      </c>
      <c r="G285">
        <f t="shared" ref="G285" si="634">F285*(AVERAGE(E284,E286))</f>
        <v>404.75000000000006</v>
      </c>
      <c r="H285">
        <f t="shared" si="607"/>
        <v>14.990740740740742</v>
      </c>
    </row>
    <row r="286" spans="1:11" x14ac:dyDescent="0.25">
      <c r="A286">
        <v>48900</v>
      </c>
      <c r="B286">
        <v>5.32</v>
      </c>
      <c r="C286">
        <v>3.66</v>
      </c>
      <c r="D286" s="2">
        <f t="shared" ref="D286" si="635">ROUND(C286+1.75-((5/12)*K286),2)</f>
        <v>3.22</v>
      </c>
      <c r="E286">
        <f t="shared" ref="E286" si="636">SUM(B286+D286)</f>
        <v>8.5400000000000009</v>
      </c>
      <c r="K286" s="2">
        <v>5.25</v>
      </c>
    </row>
    <row r="287" spans="1:11" x14ac:dyDescent="0.25">
      <c r="F287">
        <f t="shared" ref="F287" si="637">A288-A286</f>
        <v>50</v>
      </c>
      <c r="G287">
        <f t="shared" ref="G287" si="638">F287*(AVERAGE(E286,E288))</f>
        <v>436.5</v>
      </c>
      <c r="H287">
        <f t="shared" ref="H287" si="639">G287/27</f>
        <v>16.166666666666668</v>
      </c>
    </row>
    <row r="288" spans="1:11" x14ac:dyDescent="0.25">
      <c r="A288">
        <v>48950</v>
      </c>
      <c r="B288">
        <v>5.83</v>
      </c>
      <c r="C288">
        <v>3.53</v>
      </c>
      <c r="D288" s="2">
        <f t="shared" ref="D288" si="640">ROUND(C288+1.75-((5/12)*K288),2)</f>
        <v>3.09</v>
      </c>
      <c r="E288">
        <f t="shared" ref="E288" si="641">SUM(B288+D288)</f>
        <v>8.92</v>
      </c>
      <c r="K288" s="2">
        <v>5.25</v>
      </c>
    </row>
    <row r="289" spans="1:11" x14ac:dyDescent="0.25">
      <c r="F289">
        <f t="shared" ref="F289" si="642">A290-A288</f>
        <v>50</v>
      </c>
      <c r="G289">
        <f t="shared" ref="G289" si="643">F289*(AVERAGE(E288,E290))</f>
        <v>453.5</v>
      </c>
      <c r="H289">
        <f t="shared" si="607"/>
        <v>16.796296296296298</v>
      </c>
    </row>
    <row r="290" spans="1:11" x14ac:dyDescent="0.25">
      <c r="A290">
        <v>49000</v>
      </c>
      <c r="B290">
        <v>6.11</v>
      </c>
      <c r="C290">
        <v>3.55</v>
      </c>
      <c r="D290" s="2">
        <f t="shared" ref="D290" si="644">ROUND(C290+1.75-((5/12)*K290),2)</f>
        <v>3.11</v>
      </c>
      <c r="E290">
        <f t="shared" ref="E290" si="645">SUM(B290+D290)</f>
        <v>9.2200000000000006</v>
      </c>
      <c r="K290" s="2">
        <v>5.25</v>
      </c>
    </row>
    <row r="291" spans="1:11" x14ac:dyDescent="0.25">
      <c r="F291">
        <f t="shared" ref="F291" si="646">A292-A290</f>
        <v>50</v>
      </c>
      <c r="G291">
        <f t="shared" ref="G291" si="647">F291*(AVERAGE(E290,E292))</f>
        <v>476.50000000000006</v>
      </c>
      <c r="H291">
        <f t="shared" ref="H291" si="648">G291/27</f>
        <v>17.648148148148149</v>
      </c>
    </row>
    <row r="292" spans="1:11" x14ac:dyDescent="0.25">
      <c r="A292">
        <v>49050</v>
      </c>
      <c r="B292">
        <v>6.72</v>
      </c>
      <c r="C292">
        <v>3.56</v>
      </c>
      <c r="D292" s="2">
        <f t="shared" ref="D292" si="649">ROUND(C292+1.75-((5/12)*K292),2)</f>
        <v>3.12</v>
      </c>
      <c r="E292">
        <f t="shared" ref="E292" si="650">SUM(B292+D292)</f>
        <v>9.84</v>
      </c>
      <c r="K292" s="2">
        <v>5.25</v>
      </c>
    </row>
    <row r="293" spans="1:11" x14ac:dyDescent="0.25">
      <c r="F293">
        <f t="shared" ref="F293" si="651">A294-A292</f>
        <v>50</v>
      </c>
      <c r="G293">
        <f t="shared" ref="G293" si="652">F293*(AVERAGE(E292,E294))</f>
        <v>522.25</v>
      </c>
      <c r="H293">
        <f t="shared" si="607"/>
        <v>19.342592592592592</v>
      </c>
    </row>
    <row r="294" spans="1:11" x14ac:dyDescent="0.25">
      <c r="A294">
        <v>49100</v>
      </c>
      <c r="B294">
        <v>7.98</v>
      </c>
      <c r="C294">
        <v>3.51</v>
      </c>
      <c r="D294" s="2">
        <f t="shared" ref="D294" si="653">ROUND(C294+1.75-((5/12)*K294),2)</f>
        <v>3.07</v>
      </c>
      <c r="E294">
        <f t="shared" ref="E294" si="654">SUM(B294+D294)</f>
        <v>11.05</v>
      </c>
      <c r="K294" s="2">
        <v>5.25</v>
      </c>
    </row>
    <row r="295" spans="1:11" x14ac:dyDescent="0.25">
      <c r="F295">
        <f t="shared" ref="F295" si="655">A296-A294</f>
        <v>50</v>
      </c>
      <c r="G295">
        <f t="shared" ref="G295" si="656">F295*(AVERAGE(E294,E296))</f>
        <v>589.5</v>
      </c>
      <c r="H295">
        <f t="shared" ref="H295" si="657">G295/27</f>
        <v>21.833333333333332</v>
      </c>
    </row>
    <row r="296" spans="1:11" x14ac:dyDescent="0.25">
      <c r="A296">
        <v>49150</v>
      </c>
      <c r="B296">
        <v>9.4499999999999993</v>
      </c>
      <c r="C296">
        <v>3.52</v>
      </c>
      <c r="D296" s="2">
        <f t="shared" ref="D296" si="658">ROUND(C296+1.75-((5/12)*K296),2)</f>
        <v>3.08</v>
      </c>
      <c r="E296">
        <f t="shared" ref="E296" si="659">SUM(B296+D296)</f>
        <v>12.53</v>
      </c>
      <c r="K296" s="2">
        <v>5.25</v>
      </c>
    </row>
    <row r="297" spans="1:11" x14ac:dyDescent="0.25">
      <c r="F297">
        <f t="shared" ref="F297" si="660">A298-A296</f>
        <v>50</v>
      </c>
      <c r="G297">
        <f t="shared" ref="G297" si="661">F297*(AVERAGE(E296,E298))</f>
        <v>660</v>
      </c>
      <c r="H297">
        <f t="shared" si="607"/>
        <v>24.444444444444443</v>
      </c>
    </row>
    <row r="298" spans="1:11" x14ac:dyDescent="0.25">
      <c r="A298">
        <v>49200</v>
      </c>
      <c r="B298">
        <v>10.84</v>
      </c>
      <c r="C298">
        <v>3.47</v>
      </c>
      <c r="D298" s="2">
        <f t="shared" ref="D298" si="662">ROUND(C298+1.75-((5/12)*K298),2)</f>
        <v>3.03</v>
      </c>
      <c r="E298">
        <f t="shared" ref="E298" si="663">SUM(B298+D298)</f>
        <v>13.87</v>
      </c>
      <c r="K298" s="2">
        <v>5.25</v>
      </c>
    </row>
    <row r="299" spans="1:11" x14ac:dyDescent="0.25">
      <c r="F299">
        <f t="shared" ref="F299" si="664">A300-A298</f>
        <v>50</v>
      </c>
      <c r="G299">
        <f t="shared" ref="G299" si="665">F299*(AVERAGE(E298,E300))</f>
        <v>684</v>
      </c>
      <c r="H299">
        <f t="shared" ref="H299" si="666">G299/27</f>
        <v>25.333333333333332</v>
      </c>
    </row>
    <row r="300" spans="1:11" x14ac:dyDescent="0.25">
      <c r="A300">
        <v>49250</v>
      </c>
      <c r="B300">
        <v>10.47</v>
      </c>
      <c r="C300">
        <v>3.46</v>
      </c>
      <c r="D300" s="2">
        <f t="shared" ref="D300" si="667">ROUND(C300+1.75-((5/12)*K300),2)</f>
        <v>3.02</v>
      </c>
      <c r="E300">
        <f t="shared" ref="E300" si="668">SUM(B300+D300)</f>
        <v>13.49</v>
      </c>
      <c r="K300" s="2">
        <v>5.25</v>
      </c>
    </row>
    <row r="301" spans="1:11" x14ac:dyDescent="0.25">
      <c r="F301">
        <f t="shared" ref="F301" si="669">A302-A300</f>
        <v>50</v>
      </c>
      <c r="G301">
        <f t="shared" ref="G301" si="670">F301*(AVERAGE(E300,E302))</f>
        <v>698.25</v>
      </c>
      <c r="H301">
        <f t="shared" si="607"/>
        <v>25.861111111111111</v>
      </c>
    </row>
    <row r="302" spans="1:11" x14ac:dyDescent="0.25">
      <c r="A302">
        <v>49300</v>
      </c>
      <c r="B302">
        <v>11.71</v>
      </c>
      <c r="C302">
        <v>3.17</v>
      </c>
      <c r="D302" s="2">
        <f t="shared" ref="D302" si="671">ROUND(C302+1.75-((5/12)*K302),2)</f>
        <v>2.73</v>
      </c>
      <c r="E302">
        <f t="shared" ref="E302" si="672">SUM(B302+D302)</f>
        <v>14.440000000000001</v>
      </c>
      <c r="K302" s="2">
        <v>5.25</v>
      </c>
    </row>
    <row r="303" spans="1:11" x14ac:dyDescent="0.25">
      <c r="F303">
        <f t="shared" ref="F303" si="673">A304-A302</f>
        <v>50</v>
      </c>
      <c r="G303">
        <f t="shared" ref="G303" si="674">F303*(AVERAGE(E302,E304))</f>
        <v>712.75</v>
      </c>
      <c r="H303">
        <f t="shared" ref="H303" si="675">G303/27</f>
        <v>26.398148148148149</v>
      </c>
    </row>
    <row r="304" spans="1:11" x14ac:dyDescent="0.25">
      <c r="A304">
        <v>49350</v>
      </c>
      <c r="B304">
        <v>11.18</v>
      </c>
      <c r="C304">
        <v>3.33</v>
      </c>
      <c r="D304" s="2">
        <f t="shared" ref="D304" si="676">ROUND(C304+1.75-((5/12)*K304),2)</f>
        <v>2.89</v>
      </c>
      <c r="E304">
        <f t="shared" ref="E304" si="677">SUM(B304+D304)</f>
        <v>14.07</v>
      </c>
      <c r="K304" s="2">
        <v>5.25</v>
      </c>
    </row>
    <row r="305" spans="1:11" x14ac:dyDescent="0.25">
      <c r="F305">
        <f t="shared" ref="F305" si="678">A306-A304</f>
        <v>50</v>
      </c>
      <c r="G305">
        <f t="shared" ref="G305" si="679">F305*(AVERAGE(E304,E306))</f>
        <v>702</v>
      </c>
      <c r="H305">
        <f t="shared" si="607"/>
        <v>26</v>
      </c>
    </row>
    <row r="306" spans="1:11" x14ac:dyDescent="0.25">
      <c r="A306">
        <v>49400</v>
      </c>
      <c r="B306">
        <v>11.34</v>
      </c>
      <c r="C306">
        <v>3.11</v>
      </c>
      <c r="D306" s="2">
        <f t="shared" ref="D306" si="680">ROUND(C306+1.75-((5/12)*K306),2)</f>
        <v>2.67</v>
      </c>
      <c r="E306">
        <f t="shared" ref="E306" si="681">SUM(B306+D306)</f>
        <v>14.01</v>
      </c>
      <c r="K306" s="2">
        <v>5.25</v>
      </c>
    </row>
    <row r="307" spans="1:11" x14ac:dyDescent="0.25">
      <c r="F307">
        <f t="shared" ref="F307" si="682">A308-A306</f>
        <v>50</v>
      </c>
      <c r="G307">
        <f t="shared" ref="G307" si="683">F307*(AVERAGE(E306,E308))</f>
        <v>685</v>
      </c>
      <c r="H307">
        <f t="shared" ref="H307" si="684">G307/27</f>
        <v>25.37037037037037</v>
      </c>
    </row>
    <row r="308" spans="1:11" x14ac:dyDescent="0.25">
      <c r="A308">
        <v>49450</v>
      </c>
      <c r="B308">
        <v>10.53</v>
      </c>
      <c r="C308">
        <v>3.3</v>
      </c>
      <c r="D308" s="2">
        <f t="shared" ref="D308" si="685">ROUND(C308+1.75-((5/12)*K308),2)</f>
        <v>2.86</v>
      </c>
      <c r="E308">
        <f t="shared" ref="E308" si="686">SUM(B308+D308)</f>
        <v>13.389999999999999</v>
      </c>
      <c r="K308" s="2">
        <v>5.25</v>
      </c>
    </row>
    <row r="309" spans="1:11" x14ac:dyDescent="0.25">
      <c r="F309">
        <f t="shared" ref="F309" si="687">A310-A308</f>
        <v>50</v>
      </c>
      <c r="G309">
        <f t="shared" ref="G309" si="688">F309*(AVERAGE(E308,E310))</f>
        <v>672</v>
      </c>
      <c r="H309">
        <f t="shared" si="607"/>
        <v>24.888888888888889</v>
      </c>
    </row>
    <row r="310" spans="1:11" x14ac:dyDescent="0.25">
      <c r="A310">
        <v>49500</v>
      </c>
      <c r="B310">
        <v>10.59</v>
      </c>
      <c r="C310">
        <v>3.34</v>
      </c>
      <c r="D310" s="2">
        <f t="shared" ref="D310" si="689">ROUND(C310+1.75-((5/12)*K310),2)</f>
        <v>2.9</v>
      </c>
      <c r="E310">
        <f t="shared" ref="E310" si="690">SUM(B310+D310)</f>
        <v>13.49</v>
      </c>
      <c r="K310" s="2">
        <v>5.25</v>
      </c>
    </row>
    <row r="311" spans="1:11" x14ac:dyDescent="0.25">
      <c r="F311">
        <f t="shared" ref="F311" si="691">A312-A310</f>
        <v>50</v>
      </c>
      <c r="G311">
        <f t="shared" ref="G311" si="692">F311*(AVERAGE(E310,E312))</f>
        <v>679.75</v>
      </c>
      <c r="H311">
        <f t="shared" ref="H311" si="693">G311/27</f>
        <v>25.175925925925927</v>
      </c>
    </row>
    <row r="312" spans="1:11" x14ac:dyDescent="0.25">
      <c r="A312">
        <v>49550</v>
      </c>
      <c r="B312">
        <v>10.89</v>
      </c>
      <c r="C312">
        <v>3.25</v>
      </c>
      <c r="D312" s="2">
        <f t="shared" ref="D312" si="694">ROUND(C312+1.75-((5/12)*K312),2)</f>
        <v>2.81</v>
      </c>
      <c r="E312">
        <f t="shared" ref="E312" si="695">SUM(B312+D312)</f>
        <v>13.700000000000001</v>
      </c>
      <c r="K312" s="2">
        <v>5.25</v>
      </c>
    </row>
    <row r="313" spans="1:11" x14ac:dyDescent="0.25">
      <c r="F313">
        <f t="shared" ref="F313" si="696">A314-A312</f>
        <v>50</v>
      </c>
      <c r="G313">
        <f t="shared" ref="G313" si="697">F313*(AVERAGE(E312,E314))</f>
        <v>715</v>
      </c>
      <c r="H313">
        <f t="shared" si="607"/>
        <v>26.481481481481481</v>
      </c>
    </row>
    <row r="314" spans="1:11" x14ac:dyDescent="0.25">
      <c r="A314">
        <v>49600</v>
      </c>
      <c r="B314">
        <v>12.15</v>
      </c>
      <c r="C314">
        <v>3.19</v>
      </c>
      <c r="D314" s="2">
        <f t="shared" ref="D314" si="698">ROUND(C314+1.75-((5/12)*K314),2)</f>
        <v>2.75</v>
      </c>
      <c r="E314">
        <f t="shared" ref="E314" si="699">SUM(B314+D314)</f>
        <v>14.9</v>
      </c>
      <c r="K314" s="2">
        <v>5.25</v>
      </c>
    </row>
    <row r="315" spans="1:11" x14ac:dyDescent="0.25">
      <c r="F315">
        <f t="shared" ref="F315" si="700">A316-A314</f>
        <v>50</v>
      </c>
      <c r="G315">
        <f t="shared" ref="G315" si="701">F315*(AVERAGE(E314,E316))</f>
        <v>747.00000000000011</v>
      </c>
      <c r="H315">
        <f t="shared" ref="H315" si="702">G315/27</f>
        <v>27.666666666666671</v>
      </c>
    </row>
    <row r="316" spans="1:11" x14ac:dyDescent="0.25">
      <c r="A316">
        <v>49650</v>
      </c>
      <c r="B316">
        <v>12.07</v>
      </c>
      <c r="C316">
        <v>3.35</v>
      </c>
      <c r="D316" s="2">
        <f t="shared" ref="D316" si="703">ROUND(C316+1.75-((5/12)*K316),2)</f>
        <v>2.91</v>
      </c>
      <c r="E316">
        <f t="shared" ref="E316" si="704">SUM(B316+D316)</f>
        <v>14.98</v>
      </c>
      <c r="K316" s="2">
        <v>5.25</v>
      </c>
    </row>
    <row r="317" spans="1:11" x14ac:dyDescent="0.25">
      <c r="F317">
        <f t="shared" ref="F317" si="705">A318-A316</f>
        <v>50</v>
      </c>
      <c r="G317">
        <f t="shared" ref="G317" si="706">F317*(AVERAGE(E316,E318))</f>
        <v>700.25</v>
      </c>
      <c r="H317">
        <f t="shared" si="607"/>
        <v>25.935185185185187</v>
      </c>
    </row>
    <row r="318" spans="1:11" x14ac:dyDescent="0.25">
      <c r="A318">
        <v>49700</v>
      </c>
      <c r="B318">
        <v>10.09</v>
      </c>
      <c r="C318">
        <v>3.38</v>
      </c>
      <c r="D318" s="2">
        <f t="shared" ref="D318" si="707">ROUND(C318+1.75-((5/12)*K318),2)</f>
        <v>2.94</v>
      </c>
      <c r="E318">
        <f t="shared" ref="E318" si="708">SUM(B318+D318)</f>
        <v>13.03</v>
      </c>
      <c r="K318" s="2">
        <v>5.25</v>
      </c>
    </row>
    <row r="319" spans="1:11" x14ac:dyDescent="0.25">
      <c r="F319">
        <f t="shared" ref="F319" si="709">A320-A318</f>
        <v>50</v>
      </c>
      <c r="G319">
        <f t="shared" ref="G319" si="710">F319*(AVERAGE(E318,E320))</f>
        <v>636.24999999999989</v>
      </c>
      <c r="H319">
        <f t="shared" ref="H319" si="711">G319/27</f>
        <v>23.56481481481481</v>
      </c>
    </row>
    <row r="320" spans="1:11" x14ac:dyDescent="0.25">
      <c r="A320">
        <v>49750</v>
      </c>
      <c r="B320">
        <v>9.3699999999999992</v>
      </c>
      <c r="C320">
        <v>3.49</v>
      </c>
      <c r="D320" s="2">
        <f t="shared" ref="D320" si="712">ROUND(C320+1.75-((5/12)*K320),2)</f>
        <v>3.05</v>
      </c>
      <c r="E320">
        <f t="shared" ref="E320" si="713">SUM(B320+D320)</f>
        <v>12.419999999999998</v>
      </c>
      <c r="K320" s="2">
        <v>5.25</v>
      </c>
    </row>
    <row r="321" spans="1:11" x14ac:dyDescent="0.25">
      <c r="F321">
        <f t="shared" ref="F321" si="714">A322-A320</f>
        <v>50</v>
      </c>
      <c r="G321">
        <f t="shared" ref="G321" si="715">F321*(AVERAGE(E320,E322))</f>
        <v>667.75</v>
      </c>
      <c r="H321">
        <f t="shared" si="607"/>
        <v>24.731481481481481</v>
      </c>
    </row>
    <row r="322" spans="1:11" x14ac:dyDescent="0.25">
      <c r="A322">
        <v>49800</v>
      </c>
      <c r="B322">
        <v>11.32</v>
      </c>
      <c r="C322">
        <v>3.41</v>
      </c>
      <c r="D322" s="2">
        <f t="shared" ref="D322" si="716">ROUND(C322+1.75-((5/12)*K322),2)</f>
        <v>2.97</v>
      </c>
      <c r="E322">
        <f t="shared" ref="E322" si="717">SUM(B322+D322)</f>
        <v>14.290000000000001</v>
      </c>
      <c r="K322" s="2">
        <v>5.25</v>
      </c>
    </row>
    <row r="323" spans="1:11" x14ac:dyDescent="0.25">
      <c r="F323">
        <f t="shared" ref="F323" si="718">A324-A322</f>
        <v>50</v>
      </c>
      <c r="G323">
        <f t="shared" ref="G323" si="719">F323*(AVERAGE(E322,E324))</f>
        <v>703.25000000000011</v>
      </c>
      <c r="H323">
        <f t="shared" ref="H323" si="720">G323/27</f>
        <v>26.046296296296301</v>
      </c>
    </row>
    <row r="324" spans="1:11" x14ac:dyDescent="0.25">
      <c r="A324">
        <v>49850</v>
      </c>
      <c r="B324">
        <v>10.97</v>
      </c>
      <c r="C324">
        <v>3.31</v>
      </c>
      <c r="D324" s="2">
        <f t="shared" ref="D324" si="721">ROUND(C324+1.75-((5/12)*K324),2)</f>
        <v>2.87</v>
      </c>
      <c r="E324">
        <f t="shared" ref="E324" si="722">SUM(B324+D324)</f>
        <v>13.84</v>
      </c>
      <c r="K324" s="2">
        <v>5.25</v>
      </c>
    </row>
    <row r="325" spans="1:11" x14ac:dyDescent="0.25">
      <c r="F325">
        <f>A326-A324</f>
        <v>50</v>
      </c>
      <c r="G325">
        <f t="shared" ref="G325" si="723">F325*(AVERAGE(E324,E326))</f>
        <v>689.25</v>
      </c>
      <c r="H325">
        <f t="shared" si="607"/>
        <v>25.527777777777779</v>
      </c>
    </row>
    <row r="326" spans="1:11" x14ac:dyDescent="0.25">
      <c r="A326">
        <v>49900</v>
      </c>
      <c r="B326">
        <v>10.76</v>
      </c>
      <c r="C326">
        <v>3.41</v>
      </c>
      <c r="D326" s="2">
        <f t="shared" ref="D326" si="724">ROUND(C326+1.75-((5/12)*K326),2)</f>
        <v>2.97</v>
      </c>
      <c r="E326">
        <f t="shared" ref="E326" si="725">SUM(B326+D326)</f>
        <v>13.73</v>
      </c>
      <c r="K326" s="2">
        <v>5.25</v>
      </c>
    </row>
    <row r="327" spans="1:11" s="2" customFormat="1" x14ac:dyDescent="0.25">
      <c r="F327" s="2">
        <f t="shared" ref="F327" si="726">A328-A326</f>
        <v>50</v>
      </c>
      <c r="G327" s="2">
        <f t="shared" ref="G327" si="727">F327*(AVERAGE(E326,E328))</f>
        <v>686.25000000000011</v>
      </c>
      <c r="H327" s="2">
        <f t="shared" ref="H327" si="728">G327/27</f>
        <v>25.416666666666671</v>
      </c>
    </row>
    <row r="328" spans="1:11" x14ac:dyDescent="0.25">
      <c r="A328">
        <v>49950</v>
      </c>
      <c r="B328">
        <v>10.31</v>
      </c>
      <c r="C328">
        <v>3.9</v>
      </c>
      <c r="D328" s="2">
        <f>ROUND((C328+(K328*4/12)-(K328*5/12)),2)</f>
        <v>3.41</v>
      </c>
      <c r="E328">
        <f t="shared" ref="E328" si="729">SUM(B328+D328)</f>
        <v>13.72</v>
      </c>
      <c r="K328" s="2">
        <v>5.85</v>
      </c>
    </row>
    <row r="329" spans="1:11" x14ac:dyDescent="0.25">
      <c r="F329">
        <f t="shared" ref="F329" si="730">A330-A328</f>
        <v>50</v>
      </c>
      <c r="G329">
        <f t="shared" ref="G329" si="731">F329*(AVERAGE(E328,E330))</f>
        <v>679.00000000000011</v>
      </c>
      <c r="H329">
        <f t="shared" si="607"/>
        <v>25.148148148148152</v>
      </c>
    </row>
    <row r="330" spans="1:11" x14ac:dyDescent="0.25">
      <c r="A330">
        <v>50000</v>
      </c>
      <c r="B330">
        <v>9.49</v>
      </c>
      <c r="C330">
        <v>4.49</v>
      </c>
      <c r="D330" s="2">
        <f t="shared" ref="D330" si="732">ROUND((C330+(K330*4/12)-(K330*5/12)),2)</f>
        <v>3.95</v>
      </c>
      <c r="E330">
        <f t="shared" ref="E330" si="733">SUM(B330+D330)</f>
        <v>13.440000000000001</v>
      </c>
      <c r="K330" s="2">
        <v>6.45</v>
      </c>
    </row>
    <row r="331" spans="1:11" x14ac:dyDescent="0.25">
      <c r="F331">
        <f t="shared" ref="F331" si="734">A332-A330</f>
        <v>50</v>
      </c>
      <c r="G331">
        <f t="shared" ref="G331" si="735">F331*(AVERAGE(E330,E332))</f>
        <v>688.00000000000011</v>
      </c>
      <c r="H331">
        <f t="shared" ref="H331" si="736">G331/27</f>
        <v>25.481481481481485</v>
      </c>
    </row>
    <row r="332" spans="1:11" x14ac:dyDescent="0.25">
      <c r="A332">
        <v>50050</v>
      </c>
      <c r="B332">
        <v>9.67</v>
      </c>
      <c r="C332">
        <v>5</v>
      </c>
      <c r="D332" s="2">
        <f t="shared" ref="D332" si="737">ROUND((C332+(K332*4/12)-(K332*5/12)),2)</f>
        <v>4.41</v>
      </c>
      <c r="E332">
        <f t="shared" ref="E332" si="738">SUM(B332+D332)</f>
        <v>14.08</v>
      </c>
      <c r="K332" s="2">
        <v>7.05</v>
      </c>
    </row>
    <row r="333" spans="1:11" x14ac:dyDescent="0.25">
      <c r="F333">
        <f t="shared" ref="F333" si="739">A334-A332</f>
        <v>50</v>
      </c>
      <c r="G333">
        <f t="shared" ref="G333" si="740">F333*(AVERAGE(E332,E334))</f>
        <v>714</v>
      </c>
      <c r="H333">
        <f t="shared" si="607"/>
        <v>26.444444444444443</v>
      </c>
    </row>
    <row r="334" spans="1:11" x14ac:dyDescent="0.25">
      <c r="A334">
        <v>50100</v>
      </c>
      <c r="B334">
        <v>9.5299999999999994</v>
      </c>
      <c r="C334">
        <v>5.59</v>
      </c>
      <c r="D334" s="2">
        <f t="shared" ref="D334" si="741">ROUND((C334+(K334*4/12)-(K334*5/12)),2)</f>
        <v>4.95</v>
      </c>
      <c r="E334">
        <f t="shared" ref="E334" si="742">SUM(B334+D334)</f>
        <v>14.48</v>
      </c>
      <c r="K334" s="2">
        <v>7.65</v>
      </c>
    </row>
    <row r="335" spans="1:11" x14ac:dyDescent="0.25">
      <c r="F335">
        <f t="shared" ref="F335" si="743">A336-A334</f>
        <v>50</v>
      </c>
      <c r="G335">
        <f t="shared" ref="G335" si="744">F335*(AVERAGE(E334,E336))</f>
        <v>746.25</v>
      </c>
      <c r="H335">
        <f t="shared" ref="H335" si="745">G335/27</f>
        <v>27.638888888888889</v>
      </c>
    </row>
    <row r="336" spans="1:11" x14ac:dyDescent="0.25">
      <c r="A336">
        <v>50150</v>
      </c>
      <c r="B336">
        <v>9.93</v>
      </c>
      <c r="C336">
        <v>6.13</v>
      </c>
      <c r="D336" s="2">
        <f t="shared" ref="D336" si="746">ROUND((C336+(K336*4/12)-(K336*5/12)),2)</f>
        <v>5.44</v>
      </c>
      <c r="E336">
        <f t="shared" ref="E336" si="747">SUM(B336+D336)</f>
        <v>15.370000000000001</v>
      </c>
      <c r="K336" s="2">
        <v>8.25</v>
      </c>
    </row>
    <row r="337" spans="1:11" x14ac:dyDescent="0.25">
      <c r="F337">
        <f t="shared" ref="F337" si="748">A338-A336</f>
        <v>50</v>
      </c>
      <c r="G337">
        <f t="shared" ref="G337" si="749">F337*(AVERAGE(E336,E338))</f>
        <v>769.5</v>
      </c>
      <c r="H337">
        <f t="shared" ref="H337:H345" si="750">G337/27</f>
        <v>28.5</v>
      </c>
    </row>
    <row r="338" spans="1:11" x14ac:dyDescent="0.25">
      <c r="A338">
        <v>50200</v>
      </c>
      <c r="B338">
        <v>9.35</v>
      </c>
      <c r="C338">
        <v>6.8</v>
      </c>
      <c r="D338" s="2">
        <f t="shared" ref="D338" si="751">ROUND((C338+(K338*4/12)-(K338*5/12)),2)</f>
        <v>6.06</v>
      </c>
      <c r="E338">
        <f t="shared" ref="E338" si="752">SUM(B338+D338)</f>
        <v>15.41</v>
      </c>
      <c r="K338" s="2">
        <v>8.85</v>
      </c>
    </row>
    <row r="339" spans="1:11" x14ac:dyDescent="0.25">
      <c r="F339">
        <f t="shared" ref="F339" si="753">A340-A338</f>
        <v>50</v>
      </c>
      <c r="G339">
        <f t="shared" ref="G339" si="754">F339*(AVERAGE(E338,E340))</f>
        <v>816.25000000000011</v>
      </c>
      <c r="H339">
        <f t="shared" ref="H339" si="755">G339/27</f>
        <v>30.231481481481485</v>
      </c>
    </row>
    <row r="340" spans="1:11" x14ac:dyDescent="0.25">
      <c r="A340">
        <v>50250</v>
      </c>
      <c r="B340">
        <v>10.75</v>
      </c>
      <c r="C340">
        <v>7.28</v>
      </c>
      <c r="D340" s="2">
        <f t="shared" ref="D340" si="756">ROUND((C340+(K340*4/12)-(K340*5/12)),2)</f>
        <v>6.49</v>
      </c>
      <c r="E340">
        <f t="shared" ref="E340" si="757">SUM(B340+D340)</f>
        <v>17.240000000000002</v>
      </c>
      <c r="K340" s="2">
        <v>9.4499999999999993</v>
      </c>
    </row>
    <row r="341" spans="1:11" x14ac:dyDescent="0.25">
      <c r="F341">
        <f t="shared" ref="F341" si="758">A342-A340</f>
        <v>50</v>
      </c>
      <c r="G341">
        <f t="shared" ref="G341" si="759">F341*(AVERAGE(E340,E342))</f>
        <v>851.00000000000011</v>
      </c>
      <c r="H341">
        <f t="shared" si="750"/>
        <v>31.518518518518523</v>
      </c>
    </row>
    <row r="342" spans="1:11" x14ac:dyDescent="0.25">
      <c r="A342">
        <v>50300</v>
      </c>
      <c r="B342">
        <v>9.5</v>
      </c>
      <c r="C342">
        <v>8.14</v>
      </c>
      <c r="D342" s="2">
        <f t="shared" ref="D342" si="760">ROUND((C342+(K342*4/12)-(K342*5/12)),2)</f>
        <v>7.3</v>
      </c>
      <c r="E342">
        <f t="shared" ref="E342" si="761">SUM(B342+D342)</f>
        <v>16.8</v>
      </c>
      <c r="K342" s="2">
        <v>10.050000000000001</v>
      </c>
    </row>
    <row r="343" spans="1:11" x14ac:dyDescent="0.25">
      <c r="F343">
        <f t="shared" ref="F343" si="762">A344-A342</f>
        <v>50</v>
      </c>
      <c r="G343">
        <f t="shared" ref="G343" si="763">F343*(AVERAGE(E342,E344))</f>
        <v>842.75</v>
      </c>
      <c r="H343">
        <f t="shared" ref="H343" si="764">G343/27</f>
        <v>31.212962962962962</v>
      </c>
    </row>
    <row r="344" spans="1:11" x14ac:dyDescent="0.25">
      <c r="A344">
        <v>50350</v>
      </c>
      <c r="B344">
        <v>8.92</v>
      </c>
      <c r="C344">
        <v>8.8800000000000008</v>
      </c>
      <c r="D344" s="2">
        <f t="shared" ref="D344" si="765">ROUND((C344+(K344*4/12)-(K344*5/12)),2)</f>
        <v>7.99</v>
      </c>
      <c r="E344">
        <f t="shared" ref="E344" si="766">SUM(B344+D344)</f>
        <v>16.91</v>
      </c>
      <c r="K344" s="2">
        <v>10.65</v>
      </c>
    </row>
    <row r="345" spans="1:11" x14ac:dyDescent="0.25">
      <c r="F345">
        <f t="shared" ref="F345" si="767">A346-A344</f>
        <v>50</v>
      </c>
      <c r="G345">
        <f t="shared" ref="G345" si="768">F345*(AVERAGE(E344,E346))</f>
        <v>940</v>
      </c>
      <c r="H345">
        <f t="shared" si="750"/>
        <v>34.814814814814817</v>
      </c>
    </row>
    <row r="346" spans="1:11" x14ac:dyDescent="0.25">
      <c r="A346">
        <v>50400</v>
      </c>
      <c r="B346">
        <v>10.98</v>
      </c>
      <c r="C346">
        <v>10.65</v>
      </c>
      <c r="D346" s="2">
        <f t="shared" ref="D346" si="769">ROUND((C346+(K346*4/12)-(K346*5/12)),2)</f>
        <v>9.7100000000000009</v>
      </c>
      <c r="E346">
        <f t="shared" ref="E346" si="770">SUM(B346+D346)</f>
        <v>20.69</v>
      </c>
      <c r="K346" s="2">
        <v>11.25</v>
      </c>
    </row>
    <row r="350" spans="1:11" x14ac:dyDescent="0.25">
      <c r="G350" s="3" t="s">
        <v>7</v>
      </c>
      <c r="H350" s="6">
        <f>ROUND(SUM(H2:H346),2)</f>
        <v>3006.58</v>
      </c>
      <c r="I350" t="s">
        <v>8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Hay, Matthew</dc:creator>
  <cp:lastModifiedBy>Hay, Matthew</cp:lastModifiedBy>
  <dcterms:created xsi:type="dcterms:W3CDTF">2021-12-14T14:41:35Z</dcterms:created>
  <dcterms:modified xsi:type="dcterms:W3CDTF">2021-12-23T18:43:04Z</dcterms:modified>
</cp:coreProperties>
</file>