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vore\appdata\local\bentley\projectwise\workingdir\ohiodot-pw.bentley.com_ohiodot-pw-02\craig.devore@dot.ohio.gov\d0565420\"/>
    </mc:Choice>
  </mc:AlternateContent>
  <xr:revisionPtr revIDLastSave="0" documentId="13_ncr:1_{543A8CEE-9113-4E0B-B336-AF85AA37E767}" xr6:coauthVersionLast="47" xr6:coauthVersionMax="47" xr10:uidLastSave="{00000000-0000-0000-0000-000000000000}"/>
  <bookViews>
    <workbookView xWindow="2640" yWindow="2640" windowWidth="20610" windowHeight="11835" firstSheet="8" activeTab="12" xr2:uid="{5B62ECE4-62A8-4C42-A836-7B7B92142030}"/>
  </bookViews>
  <sheets>
    <sheet name="642 - Sheet1" sheetId="1" r:id="rId1"/>
    <sheet name="642 - Sheet2" sheetId="2" r:id="rId2"/>
    <sheet name="642 - Sheet3" sheetId="3" r:id="rId3"/>
    <sheet name="642 - Sheet4" sheetId="4" r:id="rId4"/>
    <sheet name="642 - Sheet5" sheetId="5" r:id="rId5"/>
    <sheet name="642 - Sheet6" sheetId="6" r:id="rId6"/>
    <sheet name="642 - Sheet7" sheetId="7" r:id="rId7"/>
    <sheet name="642 - Sheet8" sheetId="8" r:id="rId8"/>
    <sheet name="642 - Sheet9" sheetId="9" r:id="rId9"/>
    <sheet name="642 - Sheet10" sheetId="10" r:id="rId10"/>
    <sheet name="642 - Sheet11" sheetId="11" r:id="rId11"/>
    <sheet name="642 - Sheet12" sheetId="12" r:id="rId12"/>
    <sheet name="643 - Sheet1" sheetId="13" r:id="rId13"/>
    <sheet name="643 - Sheet1 AUX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3" l="1"/>
  <c r="K31" i="13"/>
  <c r="L31" i="13"/>
  <c r="I31" i="13"/>
  <c r="J30" i="12"/>
  <c r="K30" i="12"/>
  <c r="L30" i="12"/>
  <c r="I30" i="12"/>
  <c r="J60" i="11"/>
  <c r="K60" i="11"/>
  <c r="L60" i="11"/>
  <c r="I60" i="11"/>
  <c r="J60" i="10"/>
  <c r="K60" i="10"/>
  <c r="L60" i="10"/>
  <c r="I60" i="10"/>
  <c r="J23" i="10"/>
  <c r="K23" i="10"/>
  <c r="L23" i="10"/>
  <c r="I23" i="10"/>
  <c r="J60" i="9"/>
  <c r="K60" i="9"/>
  <c r="L60" i="9"/>
  <c r="I60" i="9"/>
  <c r="K60" i="8"/>
  <c r="J59" i="8"/>
  <c r="K59" i="8"/>
  <c r="L59" i="8"/>
  <c r="L60" i="8" s="1"/>
  <c r="I59" i="8"/>
  <c r="J60" i="7"/>
  <c r="K60" i="7"/>
  <c r="L60" i="7"/>
  <c r="I60" i="7"/>
  <c r="I60" i="8" s="1"/>
  <c r="J36" i="7"/>
  <c r="K36" i="7"/>
  <c r="L36" i="7"/>
  <c r="L37" i="7" s="1"/>
  <c r="I36" i="7"/>
  <c r="J60" i="6"/>
  <c r="K60" i="6"/>
  <c r="L60" i="6"/>
  <c r="I60" i="6"/>
  <c r="J60" i="5"/>
  <c r="K60" i="5"/>
  <c r="L60" i="5"/>
  <c r="I60" i="5"/>
  <c r="J42" i="5"/>
  <c r="K42" i="5"/>
  <c r="L42" i="5"/>
  <c r="I42" i="5"/>
  <c r="L31" i="12" l="1"/>
  <c r="K31" i="12"/>
  <c r="J31" i="12"/>
  <c r="I31" i="12"/>
  <c r="L24" i="10"/>
  <c r="K24" i="10"/>
  <c r="J24" i="10"/>
  <c r="I24" i="10"/>
  <c r="J60" i="8"/>
  <c r="J37" i="7"/>
  <c r="I37" i="7"/>
  <c r="K37" i="7"/>
  <c r="J43" i="4"/>
  <c r="K43" i="4"/>
  <c r="L43" i="4"/>
  <c r="I43" i="4"/>
  <c r="I44" i="4" s="1"/>
  <c r="J60" i="3"/>
  <c r="K60" i="3"/>
  <c r="L60" i="3"/>
  <c r="I60" i="3"/>
  <c r="J58" i="2"/>
  <c r="K58" i="2"/>
  <c r="L58" i="2"/>
  <c r="I58" i="2"/>
  <c r="L44" i="4" l="1"/>
  <c r="K44" i="4"/>
  <c r="J44" i="4"/>
  <c r="J62" i="1"/>
  <c r="K62" i="1"/>
  <c r="K21" i="2" s="1"/>
  <c r="L62" i="1"/>
  <c r="L21" i="2" s="1"/>
  <c r="I62" i="1"/>
  <c r="I20" i="2"/>
  <c r="L20" i="2"/>
  <c r="K20" i="2"/>
  <c r="J20" i="2"/>
  <c r="L34" i="12" l="1"/>
  <c r="K34" i="12"/>
  <c r="J21" i="2"/>
  <c r="J34" i="12" s="1"/>
  <c r="I21" i="2"/>
  <c r="I34" i="12" s="1"/>
</calcChain>
</file>

<file path=xl/sharedStrings.xml><?xml version="1.0" encoding="utf-8"?>
<sst xmlns="http://schemas.openxmlformats.org/spreadsheetml/2006/main" count="4106" uniqueCount="475">
  <si>
    <t>Location</t>
  </si>
  <si>
    <t>SLM</t>
  </si>
  <si>
    <t>Description</t>
  </si>
  <si>
    <t>County</t>
  </si>
  <si>
    <t>Route Type</t>
  </si>
  <si>
    <t>Route ID</t>
  </si>
  <si>
    <t>Dir</t>
  </si>
  <si>
    <t>Begin</t>
  </si>
  <si>
    <t>End</t>
  </si>
  <si>
    <t>Center</t>
  </si>
  <si>
    <t>White Edge</t>
  </si>
  <si>
    <t>Yellow Edge</t>
  </si>
  <si>
    <t>Lane</t>
  </si>
  <si>
    <t>MI</t>
  </si>
  <si>
    <t>Long Line Markings</t>
  </si>
  <si>
    <t>ASD</t>
  </si>
  <si>
    <t>SR</t>
  </si>
  <si>
    <t>BOTH</t>
  </si>
  <si>
    <t>Knox Co</t>
  </si>
  <si>
    <t>Loudonville Corp</t>
  </si>
  <si>
    <t>SR 39</t>
  </si>
  <si>
    <t>Begin SR 39</t>
  </si>
  <si>
    <t>End SR 39</t>
  </si>
  <si>
    <t>Holmes Co</t>
  </si>
  <si>
    <t>Wayne Co</t>
  </si>
  <si>
    <t>US</t>
  </si>
  <si>
    <t>EB</t>
  </si>
  <si>
    <t>SR 511</t>
  </si>
  <si>
    <t>SR 60 Ramps</t>
  </si>
  <si>
    <t>WB</t>
  </si>
  <si>
    <t>SR 60</t>
  </si>
  <si>
    <t>Exit Ramp</t>
  </si>
  <si>
    <t>Entrance Ramp</t>
  </si>
  <si>
    <t>Richland Co</t>
  </si>
  <si>
    <t>Perrysville Corp</t>
  </si>
  <si>
    <t>Main Street</t>
  </si>
  <si>
    <t>Spring Street</t>
  </si>
  <si>
    <t>SR 3</t>
  </si>
  <si>
    <t>SR 603</t>
  </si>
  <si>
    <t>TR 1353</t>
  </si>
  <si>
    <t>Begin TWLTL</t>
  </si>
  <si>
    <t>End TWLTL</t>
  </si>
  <si>
    <t>Begin Divided</t>
  </si>
  <si>
    <t>NB</t>
  </si>
  <si>
    <t>Baney Rd</t>
  </si>
  <si>
    <t>SB</t>
  </si>
  <si>
    <t>Pavement Jt</t>
  </si>
  <si>
    <t>Ashland Corp</t>
  </si>
  <si>
    <t>Lorain Co</t>
  </si>
  <si>
    <t>SR 95</t>
  </si>
  <si>
    <t>Hayesville Corp</t>
  </si>
  <si>
    <t>US 30 WB Ramp</t>
  </si>
  <si>
    <t>US 250</t>
  </si>
  <si>
    <t>Huron Co</t>
  </si>
  <si>
    <t>IR</t>
  </si>
  <si>
    <t>Jeromesville Corp</t>
  </si>
  <si>
    <t>Polk Corp</t>
  </si>
  <si>
    <t>SR 58</t>
  </si>
  <si>
    <t>Medina Co</t>
  </si>
  <si>
    <t>Savannah Corp</t>
  </si>
  <si>
    <t>Bailey Lakes Corp</t>
  </si>
  <si>
    <t>US 42</t>
  </si>
  <si>
    <t>CR 1575</t>
  </si>
  <si>
    <t>IR 71 NB Ent</t>
  </si>
  <si>
    <t>US 30</t>
  </si>
  <si>
    <t>Mifflin Corp</t>
  </si>
  <si>
    <t>Comments</t>
  </si>
  <si>
    <t>Eastbound Exit to SR 60</t>
  </si>
  <si>
    <t>Eastbound Entrance from SR 60</t>
  </si>
  <si>
    <t>Westbound Exit to SR 60</t>
  </si>
  <si>
    <t>Westbound Entrance from SR 60</t>
  </si>
  <si>
    <t>Curb south side only, SR 60 overlap</t>
  </si>
  <si>
    <t>Maintenance Agreement (Partial)</t>
  </si>
  <si>
    <t>Northbound entrance from US 250</t>
  </si>
  <si>
    <t>Northbound exit to US 250</t>
  </si>
  <si>
    <t>Southbound exit to US 250</t>
  </si>
  <si>
    <t>Southbound entrance from US 250</t>
  </si>
  <si>
    <t>Maintenance Agreement</t>
  </si>
  <si>
    <t>Ashland County Totals:</t>
  </si>
  <si>
    <t>Ashland County Sheet Totals:</t>
  </si>
  <si>
    <t>CRA</t>
  </si>
  <si>
    <t>Marion Co</t>
  </si>
  <si>
    <t>Bucyrus Corp</t>
  </si>
  <si>
    <t>Chatfield Corp</t>
  </si>
  <si>
    <t>Seneca Co</t>
  </si>
  <si>
    <t>Morrow Co</t>
  </si>
  <si>
    <t>Galion Corp</t>
  </si>
  <si>
    <t>SR 4</t>
  </si>
  <si>
    <t>Wyandot Co</t>
  </si>
  <si>
    <t>CR 330</t>
  </si>
  <si>
    <t>SR 103</t>
  </si>
  <si>
    <t>Tiro Corp</t>
  </si>
  <si>
    <t>Crestline Corp</t>
  </si>
  <si>
    <t>Livingston Ave</t>
  </si>
  <si>
    <t>Main St</t>
  </si>
  <si>
    <t>SR 602</t>
  </si>
  <si>
    <t>SR 96</t>
  </si>
  <si>
    <t>Millsboro Rd</t>
  </si>
  <si>
    <t>Dickson Rd</t>
  </si>
  <si>
    <t>SR 19</t>
  </si>
  <si>
    <t>SR 100</t>
  </si>
  <si>
    <t>New Wash. Corp</t>
  </si>
  <si>
    <t>SR 61</t>
  </si>
  <si>
    <t>SR 98</t>
  </si>
  <si>
    <t>N. Robinson Corp</t>
  </si>
  <si>
    <t>N. Robsinson Corp</t>
  </si>
  <si>
    <t>Guiss Rd</t>
  </si>
  <si>
    <t>Eastbound Exit Ramp to CR 330 (Old Lincoln)</t>
  </si>
  <si>
    <t>Westbound Entrance Ramp from CR 330</t>
  </si>
  <si>
    <t>Begin 4 lane section in Crestline</t>
  </si>
  <si>
    <t>Crawford County Totals:</t>
  </si>
  <si>
    <t>ERI</t>
  </si>
  <si>
    <t>Begin D3 Maint</t>
  </si>
  <si>
    <t>SR 269</t>
  </si>
  <si>
    <t>US 6</t>
  </si>
  <si>
    <t>SR 101</t>
  </si>
  <si>
    <t>US 6 Entrance</t>
  </si>
  <si>
    <t>US 6 Exit</t>
  </si>
  <si>
    <t>Ent Ramp C</t>
  </si>
  <si>
    <t>Ent Ramp E</t>
  </si>
  <si>
    <t>Rye Beach</t>
  </si>
  <si>
    <t>SR 13</t>
  </si>
  <si>
    <t>Berlin Rd</t>
  </si>
  <si>
    <t>Begin 4-Lane</t>
  </si>
  <si>
    <t>End 4-Lane</t>
  </si>
  <si>
    <t>Perkins Ave</t>
  </si>
  <si>
    <t>Sandusky Co</t>
  </si>
  <si>
    <t>Sandusky Corp</t>
  </si>
  <si>
    <t>Begin 5-Lane</t>
  </si>
  <si>
    <t>Cleveland Rd</t>
  </si>
  <si>
    <t>SR 2 WB</t>
  </si>
  <si>
    <t>SR 2 EB</t>
  </si>
  <si>
    <t>Huron Corp</t>
  </si>
  <si>
    <t>Vermilion Corp</t>
  </si>
  <si>
    <t>Kneisel Rd</t>
  </si>
  <si>
    <t>Wine St</t>
  </si>
  <si>
    <t>SR 113</t>
  </si>
  <si>
    <t>Berlin Hts Corp</t>
  </si>
  <si>
    <t>Castalia Corp</t>
  </si>
  <si>
    <t>Homegardner Rd</t>
  </si>
  <si>
    <t>SR 601</t>
  </si>
  <si>
    <t>Milan Corp</t>
  </si>
  <si>
    <t>Ramada</t>
  </si>
  <si>
    <t>Frontage Rd</t>
  </si>
  <si>
    <t>Strecker Rd</t>
  </si>
  <si>
    <t>Strecker</t>
  </si>
  <si>
    <t>Williams</t>
  </si>
  <si>
    <t>Dining Rd</t>
  </si>
  <si>
    <t>Includes SR 113 Overlap</t>
  </si>
  <si>
    <t>ODOT Maintenance (agreement)</t>
  </si>
  <si>
    <t>Eastbound exit to SR 269</t>
  </si>
  <si>
    <t>Eastbound entrance from SR 269</t>
  </si>
  <si>
    <t>Westbound exit to SR 269</t>
  </si>
  <si>
    <t>Westbound entrance from SR 269</t>
  </si>
  <si>
    <t>Eastbound exit to US 6</t>
  </si>
  <si>
    <t>Eastbound entrance from US 6</t>
  </si>
  <si>
    <t>Westbound exit to US 6</t>
  </si>
  <si>
    <t>Westbound entrance from US 6</t>
  </si>
  <si>
    <t>Eastbound exit to SR 101</t>
  </si>
  <si>
    <t>Eastbound entrance from SR 101</t>
  </si>
  <si>
    <t>Westbound exit to SR 101</t>
  </si>
  <si>
    <t>Westbound entrance from SR 101</t>
  </si>
  <si>
    <t>Eastbound exit to SR 4</t>
  </si>
  <si>
    <t>Eastbound entrance from SR 4</t>
  </si>
  <si>
    <t>Westbound exit to SR 4</t>
  </si>
  <si>
    <t>Westbound entrance from SR 4</t>
  </si>
  <si>
    <t>Eastbound exit to US 250</t>
  </si>
  <si>
    <t>Eastbound entrance from US 250WB</t>
  </si>
  <si>
    <t>EB Loop entrance from US 250EB</t>
  </si>
  <si>
    <t>Westbound exit to US 250</t>
  </si>
  <si>
    <t>Westbound entrance from US 250</t>
  </si>
  <si>
    <t>Eastbound exit to Rye Beach</t>
  </si>
  <si>
    <t>Eastbound entrance from Rye Beach</t>
  </si>
  <si>
    <t>Westbound exit to Rye Beach</t>
  </si>
  <si>
    <t>Westbound entrance from Rye Beach</t>
  </si>
  <si>
    <t>D3 maintains to ramp gore</t>
  </si>
  <si>
    <t>Eastbound exit to SR 13</t>
  </si>
  <si>
    <t>Eastbound entrance from SR 13</t>
  </si>
  <si>
    <t>Westbound exit to SR 13</t>
  </si>
  <si>
    <t>Westbound entrance from SR 13</t>
  </si>
  <si>
    <t>Eastbound exit to Berlin Rd</t>
  </si>
  <si>
    <t>Eastbound entrance from Berlin Rd</t>
  </si>
  <si>
    <t>Westbound exit to Berlin Rd</t>
  </si>
  <si>
    <t>Westbound entrance from Berlin Rd</t>
  </si>
  <si>
    <t>Eastbound exit to SR 61</t>
  </si>
  <si>
    <t>Eastbound entrance from SR 61</t>
  </si>
  <si>
    <t>Westbound exit to SR 61</t>
  </si>
  <si>
    <t>Westbound entrance from SR 61</t>
  </si>
  <si>
    <t>Erie County Sheet Totals:</t>
  </si>
  <si>
    <t>Erie County Totals:</t>
  </si>
  <si>
    <t>HUR</t>
  </si>
  <si>
    <t>Bellevue Corp</t>
  </si>
  <si>
    <t>Erie Co</t>
  </si>
  <si>
    <t>US 20</t>
  </si>
  <si>
    <t>Bellevue Maint</t>
  </si>
  <si>
    <t>Monroeville Corp</t>
  </si>
  <si>
    <t>Start of 2 lane</t>
  </si>
  <si>
    <t>Ashland Co</t>
  </si>
  <si>
    <t>New London Corp</t>
  </si>
  <si>
    <t>SR 18</t>
  </si>
  <si>
    <t>Wakeman Corp</t>
  </si>
  <si>
    <t>Plymouth Corp</t>
  </si>
  <si>
    <t>SR 598</t>
  </si>
  <si>
    <t>US 224</t>
  </si>
  <si>
    <t>Norwalk Corp</t>
  </si>
  <si>
    <t>Willard Corp</t>
  </si>
  <si>
    <t>Crawford Co</t>
  </si>
  <si>
    <t>N. Fairfield Corp</t>
  </si>
  <si>
    <t>Omega Rd</t>
  </si>
  <si>
    <t>61C</t>
  </si>
  <si>
    <t>Willard Maintenance Agreement</t>
  </si>
  <si>
    <t>Willard Maintenance Agreement (Partial)</t>
  </si>
  <si>
    <t>US 20 offramp tp SR 61</t>
  </si>
  <si>
    <t>US 20 onramp from SR 61</t>
  </si>
  <si>
    <t>Huron County Totals:</t>
  </si>
  <si>
    <t>LOR</t>
  </si>
  <si>
    <t>Rest Area</t>
  </si>
  <si>
    <t>Vermilion Rd</t>
  </si>
  <si>
    <t>Baumhart Rd</t>
  </si>
  <si>
    <t>Wellington Corp</t>
  </si>
  <si>
    <t>Middle Ave</t>
  </si>
  <si>
    <t>Eastbound rest area</t>
  </si>
  <si>
    <t>Westbound rest area</t>
  </si>
  <si>
    <t>Eastbound exit to Vermilion Rd</t>
  </si>
  <si>
    <t>Eastbound entrance from Vermilion Rd</t>
  </si>
  <si>
    <t>Westbound exit to Vermilion Rd</t>
  </si>
  <si>
    <t>Westbound entrance from Vermilion Rd</t>
  </si>
  <si>
    <t>Eastbound exit to Baumhart Rd</t>
  </si>
  <si>
    <t>Eastbound entrance from Baumhart Rd</t>
  </si>
  <si>
    <t>Westbound exit to Baumhart Rd</t>
  </si>
  <si>
    <t>Westbound entrance from Baumhart Rd</t>
  </si>
  <si>
    <t>Lorain County Sheet Totals:</t>
  </si>
  <si>
    <t>SR 301</t>
  </si>
  <si>
    <t>SR 83</t>
  </si>
  <si>
    <t>Grafton Corp</t>
  </si>
  <si>
    <t>Elyria Corp</t>
  </si>
  <si>
    <t>Lorain Corp</t>
  </si>
  <si>
    <t>Cemetery Rd</t>
  </si>
  <si>
    <t>Maple St</t>
  </si>
  <si>
    <t>SR 303</t>
  </si>
  <si>
    <t>Oberlin Corp</t>
  </si>
  <si>
    <t>Middle Ridge Rd</t>
  </si>
  <si>
    <t>Rice Industrial</t>
  </si>
  <si>
    <t>SR 57</t>
  </si>
  <si>
    <t>Eaton Blvd</t>
  </si>
  <si>
    <t>Hawke Rd</t>
  </si>
  <si>
    <t>Turnpike</t>
  </si>
  <si>
    <t>SR 2</t>
  </si>
  <si>
    <t>Begin 6-Lane</t>
  </si>
  <si>
    <t>SR 254</t>
  </si>
  <si>
    <t>SR 611</t>
  </si>
  <si>
    <t>Cuyahoga Co</t>
  </si>
  <si>
    <t>Nagel Rd</t>
  </si>
  <si>
    <t>S. Amherst Corp</t>
  </si>
  <si>
    <t>West River</t>
  </si>
  <si>
    <t>Sheffield Corp</t>
  </si>
  <si>
    <t>IR 90 WB</t>
  </si>
  <si>
    <t>Avon Corp</t>
  </si>
  <si>
    <t>LaGrange Corp</t>
  </si>
  <si>
    <t>Sheffield Lake</t>
  </si>
  <si>
    <t>Rowell Rd</t>
  </si>
  <si>
    <t>Rochester Corp</t>
  </si>
  <si>
    <t>Oberlin-Elyria Rd</t>
  </si>
  <si>
    <t>US 20 Ramps</t>
  </si>
  <si>
    <t>Eastbound exit to SR 511</t>
  </si>
  <si>
    <t>Eastbound entrance from SR 511</t>
  </si>
  <si>
    <t>Westbound exit to SR 511</t>
  </si>
  <si>
    <t>Westbound entrance from SR 511</t>
  </si>
  <si>
    <t>Eastbound exit to SR 301</t>
  </si>
  <si>
    <t>Eastbound entrance from SR 301</t>
  </si>
  <si>
    <t>Westbound exit to SR 301</t>
  </si>
  <si>
    <t>Westbound entrance from SR 301</t>
  </si>
  <si>
    <t>Eastbound entrance from Turnpike Connector</t>
  </si>
  <si>
    <t>Westbound exit to Turnpike Connector</t>
  </si>
  <si>
    <t>Eastbound exit to SR 57</t>
  </si>
  <si>
    <t>Eastbound entrance from SR 57</t>
  </si>
  <si>
    <t>Westbound exit to SR 57</t>
  </si>
  <si>
    <t>Westbound entrance from SR 57</t>
  </si>
  <si>
    <t>Eastbound exit to SR 254</t>
  </si>
  <si>
    <t>Eastbound entrance from SR 254</t>
  </si>
  <si>
    <t>Westbound exit to SR 254</t>
  </si>
  <si>
    <t>Westbound entrance from SR 254</t>
  </si>
  <si>
    <t>Eastbound exit to SR 611</t>
  </si>
  <si>
    <t>Westbound entrance from SR 611</t>
  </si>
  <si>
    <t>Westbound exit to SR 611</t>
  </si>
  <si>
    <t>Eastbound entrance from SR 611</t>
  </si>
  <si>
    <t>Eastbound exit to SR 83</t>
  </si>
  <si>
    <t>Eastbound entrance from SR 83</t>
  </si>
  <si>
    <t>Westbound exit to SR 83</t>
  </si>
  <si>
    <t>Westbound entrance from SR 83</t>
  </si>
  <si>
    <t>Eastbound exit to Nagel Rd</t>
  </si>
  <si>
    <t>Eastbound entrance from Nagel Rd</t>
  </si>
  <si>
    <t>Westbound exit to Nagel Rd</t>
  </si>
  <si>
    <t>Westbound entrance from Nagel Rd</t>
  </si>
  <si>
    <t>Lorain County Totals:</t>
  </si>
  <si>
    <t>MED</t>
  </si>
  <si>
    <t>Seville Corp</t>
  </si>
  <si>
    <t>Medina Corp</t>
  </si>
  <si>
    <t>SR 421</t>
  </si>
  <si>
    <t>Ledgewood Dr</t>
  </si>
  <si>
    <t>Brunswick Corp</t>
  </si>
  <si>
    <t>IR 271</t>
  </si>
  <si>
    <t>IR 71 SB Exit</t>
  </si>
  <si>
    <t>Weigh Station</t>
  </si>
  <si>
    <t>Garman Rd</t>
  </si>
  <si>
    <t>Outlet Mall Dr</t>
  </si>
  <si>
    <t>Harris Rd</t>
  </si>
  <si>
    <t>Lodi Corp</t>
  </si>
  <si>
    <t>Wadsworth Corp</t>
  </si>
  <si>
    <t>Spencer Corp</t>
  </si>
  <si>
    <t>Vandemark Rd</t>
  </si>
  <si>
    <t>SR 94</t>
  </si>
  <si>
    <t>Summit Co</t>
  </si>
  <si>
    <t>Lake Rd</t>
  </si>
  <si>
    <t>IR 76</t>
  </si>
  <si>
    <t>McKinley</t>
  </si>
  <si>
    <t>W 130th St</t>
  </si>
  <si>
    <t>Includes Traffic Circle Striping</t>
  </si>
  <si>
    <t>Northbound exit to SR 83</t>
  </si>
  <si>
    <t>Northbound entrance from SR 83</t>
  </si>
  <si>
    <t>Southbound exit to SR 83</t>
  </si>
  <si>
    <t>Southbound entrance from SR 83</t>
  </si>
  <si>
    <t>Northbound exit to SR 18</t>
  </si>
  <si>
    <t>Northbound entrance from SR 18</t>
  </si>
  <si>
    <t>Southbound exit to SR 18</t>
  </si>
  <si>
    <t>Southbound entrance from SR 18</t>
  </si>
  <si>
    <t>Northbound exit to IR 271</t>
  </si>
  <si>
    <t>Southbound entrance from IR 271</t>
  </si>
  <si>
    <t>Northbound exit to SR 3</t>
  </si>
  <si>
    <t>Northbound entrance from SR 3</t>
  </si>
  <si>
    <t>Southbound exit to SR 3</t>
  </si>
  <si>
    <t>Southbound entrance from SR 3</t>
  </si>
  <si>
    <t>Southbound rest area</t>
  </si>
  <si>
    <t>Northbound rest area</t>
  </si>
  <si>
    <t>Northbound exit to SR 303</t>
  </si>
  <si>
    <t>Northbound entrance from SR 303 WB</t>
  </si>
  <si>
    <t>Northbound entrance from SR 303 EB</t>
  </si>
  <si>
    <t>Southbound exit to SR 303 (both)</t>
  </si>
  <si>
    <t>Southbound entrance from SR 303</t>
  </si>
  <si>
    <t>Eastbound exit to SR 3</t>
  </si>
  <si>
    <t>Eastbound entrance from SR 3</t>
  </si>
  <si>
    <t>Westbound exit to SR 3</t>
  </si>
  <si>
    <t>Westbound entrance from SR 3</t>
  </si>
  <si>
    <t>Westbound weight station</t>
  </si>
  <si>
    <t>Reduced to 11-ft marked lane width via 102628</t>
  </si>
  <si>
    <t>Medina County Sheet Totals:</t>
  </si>
  <si>
    <t>Medina County Totals:</t>
  </si>
  <si>
    <t>RIC</t>
  </si>
  <si>
    <t>Bellville Corp</t>
  </si>
  <si>
    <t>Hanley Rd</t>
  </si>
  <si>
    <t>Timmerman Rd</t>
  </si>
  <si>
    <t>Five Points Ganges</t>
  </si>
  <si>
    <t>Shelby Corp</t>
  </si>
  <si>
    <t>Taylortown Rd</t>
  </si>
  <si>
    <t>Neff Rd</t>
  </si>
  <si>
    <t>End Divided</t>
  </si>
  <si>
    <t>Leppo Rd</t>
  </si>
  <si>
    <t>Poth Rd</t>
  </si>
  <si>
    <t>Trimble Rd</t>
  </si>
  <si>
    <t>Madison Rd</t>
  </si>
  <si>
    <t>Lucas Corp</t>
  </si>
  <si>
    <t>Plymouth St</t>
  </si>
  <si>
    <t>Castor Rd</t>
  </si>
  <si>
    <t>Lakewood Rd</t>
  </si>
  <si>
    <t>SR 97</t>
  </si>
  <si>
    <t>Orchard Park Rd</t>
  </si>
  <si>
    <t>Straub Rd</t>
  </si>
  <si>
    <t>Mansfield Corp</t>
  </si>
  <si>
    <t>Fleming Falls Rd</t>
  </si>
  <si>
    <t>Crider Rd</t>
  </si>
  <si>
    <t>Lexington Corp</t>
  </si>
  <si>
    <t>Kocheiser Rd</t>
  </si>
  <si>
    <t>Alexander Rd</t>
  </si>
  <si>
    <t>Butler Corp</t>
  </si>
  <si>
    <t>SR 309</t>
  </si>
  <si>
    <t>SR 314</t>
  </si>
  <si>
    <t>IR 71</t>
  </si>
  <si>
    <t>Ganges Five Points</t>
  </si>
  <si>
    <t>Shiloh Corp</t>
  </si>
  <si>
    <t>Mansfield maintenance agreement</t>
  </si>
  <si>
    <t>Mansfield maintains south of Trimble Rd</t>
  </si>
  <si>
    <t>ODOT maintains east of Madison Rd</t>
  </si>
  <si>
    <t>Wet reflective recommended per safety study</t>
  </si>
  <si>
    <t>Southbound exit ramp to SR 13</t>
  </si>
  <si>
    <t>Southbound entrance ramp from SR 13</t>
  </si>
  <si>
    <t>Northbound exit ramp to SR 39</t>
  </si>
  <si>
    <t>Northbound entrance ramp from SR 39</t>
  </si>
  <si>
    <t>Southbound exit ramp to SR 39</t>
  </si>
  <si>
    <t>Southbound entrance ramp from SR 39</t>
  </si>
  <si>
    <t>Northbound exit to US 30</t>
  </si>
  <si>
    <t>Northbound entrance from US 30</t>
  </si>
  <si>
    <t>Northbound entrance from Crider Rd</t>
  </si>
  <si>
    <t>Southbound exit to US 30 westbound</t>
  </si>
  <si>
    <t>Southbound entrance from US 30</t>
  </si>
  <si>
    <t>Southbound exit to Crider Rd</t>
  </si>
  <si>
    <t>ODOT maintain split corp portion in Ontario</t>
  </si>
  <si>
    <t>Richland County Sheet Totals:</t>
  </si>
  <si>
    <t>Richland County Totals:</t>
  </si>
  <si>
    <t>WAY</t>
  </si>
  <si>
    <t>Wooster Corp</t>
  </si>
  <si>
    <t>SR 226</t>
  </si>
  <si>
    <t>SR 604</t>
  </si>
  <si>
    <t>Creston Corp</t>
  </si>
  <si>
    <t>Stark Co</t>
  </si>
  <si>
    <t>Pittsburgh</t>
  </si>
  <si>
    <t>Apple Creek Rd</t>
  </si>
  <si>
    <t>Carr Rd</t>
  </si>
  <si>
    <t>West Salem Corp</t>
  </si>
  <si>
    <t>Orrville Corp</t>
  </si>
  <si>
    <t>Rittman Corp</t>
  </si>
  <si>
    <t>Rittman Rd</t>
  </si>
  <si>
    <t>North Exit  Ramp</t>
  </si>
  <si>
    <t>North Ent Ramp</t>
  </si>
  <si>
    <t>South Exit Ramp</t>
  </si>
  <si>
    <t>South Ent Ramp</t>
  </si>
  <si>
    <t>SR 539</t>
  </si>
  <si>
    <t>Burbank Corp</t>
  </si>
  <si>
    <t>Mt. Eaton Corp</t>
  </si>
  <si>
    <t>Dalton Corp</t>
  </si>
  <si>
    <t>US 30A</t>
  </si>
  <si>
    <t>Marshallville Corp</t>
  </si>
  <si>
    <t>Shreve Corp</t>
  </si>
  <si>
    <t>Old Columbus Rd</t>
  </si>
  <si>
    <t>Smyser Rd</t>
  </si>
  <si>
    <t>US 30 Ramp</t>
  </si>
  <si>
    <t>Ramp to SR 83</t>
  </si>
  <si>
    <t>Sylvan Rd</t>
  </si>
  <si>
    <t>Selby Rd</t>
  </si>
  <si>
    <t>Apple Creek Corp</t>
  </si>
  <si>
    <t>SR 302</t>
  </si>
  <si>
    <t>Old Lincoln Hwy</t>
  </si>
  <si>
    <t>Rutt Rd</t>
  </si>
  <si>
    <t>Smithville Western</t>
  </si>
  <si>
    <t>Congress Corp</t>
  </si>
  <si>
    <t>Smithville Corp</t>
  </si>
  <si>
    <t>SR604</t>
  </si>
  <si>
    <t>30A</t>
  </si>
  <si>
    <t xml:space="preserve">US 30 </t>
  </si>
  <si>
    <t>Northbound exit ramp to SR 226</t>
  </si>
  <si>
    <t>Southbound entrance ramp from SR 226</t>
  </si>
  <si>
    <t>Includes Village of Dalton Section (ODOT Maint.)</t>
  </si>
  <si>
    <t>Eastbound exit ramp to Pittsburgh Ave</t>
  </si>
  <si>
    <t>Eastbound entrance ramp from Pittsburgh Ave</t>
  </si>
  <si>
    <t>Westbound entrance ramp from Pittsburgh Ave</t>
  </si>
  <si>
    <t>Eastbound entrance ramp from US 250</t>
  </si>
  <si>
    <t>Westbound exit ramp to SR 3 northbound</t>
  </si>
  <si>
    <t>Westbound exit ramp to SR 83 southbound</t>
  </si>
  <si>
    <t>Eastbound exit ramp to Apple Creek Rd</t>
  </si>
  <si>
    <t>Eastbound entrance ramp from Apple Creek Rd</t>
  </si>
  <si>
    <t>Westbound exit ramp to Apple Creek Rd</t>
  </si>
  <si>
    <t>Westbound entrance ramp from Apple Creek Rd</t>
  </si>
  <si>
    <t>Eastbound exit ramp to Carr Rd</t>
  </si>
  <si>
    <t>Eastbound entrance ramp from Carr Rd</t>
  </si>
  <si>
    <t>Westbound exit ramp to Carr Rd</t>
  </si>
  <si>
    <t>Westbound entrance ramp from Carr Rd</t>
  </si>
  <si>
    <t>ODOT maintains inside Rittman (no agreement)</t>
  </si>
  <si>
    <t>Westbound entrance ramp from US 30 westbound</t>
  </si>
  <si>
    <t>Eastbound exit ramp to US 30 eastbound</t>
  </si>
  <si>
    <t>Eastbound entrance ramp from US 30 eastbound</t>
  </si>
  <si>
    <t>Westbound exit ramp to US 30 westbound</t>
  </si>
  <si>
    <t>Westbound entrance ramp from Sylvan Rd</t>
  </si>
  <si>
    <t>Eastbound exit ramp to Sylvan Rd</t>
  </si>
  <si>
    <t>Wayne County Sheet Totals:</t>
  </si>
  <si>
    <t>Wayne County Totals:</t>
  </si>
  <si>
    <t>GRAND TOTALS:</t>
  </si>
  <si>
    <t>Dickson</t>
  </si>
  <si>
    <t>SR 82</t>
  </si>
  <si>
    <t>Grafton Rd</t>
  </si>
  <si>
    <t>N. Ridgeville</t>
  </si>
  <si>
    <t>Eastbound exit to SR 60</t>
  </si>
  <si>
    <t>Eastbound entrance from SR 60</t>
  </si>
  <si>
    <t>Westbound exit to SR 60</t>
  </si>
  <si>
    <t>Westbound entrance from SR 60</t>
  </si>
  <si>
    <t>Includes short section in Grafton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</si>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</sst>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2" borderId="8" xfId="0" applyFill="1" applyBorder="1"/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4734-2345-45DF-BEDE-9D511CD94899}">
  <dimension ref="A1:N78"/>
  <sheetViews>
    <sheetView topLeftCell="A27" workbookViewId="0">
      <selection activeCell="L5" sqref="L5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15</v>
      </c>
      <c r="B4" s="3" t="s">
        <v>16</v>
      </c>
      <c r="C4" s="4">
        <v>3</v>
      </c>
      <c r="D4" s="3" t="s">
        <v>17</v>
      </c>
      <c r="E4" s="5">
        <v>1.0000000000000001E-5</v>
      </c>
      <c r="F4" s="5">
        <v>3.94</v>
      </c>
      <c r="G4" s="3" t="s">
        <v>18</v>
      </c>
      <c r="H4" s="3" t="s">
        <v>19</v>
      </c>
      <c r="I4" s="5">
        <v>3.9399899999999999</v>
      </c>
      <c r="J4" s="26" t="s">
        <v>474</v>
      </c>
      <c r="K4" s="5">
        <v>0</v>
      </c>
      <c r="L4" s="5">
        <v>0</v>
      </c>
      <c r="M4" s="13"/>
    </row>
    <row r="5" spans="1:14" x14ac:dyDescent="0.25">
      <c r="A5" s="12" t="s">
        <v>15</v>
      </c>
      <c r="B5" s="3" t="s">
        <v>16</v>
      </c>
      <c r="C5" s="3">
        <v>3</v>
      </c>
      <c r="D5" s="3" t="s">
        <v>17</v>
      </c>
      <c r="E5" s="5">
        <v>3.94</v>
      </c>
      <c r="F5" s="5">
        <v>5.94</v>
      </c>
      <c r="G5" s="3" t="s">
        <v>19</v>
      </c>
      <c r="H5" s="3" t="s">
        <v>20</v>
      </c>
      <c r="I5" s="5">
        <v>2.0000000000000004</v>
      </c>
      <c r="J5" s="26" t="s">
        <v>474</v>
      </c>
      <c r="K5" s="5">
        <v>0</v>
      </c>
      <c r="L5" s="26" t="s">
        <v>474</v>
      </c>
      <c r="M5" s="13"/>
    </row>
    <row r="6" spans="1:14" x14ac:dyDescent="0.25">
      <c r="A6" s="12" t="s">
        <v>15</v>
      </c>
      <c r="B6" s="3" t="s">
        <v>16</v>
      </c>
      <c r="C6" s="3">
        <v>3</v>
      </c>
      <c r="D6" s="3" t="s">
        <v>17</v>
      </c>
      <c r="E6" s="5">
        <v>5.94</v>
      </c>
      <c r="F6" s="5">
        <v>6.1</v>
      </c>
      <c r="G6" s="3" t="s">
        <v>21</v>
      </c>
      <c r="H6" s="3" t="s">
        <v>22</v>
      </c>
      <c r="I6" s="5">
        <v>0.15999999999999925</v>
      </c>
      <c r="J6" s="26" t="s">
        <v>474</v>
      </c>
      <c r="K6" s="5">
        <v>0</v>
      </c>
      <c r="L6" s="5">
        <v>0</v>
      </c>
      <c r="M6" s="13"/>
    </row>
    <row r="7" spans="1:14" x14ac:dyDescent="0.25">
      <c r="A7" s="12" t="s">
        <v>15</v>
      </c>
      <c r="B7" s="3" t="s">
        <v>16</v>
      </c>
      <c r="C7" s="3">
        <v>3</v>
      </c>
      <c r="D7" s="3" t="s">
        <v>17</v>
      </c>
      <c r="E7" s="5">
        <v>6.1</v>
      </c>
      <c r="F7" s="5">
        <v>6.81</v>
      </c>
      <c r="G7" s="3" t="s">
        <v>22</v>
      </c>
      <c r="H7" s="3" t="s">
        <v>23</v>
      </c>
      <c r="I7" s="5">
        <v>0.71</v>
      </c>
      <c r="J7" s="26" t="s">
        <v>474</v>
      </c>
      <c r="K7" s="5">
        <v>0</v>
      </c>
      <c r="L7" s="5">
        <v>0</v>
      </c>
      <c r="M7" s="13"/>
    </row>
    <row r="8" spans="1:14" x14ac:dyDescent="0.25">
      <c r="A8" s="12" t="s">
        <v>15</v>
      </c>
      <c r="B8" s="3" t="s">
        <v>16</v>
      </c>
      <c r="C8" s="3">
        <v>3</v>
      </c>
      <c r="D8" s="3" t="s">
        <v>17</v>
      </c>
      <c r="E8" s="5">
        <v>6.81</v>
      </c>
      <c r="F8" s="5">
        <v>8.25</v>
      </c>
      <c r="G8" s="3" t="s">
        <v>23</v>
      </c>
      <c r="H8" s="3" t="s">
        <v>24</v>
      </c>
      <c r="I8" s="5">
        <v>1.4400000000000004</v>
      </c>
      <c r="J8" s="26" t="s">
        <v>474</v>
      </c>
      <c r="K8" s="5">
        <v>0</v>
      </c>
      <c r="L8" s="5">
        <v>0</v>
      </c>
      <c r="M8" s="13"/>
    </row>
    <row r="9" spans="1:14" x14ac:dyDescent="0.25">
      <c r="A9" s="12" t="s">
        <v>15</v>
      </c>
      <c r="B9" s="3" t="s">
        <v>25</v>
      </c>
      <c r="C9" s="3">
        <v>30</v>
      </c>
      <c r="D9" s="3" t="s">
        <v>26</v>
      </c>
      <c r="E9" s="5">
        <v>3.95</v>
      </c>
      <c r="F9" s="5">
        <v>5.9</v>
      </c>
      <c r="G9" s="3" t="s">
        <v>27</v>
      </c>
      <c r="H9" s="3" t="s">
        <v>28</v>
      </c>
      <c r="I9" s="5">
        <v>0</v>
      </c>
      <c r="J9" s="5">
        <v>1.9500000000000002</v>
      </c>
      <c r="K9" s="5">
        <v>1.9500000000000002</v>
      </c>
      <c r="L9" s="5">
        <v>1.9500000000000002</v>
      </c>
      <c r="M9" s="13"/>
    </row>
    <row r="10" spans="1:14" x14ac:dyDescent="0.25">
      <c r="A10" s="12" t="s">
        <v>15</v>
      </c>
      <c r="B10" s="3" t="s">
        <v>25</v>
      </c>
      <c r="C10" s="3">
        <v>30</v>
      </c>
      <c r="D10" s="3" t="s">
        <v>29</v>
      </c>
      <c r="E10" s="5">
        <v>3.95</v>
      </c>
      <c r="F10" s="5">
        <v>5.9</v>
      </c>
      <c r="G10" s="3" t="s">
        <v>27</v>
      </c>
      <c r="H10" s="3" t="s">
        <v>28</v>
      </c>
      <c r="I10" s="5">
        <v>0</v>
      </c>
      <c r="J10" s="5">
        <v>1.9500000000000002</v>
      </c>
      <c r="K10" s="26" t="s">
        <v>474</v>
      </c>
      <c r="L10" s="5">
        <v>1.9500000000000002</v>
      </c>
      <c r="M10" s="13"/>
    </row>
    <row r="11" spans="1:14" x14ac:dyDescent="0.25">
      <c r="A11" s="12" t="s">
        <v>15</v>
      </c>
      <c r="B11" s="3" t="s">
        <v>25</v>
      </c>
      <c r="C11" s="3">
        <v>30</v>
      </c>
      <c r="D11" s="3" t="s">
        <v>26</v>
      </c>
      <c r="E11" s="5">
        <v>5.9</v>
      </c>
      <c r="F11" s="5">
        <v>13.32</v>
      </c>
      <c r="G11" s="3" t="s">
        <v>28</v>
      </c>
      <c r="H11" s="3" t="s">
        <v>24</v>
      </c>
      <c r="I11" s="5">
        <v>0</v>
      </c>
      <c r="J11" s="5">
        <v>7.42</v>
      </c>
      <c r="K11" s="5">
        <v>7.42</v>
      </c>
      <c r="L11" s="5">
        <v>7.42</v>
      </c>
      <c r="M11" s="13"/>
    </row>
    <row r="12" spans="1:14" x14ac:dyDescent="0.25">
      <c r="A12" s="12" t="s">
        <v>15</v>
      </c>
      <c r="B12" s="3" t="s">
        <v>25</v>
      </c>
      <c r="C12" s="3">
        <v>30</v>
      </c>
      <c r="D12" s="3" t="s">
        <v>29</v>
      </c>
      <c r="E12" s="5">
        <v>5.9</v>
      </c>
      <c r="F12" s="5">
        <v>13.32</v>
      </c>
      <c r="G12" s="3" t="s">
        <v>28</v>
      </c>
      <c r="H12" s="3" t="s">
        <v>24</v>
      </c>
      <c r="I12" s="5">
        <v>0</v>
      </c>
      <c r="J12" s="5">
        <v>7.42</v>
      </c>
      <c r="K12" s="26" t="s">
        <v>474</v>
      </c>
      <c r="L12" s="5">
        <v>7.42</v>
      </c>
      <c r="M12" s="13"/>
    </row>
    <row r="13" spans="1:14" x14ac:dyDescent="0.25">
      <c r="A13" s="12" t="s">
        <v>15</v>
      </c>
      <c r="B13" s="3" t="s">
        <v>25</v>
      </c>
      <c r="C13" s="3">
        <v>30</v>
      </c>
      <c r="D13" s="3" t="s">
        <v>26</v>
      </c>
      <c r="E13" s="5">
        <v>5.84</v>
      </c>
      <c r="F13" s="5">
        <v>6.55</v>
      </c>
      <c r="G13" s="3" t="s">
        <v>30</v>
      </c>
      <c r="H13" s="3" t="s">
        <v>31</v>
      </c>
      <c r="I13" s="5">
        <v>0</v>
      </c>
      <c r="J13" s="26" t="s">
        <v>474</v>
      </c>
      <c r="K13" s="5">
        <v>0.22</v>
      </c>
      <c r="L13" s="5">
        <v>0</v>
      </c>
      <c r="M13" s="13" t="s">
        <v>67</v>
      </c>
    </row>
    <row r="14" spans="1:14" x14ac:dyDescent="0.25">
      <c r="A14" s="12" t="s">
        <v>15</v>
      </c>
      <c r="B14" s="3" t="s">
        <v>25</v>
      </c>
      <c r="C14" s="3">
        <v>30</v>
      </c>
      <c r="D14" s="3" t="s">
        <v>26</v>
      </c>
      <c r="E14" s="5">
        <v>5.84</v>
      </c>
      <c r="F14" s="5">
        <v>6.55</v>
      </c>
      <c r="G14" s="3" t="s">
        <v>30</v>
      </c>
      <c r="H14" s="3" t="s">
        <v>32</v>
      </c>
      <c r="I14" s="5">
        <v>0</v>
      </c>
      <c r="J14" s="26" t="s">
        <v>474</v>
      </c>
      <c r="K14" s="5">
        <v>0.21</v>
      </c>
      <c r="L14" s="5">
        <v>0</v>
      </c>
      <c r="M14" s="13" t="s">
        <v>68</v>
      </c>
    </row>
    <row r="15" spans="1:14" x14ac:dyDescent="0.25">
      <c r="A15" s="12" t="s">
        <v>15</v>
      </c>
      <c r="B15" s="3" t="s">
        <v>25</v>
      </c>
      <c r="C15" s="3">
        <v>30</v>
      </c>
      <c r="D15" s="3" t="s">
        <v>29</v>
      </c>
      <c r="E15" s="5">
        <v>5.84</v>
      </c>
      <c r="F15" s="5">
        <v>6.55</v>
      </c>
      <c r="G15" s="3" t="s">
        <v>30</v>
      </c>
      <c r="H15" s="3" t="s">
        <v>32</v>
      </c>
      <c r="I15" s="5">
        <v>0</v>
      </c>
      <c r="J15" s="26" t="s">
        <v>474</v>
      </c>
      <c r="K15" s="5">
        <v>0.18</v>
      </c>
      <c r="L15" s="5">
        <v>0</v>
      </c>
      <c r="M15" s="13" t="s">
        <v>69</v>
      </c>
    </row>
    <row r="16" spans="1:14" x14ac:dyDescent="0.25">
      <c r="A16" s="12" t="s">
        <v>15</v>
      </c>
      <c r="B16" s="3" t="s">
        <v>25</v>
      </c>
      <c r="C16" s="3">
        <v>30</v>
      </c>
      <c r="D16" s="3" t="s">
        <v>29</v>
      </c>
      <c r="E16" s="5">
        <v>5.84</v>
      </c>
      <c r="F16" s="5">
        <v>6.55</v>
      </c>
      <c r="G16" s="3" t="s">
        <v>30</v>
      </c>
      <c r="H16" s="3" t="s">
        <v>31</v>
      </c>
      <c r="I16" s="5">
        <v>0</v>
      </c>
      <c r="J16" s="26" t="s">
        <v>474</v>
      </c>
      <c r="K16" s="5">
        <v>0.16</v>
      </c>
      <c r="L16" s="5">
        <v>0</v>
      </c>
      <c r="M16" s="13" t="s">
        <v>70</v>
      </c>
    </row>
    <row r="17" spans="1:13" x14ac:dyDescent="0.25">
      <c r="A17" s="12" t="s">
        <v>15</v>
      </c>
      <c r="B17" s="3" t="s">
        <v>16</v>
      </c>
      <c r="C17" s="3">
        <v>39</v>
      </c>
      <c r="D17" s="3" t="s">
        <v>17</v>
      </c>
      <c r="E17" s="5">
        <v>1.0000000000000001E-5</v>
      </c>
      <c r="F17" s="5">
        <v>3.98</v>
      </c>
      <c r="G17" s="3" t="s">
        <v>33</v>
      </c>
      <c r="H17" s="3" t="s">
        <v>34</v>
      </c>
      <c r="I17" s="5">
        <v>3.9799899999999999</v>
      </c>
      <c r="J17" s="26" t="s">
        <v>474</v>
      </c>
      <c r="K17" s="5">
        <v>0</v>
      </c>
      <c r="L17" s="5">
        <v>0</v>
      </c>
      <c r="M17" s="13"/>
    </row>
    <row r="18" spans="1:13" x14ac:dyDescent="0.25">
      <c r="A18" s="12" t="s">
        <v>15</v>
      </c>
      <c r="B18" s="3" t="s">
        <v>16</v>
      </c>
      <c r="C18" s="3">
        <v>39</v>
      </c>
      <c r="D18" s="3" t="s">
        <v>17</v>
      </c>
      <c r="E18" s="5">
        <v>3.98</v>
      </c>
      <c r="F18" s="5">
        <v>4.75</v>
      </c>
      <c r="G18" s="3" t="s">
        <v>34</v>
      </c>
      <c r="H18" s="3" t="s">
        <v>34</v>
      </c>
      <c r="I18" s="5">
        <v>0.77</v>
      </c>
      <c r="J18" s="26" t="s">
        <v>474</v>
      </c>
      <c r="K18" s="5">
        <v>0</v>
      </c>
      <c r="L18" s="5">
        <v>0</v>
      </c>
      <c r="M18" s="13"/>
    </row>
    <row r="19" spans="1:13" x14ac:dyDescent="0.25">
      <c r="A19" s="12" t="s">
        <v>15</v>
      </c>
      <c r="B19" s="3" t="s">
        <v>16</v>
      </c>
      <c r="C19" s="3">
        <v>39</v>
      </c>
      <c r="D19" s="3" t="s">
        <v>17</v>
      </c>
      <c r="E19" s="5">
        <v>4.75</v>
      </c>
      <c r="F19" s="5">
        <v>8.1300000000000008</v>
      </c>
      <c r="G19" s="3" t="s">
        <v>34</v>
      </c>
      <c r="H19" s="3" t="s">
        <v>19</v>
      </c>
      <c r="I19" s="5">
        <v>3.3800000000000008</v>
      </c>
      <c r="J19" s="26" t="s">
        <v>474</v>
      </c>
      <c r="K19" s="5">
        <v>0</v>
      </c>
      <c r="L19" s="5">
        <v>0</v>
      </c>
      <c r="M19" s="13"/>
    </row>
    <row r="20" spans="1:13" x14ac:dyDescent="0.25">
      <c r="A20" s="12" t="s">
        <v>15</v>
      </c>
      <c r="B20" s="3" t="s">
        <v>16</v>
      </c>
      <c r="C20" s="3">
        <v>39</v>
      </c>
      <c r="D20" s="3" t="s">
        <v>17</v>
      </c>
      <c r="E20" s="5">
        <v>8.1300000000000008</v>
      </c>
      <c r="F20" s="5">
        <v>8.84</v>
      </c>
      <c r="G20" s="3" t="s">
        <v>19</v>
      </c>
      <c r="H20" s="3" t="s">
        <v>35</v>
      </c>
      <c r="I20" s="5">
        <v>0.70999999999999908</v>
      </c>
      <c r="J20" s="26" t="s">
        <v>474</v>
      </c>
      <c r="K20" s="5">
        <v>0</v>
      </c>
      <c r="L20" s="5">
        <v>0</v>
      </c>
      <c r="M20" s="13"/>
    </row>
    <row r="21" spans="1:13" x14ac:dyDescent="0.25">
      <c r="A21" s="12" t="s">
        <v>15</v>
      </c>
      <c r="B21" s="3" t="s">
        <v>16</v>
      </c>
      <c r="C21" s="3">
        <v>39</v>
      </c>
      <c r="D21" s="3" t="s">
        <v>17</v>
      </c>
      <c r="E21" s="5">
        <v>8.84</v>
      </c>
      <c r="F21" s="5">
        <v>9.06</v>
      </c>
      <c r="G21" s="3" t="s">
        <v>35</v>
      </c>
      <c r="H21" s="3" t="s">
        <v>36</v>
      </c>
      <c r="I21" s="5">
        <v>0.44000000000000128</v>
      </c>
      <c r="J21" s="26" t="s">
        <v>474</v>
      </c>
      <c r="K21" s="5">
        <v>0</v>
      </c>
      <c r="L21" s="5">
        <v>0</v>
      </c>
      <c r="M21" s="13"/>
    </row>
    <row r="22" spans="1:13" x14ac:dyDescent="0.25">
      <c r="A22" s="12" t="s">
        <v>15</v>
      </c>
      <c r="B22" s="3" t="s">
        <v>16</v>
      </c>
      <c r="C22" s="3">
        <v>39</v>
      </c>
      <c r="D22" s="3" t="s">
        <v>17</v>
      </c>
      <c r="E22" s="5">
        <v>9.06</v>
      </c>
      <c r="F22" s="5">
        <v>9.23</v>
      </c>
      <c r="G22" s="3" t="s">
        <v>36</v>
      </c>
      <c r="H22" s="3" t="s">
        <v>37</v>
      </c>
      <c r="I22" s="5">
        <v>0.16999999999999993</v>
      </c>
      <c r="J22" s="26" t="s">
        <v>474</v>
      </c>
      <c r="K22" s="5">
        <v>0</v>
      </c>
      <c r="L22" s="5">
        <v>0</v>
      </c>
      <c r="M22" s="13"/>
    </row>
    <row r="23" spans="1:13" x14ac:dyDescent="0.25">
      <c r="A23" s="12" t="s">
        <v>15</v>
      </c>
      <c r="B23" s="3" t="s">
        <v>16</v>
      </c>
      <c r="C23" s="3">
        <v>39</v>
      </c>
      <c r="D23" s="3" t="s">
        <v>17</v>
      </c>
      <c r="E23" s="5">
        <v>9.39</v>
      </c>
      <c r="F23" s="5">
        <v>9.89</v>
      </c>
      <c r="G23" s="3" t="s">
        <v>37</v>
      </c>
      <c r="H23" s="3" t="s">
        <v>23</v>
      </c>
      <c r="I23" s="5">
        <v>0.5</v>
      </c>
      <c r="J23" s="26" t="s">
        <v>474</v>
      </c>
      <c r="K23" s="5">
        <v>0</v>
      </c>
      <c r="L23" s="5">
        <v>0</v>
      </c>
      <c r="M23" s="13" t="s">
        <v>71</v>
      </c>
    </row>
    <row r="24" spans="1:13" x14ac:dyDescent="0.25">
      <c r="A24" s="12" t="s">
        <v>15</v>
      </c>
      <c r="B24" s="3" t="s">
        <v>25</v>
      </c>
      <c r="C24" s="3">
        <v>42</v>
      </c>
      <c r="D24" s="3" t="s">
        <v>17</v>
      </c>
      <c r="E24" s="5">
        <v>9.9999999999999995E-7</v>
      </c>
      <c r="F24" s="5">
        <v>1</v>
      </c>
      <c r="G24" s="3" t="s">
        <v>33</v>
      </c>
      <c r="H24" s="3" t="s">
        <v>38</v>
      </c>
      <c r="I24" s="26" t="s">
        <v>474</v>
      </c>
      <c r="J24" s="5">
        <v>1.9999979999999999</v>
      </c>
      <c r="K24" s="5">
        <v>0</v>
      </c>
      <c r="L24" s="5">
        <v>0</v>
      </c>
      <c r="M24" s="13"/>
    </row>
    <row r="25" spans="1:13" x14ac:dyDescent="0.25">
      <c r="A25" s="12" t="s">
        <v>15</v>
      </c>
      <c r="B25" s="3" t="s">
        <v>25</v>
      </c>
      <c r="C25" s="3">
        <v>42</v>
      </c>
      <c r="D25" s="3" t="s">
        <v>17</v>
      </c>
      <c r="E25" s="5">
        <v>1</v>
      </c>
      <c r="F25" s="5">
        <v>1.34</v>
      </c>
      <c r="G25" s="3" t="s">
        <v>38</v>
      </c>
      <c r="H25" s="3" t="s">
        <v>39</v>
      </c>
      <c r="I25" s="26" t="s">
        <v>474</v>
      </c>
      <c r="J25" s="5">
        <v>0.68000000000000016</v>
      </c>
      <c r="K25" s="5">
        <v>0</v>
      </c>
      <c r="L25" s="5">
        <v>0</v>
      </c>
      <c r="M25" s="13"/>
    </row>
    <row r="26" spans="1:13" x14ac:dyDescent="0.25">
      <c r="A26" s="12" t="s">
        <v>15</v>
      </c>
      <c r="B26" s="3" t="s">
        <v>25</v>
      </c>
      <c r="C26" s="3">
        <v>42</v>
      </c>
      <c r="D26" s="3" t="s">
        <v>17</v>
      </c>
      <c r="E26" s="5">
        <v>1.34</v>
      </c>
      <c r="F26" s="5">
        <v>2.72</v>
      </c>
      <c r="G26" s="3" t="s">
        <v>39</v>
      </c>
      <c r="H26" s="3" t="s">
        <v>40</v>
      </c>
      <c r="I26" s="26" t="s">
        <v>474</v>
      </c>
      <c r="J26" s="5">
        <v>2.7600000000000002</v>
      </c>
      <c r="K26" s="5">
        <v>0</v>
      </c>
      <c r="L26" s="5">
        <v>0</v>
      </c>
      <c r="M26" s="13"/>
    </row>
    <row r="27" spans="1:13" x14ac:dyDescent="0.25">
      <c r="A27" s="12" t="s">
        <v>15</v>
      </c>
      <c r="B27" s="3" t="s">
        <v>25</v>
      </c>
      <c r="C27" s="3">
        <v>42</v>
      </c>
      <c r="D27" s="3" t="s">
        <v>17</v>
      </c>
      <c r="E27" s="5">
        <v>2.72</v>
      </c>
      <c r="F27" s="5">
        <v>2.87</v>
      </c>
      <c r="G27" s="3" t="s">
        <v>40</v>
      </c>
      <c r="H27" s="3" t="s">
        <v>41</v>
      </c>
      <c r="I27" s="26" t="s">
        <v>474</v>
      </c>
      <c r="J27" s="5">
        <v>0.29999999999999982</v>
      </c>
      <c r="K27" s="5">
        <v>0</v>
      </c>
      <c r="L27" s="5">
        <v>0</v>
      </c>
      <c r="M27" s="13"/>
    </row>
    <row r="28" spans="1:13" x14ac:dyDescent="0.25">
      <c r="A28" s="12" t="s">
        <v>15</v>
      </c>
      <c r="B28" s="3" t="s">
        <v>25</v>
      </c>
      <c r="C28" s="3">
        <v>42</v>
      </c>
      <c r="D28" s="3" t="s">
        <v>17</v>
      </c>
      <c r="E28" s="5">
        <v>2.87</v>
      </c>
      <c r="F28" s="5">
        <v>3.29</v>
      </c>
      <c r="G28" s="3" t="s">
        <v>41</v>
      </c>
      <c r="H28" s="3" t="s">
        <v>42</v>
      </c>
      <c r="I28" s="26" t="s">
        <v>474</v>
      </c>
      <c r="J28" s="5">
        <v>0.83999999999999986</v>
      </c>
      <c r="K28" s="5">
        <v>0</v>
      </c>
      <c r="L28" s="5">
        <v>0.52000000000000046</v>
      </c>
      <c r="M28" s="13"/>
    </row>
    <row r="29" spans="1:13" x14ac:dyDescent="0.25">
      <c r="A29" s="12" t="s">
        <v>15</v>
      </c>
      <c r="B29" s="3" t="s">
        <v>25</v>
      </c>
      <c r="C29" s="3">
        <v>42</v>
      </c>
      <c r="D29" s="3" t="s">
        <v>43</v>
      </c>
      <c r="E29" s="5">
        <v>3.29</v>
      </c>
      <c r="F29" s="5">
        <v>3.79</v>
      </c>
      <c r="G29" s="3" t="s">
        <v>42</v>
      </c>
      <c r="H29" s="3" t="s">
        <v>44</v>
      </c>
      <c r="I29" s="5">
        <v>0</v>
      </c>
      <c r="J29" s="5">
        <v>0.5</v>
      </c>
      <c r="K29" s="26" t="s">
        <v>474</v>
      </c>
      <c r="L29" s="5">
        <v>0.5</v>
      </c>
      <c r="M29" s="13"/>
    </row>
    <row r="30" spans="1:13" x14ac:dyDescent="0.25">
      <c r="A30" s="12" t="s">
        <v>15</v>
      </c>
      <c r="B30" s="3" t="s">
        <v>25</v>
      </c>
      <c r="C30" s="3">
        <v>42</v>
      </c>
      <c r="D30" s="3" t="s">
        <v>45</v>
      </c>
      <c r="E30" s="5">
        <v>3.29</v>
      </c>
      <c r="F30" s="5">
        <v>3.79</v>
      </c>
      <c r="G30" s="3" t="s">
        <v>42</v>
      </c>
      <c r="H30" s="3" t="s">
        <v>44</v>
      </c>
      <c r="I30" s="5">
        <v>0</v>
      </c>
      <c r="J30" s="5">
        <v>0.5</v>
      </c>
      <c r="K30" s="26" t="s">
        <v>474</v>
      </c>
      <c r="L30" s="5">
        <v>0.5</v>
      </c>
      <c r="M30" s="13"/>
    </row>
    <row r="31" spans="1:13" x14ac:dyDescent="0.25">
      <c r="A31" s="12" t="s">
        <v>15</v>
      </c>
      <c r="B31" s="3" t="s">
        <v>25</v>
      </c>
      <c r="C31" s="3">
        <v>42</v>
      </c>
      <c r="D31" s="3" t="s">
        <v>17</v>
      </c>
      <c r="E31" s="5">
        <v>9.43</v>
      </c>
      <c r="F31" s="5">
        <v>15.23</v>
      </c>
      <c r="G31" s="3" t="s">
        <v>46</v>
      </c>
      <c r="H31" s="3" t="s">
        <v>42</v>
      </c>
      <c r="I31" s="26" t="s">
        <v>474</v>
      </c>
      <c r="J31" s="5">
        <v>11.600000000000001</v>
      </c>
      <c r="K31" s="5">
        <v>0</v>
      </c>
      <c r="L31" s="5">
        <v>0</v>
      </c>
      <c r="M31" s="13" t="s">
        <v>72</v>
      </c>
    </row>
    <row r="32" spans="1:13" x14ac:dyDescent="0.25">
      <c r="A32" s="12" t="s">
        <v>15</v>
      </c>
      <c r="B32" s="3" t="s">
        <v>25</v>
      </c>
      <c r="C32" s="3">
        <v>42</v>
      </c>
      <c r="D32" s="3" t="s">
        <v>43</v>
      </c>
      <c r="E32" s="5">
        <v>15.23</v>
      </c>
      <c r="F32" s="5">
        <v>19.350000000000001</v>
      </c>
      <c r="G32" s="3" t="s">
        <v>42</v>
      </c>
      <c r="H32" s="3" t="s">
        <v>24</v>
      </c>
      <c r="I32" s="5">
        <v>0</v>
      </c>
      <c r="J32" s="5">
        <v>4.120000000000001</v>
      </c>
      <c r="K32" s="26" t="s">
        <v>474</v>
      </c>
      <c r="L32" s="5">
        <v>4.120000000000001</v>
      </c>
      <c r="M32" s="13"/>
    </row>
    <row r="33" spans="1:13" x14ac:dyDescent="0.25">
      <c r="A33" s="12" t="s">
        <v>15</v>
      </c>
      <c r="B33" s="3" t="s">
        <v>25</v>
      </c>
      <c r="C33" s="3">
        <v>42</v>
      </c>
      <c r="D33" s="3" t="s">
        <v>45</v>
      </c>
      <c r="E33" s="5">
        <v>15.23</v>
      </c>
      <c r="F33" s="5">
        <v>19.350000000000001</v>
      </c>
      <c r="G33" s="3" t="s">
        <v>42</v>
      </c>
      <c r="H33" s="3" t="s">
        <v>24</v>
      </c>
      <c r="I33" s="5">
        <v>0</v>
      </c>
      <c r="J33" s="5">
        <v>4.120000000000001</v>
      </c>
      <c r="K33" s="26" t="s">
        <v>474</v>
      </c>
      <c r="L33" s="5">
        <v>4.120000000000001</v>
      </c>
      <c r="M33" s="13"/>
    </row>
    <row r="34" spans="1:13" x14ac:dyDescent="0.25">
      <c r="A34" s="12" t="s">
        <v>15</v>
      </c>
      <c r="B34" s="3" t="s">
        <v>16</v>
      </c>
      <c r="C34" s="3">
        <v>58</v>
      </c>
      <c r="D34" s="3" t="s">
        <v>17</v>
      </c>
      <c r="E34" s="5">
        <v>0.56000000000000005</v>
      </c>
      <c r="F34" s="5">
        <v>14.09</v>
      </c>
      <c r="G34" s="3" t="s">
        <v>47</v>
      </c>
      <c r="H34" s="3" t="s">
        <v>48</v>
      </c>
      <c r="I34" s="5">
        <v>13.53</v>
      </c>
      <c r="J34" s="5">
        <v>27.06</v>
      </c>
      <c r="K34" s="5">
        <v>0</v>
      </c>
      <c r="L34" s="5">
        <v>0</v>
      </c>
      <c r="M34" s="13"/>
    </row>
    <row r="35" spans="1:13" x14ac:dyDescent="0.25">
      <c r="A35" s="12" t="s">
        <v>15</v>
      </c>
      <c r="B35" s="3" t="s">
        <v>16</v>
      </c>
      <c r="C35" s="3">
        <v>60</v>
      </c>
      <c r="D35" s="3" t="s">
        <v>17</v>
      </c>
      <c r="E35" s="5">
        <v>0.67800000000000005</v>
      </c>
      <c r="F35" s="5">
        <v>1.47</v>
      </c>
      <c r="G35" s="3" t="s">
        <v>37</v>
      </c>
      <c r="H35" s="3" t="s">
        <v>19</v>
      </c>
      <c r="I35" s="5">
        <v>0.79199999999999993</v>
      </c>
      <c r="J35" s="26" t="s">
        <v>474</v>
      </c>
      <c r="K35" s="5">
        <v>0</v>
      </c>
      <c r="L35" s="5">
        <v>0</v>
      </c>
      <c r="M35" s="13"/>
    </row>
    <row r="36" spans="1:13" x14ac:dyDescent="0.25">
      <c r="A36" s="12" t="s">
        <v>15</v>
      </c>
      <c r="B36" s="3" t="s">
        <v>16</v>
      </c>
      <c r="C36" s="3">
        <v>60</v>
      </c>
      <c r="D36" s="3" t="s">
        <v>17</v>
      </c>
      <c r="E36" s="5">
        <v>1.47</v>
      </c>
      <c r="F36" s="5">
        <v>5.58</v>
      </c>
      <c r="G36" s="3" t="s">
        <v>19</v>
      </c>
      <c r="H36" s="3" t="s">
        <v>49</v>
      </c>
      <c r="I36" s="5">
        <v>4.1100000000000003</v>
      </c>
      <c r="J36" s="26" t="s">
        <v>474</v>
      </c>
      <c r="K36" s="5">
        <v>0</v>
      </c>
      <c r="L36" s="5">
        <v>0</v>
      </c>
      <c r="M36" s="13"/>
    </row>
    <row r="37" spans="1:13" x14ac:dyDescent="0.25">
      <c r="A37" s="12" t="s">
        <v>15</v>
      </c>
      <c r="B37" s="3" t="s">
        <v>16</v>
      </c>
      <c r="C37" s="3">
        <v>60</v>
      </c>
      <c r="D37" s="3" t="s">
        <v>17</v>
      </c>
      <c r="E37" s="5">
        <v>5.58</v>
      </c>
      <c r="F37" s="5">
        <v>10.53</v>
      </c>
      <c r="G37" s="3" t="s">
        <v>49</v>
      </c>
      <c r="H37" s="3" t="s">
        <v>50</v>
      </c>
      <c r="I37" s="5">
        <v>4.9499999999999993</v>
      </c>
      <c r="J37" s="26" t="s">
        <v>474</v>
      </c>
      <c r="K37" s="5">
        <v>0</v>
      </c>
      <c r="L37" s="5">
        <v>0</v>
      </c>
      <c r="M37" s="13"/>
    </row>
    <row r="38" spans="1:13" x14ac:dyDescent="0.25">
      <c r="A38" s="12" t="s">
        <v>15</v>
      </c>
      <c r="B38" s="3" t="s">
        <v>16</v>
      </c>
      <c r="C38" s="3">
        <v>60</v>
      </c>
      <c r="D38" s="3" t="s">
        <v>17</v>
      </c>
      <c r="E38" s="5">
        <v>10.53</v>
      </c>
      <c r="F38" s="5">
        <v>11.74</v>
      </c>
      <c r="G38" s="3" t="s">
        <v>50</v>
      </c>
      <c r="H38" s="3" t="s">
        <v>51</v>
      </c>
      <c r="I38" s="5">
        <v>1.2100000000000009</v>
      </c>
      <c r="J38" s="26" t="s">
        <v>474</v>
      </c>
      <c r="K38" s="5">
        <v>0</v>
      </c>
      <c r="L38" s="5">
        <v>0</v>
      </c>
      <c r="M38" s="13"/>
    </row>
    <row r="39" spans="1:13" x14ac:dyDescent="0.25">
      <c r="A39" s="12" t="s">
        <v>15</v>
      </c>
      <c r="B39" s="3" t="s">
        <v>16</v>
      </c>
      <c r="C39" s="3">
        <v>60</v>
      </c>
      <c r="D39" s="3" t="s">
        <v>17</v>
      </c>
      <c r="E39" s="5">
        <v>11.74</v>
      </c>
      <c r="F39" s="5">
        <v>12.87</v>
      </c>
      <c r="G39" s="3" t="s">
        <v>51</v>
      </c>
      <c r="H39" s="3" t="s">
        <v>50</v>
      </c>
      <c r="I39" s="5">
        <v>1.129999999999999</v>
      </c>
      <c r="J39" s="26" t="s">
        <v>474</v>
      </c>
      <c r="K39" s="5">
        <v>0</v>
      </c>
      <c r="L39" s="5">
        <v>0</v>
      </c>
      <c r="M39" s="13"/>
    </row>
    <row r="40" spans="1:13" x14ac:dyDescent="0.25">
      <c r="A40" s="12" t="s">
        <v>15</v>
      </c>
      <c r="B40" s="3" t="s">
        <v>16</v>
      </c>
      <c r="C40" s="3">
        <v>60</v>
      </c>
      <c r="D40" s="3" t="s">
        <v>17</v>
      </c>
      <c r="E40" s="5">
        <v>12.87</v>
      </c>
      <c r="F40" s="5">
        <v>16.23</v>
      </c>
      <c r="G40" s="3" t="s">
        <v>50</v>
      </c>
      <c r="H40" s="3" t="s">
        <v>47</v>
      </c>
      <c r="I40" s="5">
        <v>3.3600000000000012</v>
      </c>
      <c r="J40" s="26" t="s">
        <v>474</v>
      </c>
      <c r="K40" s="5">
        <v>0</v>
      </c>
      <c r="L40" s="5">
        <v>0</v>
      </c>
      <c r="M40" s="13"/>
    </row>
    <row r="41" spans="1:13" x14ac:dyDescent="0.25">
      <c r="A41" s="12" t="s">
        <v>15</v>
      </c>
      <c r="B41" s="3" t="s">
        <v>16</v>
      </c>
      <c r="C41" s="3">
        <v>60</v>
      </c>
      <c r="D41" s="3" t="s">
        <v>17</v>
      </c>
      <c r="E41" s="5">
        <v>26.23</v>
      </c>
      <c r="F41" s="5">
        <v>32.83</v>
      </c>
      <c r="G41" s="3" t="s">
        <v>52</v>
      </c>
      <c r="H41" s="3" t="s">
        <v>53</v>
      </c>
      <c r="I41" s="5">
        <v>6.5999999999999979</v>
      </c>
      <c r="J41" s="5">
        <v>13.199999999999996</v>
      </c>
      <c r="K41" s="5">
        <v>0</v>
      </c>
      <c r="L41" s="5">
        <v>0</v>
      </c>
      <c r="M41" s="13"/>
    </row>
    <row r="42" spans="1:13" x14ac:dyDescent="0.25">
      <c r="A42" s="12" t="s">
        <v>15</v>
      </c>
      <c r="B42" s="3" t="s">
        <v>54</v>
      </c>
      <c r="C42" s="3">
        <v>71</v>
      </c>
      <c r="D42" s="3" t="s">
        <v>43</v>
      </c>
      <c r="E42" s="5">
        <v>9.9999999999999995E-7</v>
      </c>
      <c r="F42" s="5">
        <v>16.149999999999999</v>
      </c>
      <c r="G42" s="3" t="s">
        <v>33</v>
      </c>
      <c r="H42" s="3" t="s">
        <v>24</v>
      </c>
      <c r="I42" s="5">
        <v>0</v>
      </c>
      <c r="J42" s="5">
        <v>16.149998999999998</v>
      </c>
      <c r="K42" s="5">
        <v>16.149998999999998</v>
      </c>
      <c r="L42" s="5">
        <v>32.299997999999995</v>
      </c>
      <c r="M42" s="13"/>
    </row>
    <row r="43" spans="1:13" x14ac:dyDescent="0.25">
      <c r="A43" s="12" t="s">
        <v>15</v>
      </c>
      <c r="B43" s="3" t="s">
        <v>54</v>
      </c>
      <c r="C43" s="3">
        <v>71</v>
      </c>
      <c r="D43" s="3" t="s">
        <v>45</v>
      </c>
      <c r="E43" s="5">
        <v>9.9999999999999995E-7</v>
      </c>
      <c r="F43" s="5">
        <v>16.149999999999999</v>
      </c>
      <c r="G43" s="3" t="s">
        <v>33</v>
      </c>
      <c r="H43" s="3" t="s">
        <v>24</v>
      </c>
      <c r="I43" s="5">
        <v>0</v>
      </c>
      <c r="J43" s="5">
        <v>16.149998999999998</v>
      </c>
      <c r="K43" s="5">
        <v>16.149998999999998</v>
      </c>
      <c r="L43" s="5">
        <v>32.299997999999995</v>
      </c>
      <c r="M43" s="13"/>
    </row>
    <row r="44" spans="1:13" x14ac:dyDescent="0.25">
      <c r="A44" s="12" t="s">
        <v>15</v>
      </c>
      <c r="B44" s="3" t="s">
        <v>54</v>
      </c>
      <c r="C44" s="3">
        <v>71</v>
      </c>
      <c r="D44" s="3" t="s">
        <v>43</v>
      </c>
      <c r="E44" s="5">
        <v>7.63</v>
      </c>
      <c r="F44" s="5">
        <v>8.4700000000000006</v>
      </c>
      <c r="G44" s="3" t="s">
        <v>52</v>
      </c>
      <c r="H44" s="3" t="s">
        <v>32</v>
      </c>
      <c r="I44" s="5">
        <v>0</v>
      </c>
      <c r="J44" s="5">
        <v>0.22</v>
      </c>
      <c r="K44" s="5">
        <v>0.22</v>
      </c>
      <c r="L44" s="5">
        <v>0</v>
      </c>
      <c r="M44" s="13" t="s">
        <v>73</v>
      </c>
    </row>
    <row r="45" spans="1:13" x14ac:dyDescent="0.25">
      <c r="A45" s="12" t="s">
        <v>15</v>
      </c>
      <c r="B45" s="3" t="s">
        <v>54</v>
      </c>
      <c r="C45" s="3">
        <v>71</v>
      </c>
      <c r="D45" s="3" t="s">
        <v>43</v>
      </c>
      <c r="E45" s="5">
        <v>7.63</v>
      </c>
      <c r="F45" s="5">
        <v>8.4700000000000006</v>
      </c>
      <c r="G45" s="3" t="s">
        <v>52</v>
      </c>
      <c r="H45" s="3" t="s">
        <v>31</v>
      </c>
      <c r="I45" s="5">
        <v>0</v>
      </c>
      <c r="J45" s="5">
        <v>0.19</v>
      </c>
      <c r="K45" s="5">
        <v>0.19</v>
      </c>
      <c r="L45" s="5">
        <v>0</v>
      </c>
      <c r="M45" s="13" t="s">
        <v>74</v>
      </c>
    </row>
    <row r="46" spans="1:13" x14ac:dyDescent="0.25">
      <c r="A46" s="12" t="s">
        <v>15</v>
      </c>
      <c r="B46" s="3" t="s">
        <v>54</v>
      </c>
      <c r="C46" s="3">
        <v>71</v>
      </c>
      <c r="D46" s="3" t="s">
        <v>45</v>
      </c>
      <c r="E46" s="5">
        <v>7.63</v>
      </c>
      <c r="F46" s="5">
        <v>8.4700000000000006</v>
      </c>
      <c r="G46" s="3" t="s">
        <v>52</v>
      </c>
      <c r="H46" s="3" t="s">
        <v>31</v>
      </c>
      <c r="I46" s="5">
        <v>0</v>
      </c>
      <c r="J46" s="5">
        <v>0.21</v>
      </c>
      <c r="K46" s="5">
        <v>0.21</v>
      </c>
      <c r="L46" s="5">
        <v>0</v>
      </c>
      <c r="M46" s="13" t="s">
        <v>75</v>
      </c>
    </row>
    <row r="47" spans="1:13" x14ac:dyDescent="0.25">
      <c r="A47" s="12" t="s">
        <v>15</v>
      </c>
      <c r="B47" s="3" t="s">
        <v>54</v>
      </c>
      <c r="C47" s="3">
        <v>71</v>
      </c>
      <c r="D47" s="3" t="s">
        <v>45</v>
      </c>
      <c r="E47" s="5">
        <v>7.63</v>
      </c>
      <c r="F47" s="5">
        <v>8.4700000000000006</v>
      </c>
      <c r="G47" s="3" t="s">
        <v>52</v>
      </c>
      <c r="H47" s="3" t="s">
        <v>32</v>
      </c>
      <c r="I47" s="5">
        <v>0</v>
      </c>
      <c r="J47" s="5">
        <v>0.28999999999999998</v>
      </c>
      <c r="K47" s="5">
        <v>0.28999999999999998</v>
      </c>
      <c r="L47" s="5">
        <v>0</v>
      </c>
      <c r="M47" s="13" t="s">
        <v>76</v>
      </c>
    </row>
    <row r="48" spans="1:13" x14ac:dyDescent="0.25">
      <c r="A48" s="12" t="s">
        <v>15</v>
      </c>
      <c r="B48" s="3" t="s">
        <v>16</v>
      </c>
      <c r="C48" s="3">
        <v>89</v>
      </c>
      <c r="D48" s="3" t="s">
        <v>17</v>
      </c>
      <c r="E48" s="5">
        <v>4.68</v>
      </c>
      <c r="F48" s="5">
        <v>5.35</v>
      </c>
      <c r="G48" s="3" t="s">
        <v>55</v>
      </c>
      <c r="H48" s="3" t="s">
        <v>55</v>
      </c>
      <c r="I48" s="5">
        <v>0.66999999999999993</v>
      </c>
      <c r="J48" s="5">
        <v>0.5</v>
      </c>
      <c r="K48" s="5">
        <v>0</v>
      </c>
      <c r="L48" s="5">
        <v>0</v>
      </c>
      <c r="M48" s="13"/>
    </row>
    <row r="49" spans="1:13" x14ac:dyDescent="0.25">
      <c r="A49" s="12" t="s">
        <v>15</v>
      </c>
      <c r="B49" s="3" t="s">
        <v>16</v>
      </c>
      <c r="C49" s="3">
        <v>89</v>
      </c>
      <c r="D49" s="3" t="s">
        <v>17</v>
      </c>
      <c r="E49" s="5">
        <v>14.54</v>
      </c>
      <c r="F49" s="5">
        <v>15.56</v>
      </c>
      <c r="G49" s="3" t="s">
        <v>56</v>
      </c>
      <c r="H49" s="3" t="s">
        <v>56</v>
      </c>
      <c r="I49" s="5">
        <v>1.0200000000000014</v>
      </c>
      <c r="J49" s="5">
        <v>2.0400000000000027</v>
      </c>
      <c r="K49" s="5">
        <v>0</v>
      </c>
      <c r="L49" s="5">
        <v>0</v>
      </c>
      <c r="M49" s="13"/>
    </row>
    <row r="50" spans="1:13" x14ac:dyDescent="0.25">
      <c r="A50" s="12" t="s">
        <v>15</v>
      </c>
      <c r="B50" s="3" t="s">
        <v>16</v>
      </c>
      <c r="C50" s="3">
        <v>89</v>
      </c>
      <c r="D50" s="3" t="s">
        <v>17</v>
      </c>
      <c r="E50" s="5">
        <v>15.56</v>
      </c>
      <c r="F50" s="5">
        <v>18.420000000000002</v>
      </c>
      <c r="G50" s="3" t="s">
        <v>56</v>
      </c>
      <c r="H50" s="3" t="s">
        <v>57</v>
      </c>
      <c r="I50" s="5">
        <v>2.8600000000000012</v>
      </c>
      <c r="J50" s="5">
        <v>5.7200000000000024</v>
      </c>
      <c r="K50" s="5">
        <v>0</v>
      </c>
      <c r="L50" s="5">
        <v>0</v>
      </c>
      <c r="M50" s="13"/>
    </row>
    <row r="51" spans="1:13" x14ac:dyDescent="0.25">
      <c r="A51" s="12" t="s">
        <v>15</v>
      </c>
      <c r="B51" s="3" t="s">
        <v>16</v>
      </c>
      <c r="C51" s="3">
        <v>95</v>
      </c>
      <c r="D51" s="3" t="s">
        <v>17</v>
      </c>
      <c r="E51" s="5">
        <v>9.9999999999999995E-8</v>
      </c>
      <c r="F51" s="5">
        <v>1.21</v>
      </c>
      <c r="G51" s="3" t="s">
        <v>33</v>
      </c>
      <c r="H51" s="3" t="s">
        <v>34</v>
      </c>
      <c r="I51" s="5">
        <v>1.2099998999999999</v>
      </c>
      <c r="J51" s="26" t="s">
        <v>474</v>
      </c>
      <c r="K51" s="5">
        <v>0</v>
      </c>
      <c r="L51" s="5">
        <v>0</v>
      </c>
      <c r="M51" s="13"/>
    </row>
    <row r="52" spans="1:13" x14ac:dyDescent="0.25">
      <c r="A52" s="12" t="s">
        <v>15</v>
      </c>
      <c r="B52" s="3" t="s">
        <v>16</v>
      </c>
      <c r="C52" s="3">
        <v>95</v>
      </c>
      <c r="D52" s="3" t="s">
        <v>17</v>
      </c>
      <c r="E52" s="5">
        <v>1.21</v>
      </c>
      <c r="F52" s="5">
        <v>1.42</v>
      </c>
      <c r="G52" s="3" t="s">
        <v>34</v>
      </c>
      <c r="H52" s="3" t="s">
        <v>34</v>
      </c>
      <c r="I52" s="5">
        <v>0.20999999999999996</v>
      </c>
      <c r="J52" s="26" t="s">
        <v>474</v>
      </c>
      <c r="K52" s="5">
        <v>0</v>
      </c>
      <c r="L52" s="5">
        <v>0</v>
      </c>
      <c r="M52" s="13"/>
    </row>
    <row r="53" spans="1:13" x14ac:dyDescent="0.25">
      <c r="A53" s="12" t="s">
        <v>15</v>
      </c>
      <c r="B53" s="3" t="s">
        <v>16</v>
      </c>
      <c r="C53" s="3">
        <v>95</v>
      </c>
      <c r="D53" s="3" t="s">
        <v>17</v>
      </c>
      <c r="E53" s="5">
        <v>6.49</v>
      </c>
      <c r="F53" s="5">
        <v>13.5</v>
      </c>
      <c r="G53" s="3" t="s">
        <v>30</v>
      </c>
      <c r="H53" s="3" t="s">
        <v>24</v>
      </c>
      <c r="I53" s="5">
        <v>7.01</v>
      </c>
      <c r="J53" s="26" t="s">
        <v>474</v>
      </c>
      <c r="K53" s="5">
        <v>0</v>
      </c>
      <c r="L53" s="5">
        <v>0</v>
      </c>
      <c r="M53" s="13"/>
    </row>
    <row r="54" spans="1:13" x14ac:dyDescent="0.25">
      <c r="A54" s="12" t="s">
        <v>15</v>
      </c>
      <c r="B54" s="3" t="s">
        <v>16</v>
      </c>
      <c r="C54" s="3">
        <v>96</v>
      </c>
      <c r="D54" s="3" t="s">
        <v>17</v>
      </c>
      <c r="E54" s="5">
        <v>1.0000000000000001E-5</v>
      </c>
      <c r="F54" s="5">
        <v>3.58</v>
      </c>
      <c r="G54" s="3" t="s">
        <v>33</v>
      </c>
      <c r="H54" s="3" t="s">
        <v>44</v>
      </c>
      <c r="I54" s="5">
        <v>3.57999</v>
      </c>
      <c r="J54" s="5">
        <v>7.15998</v>
      </c>
      <c r="K54" s="5">
        <v>0</v>
      </c>
      <c r="L54" s="5">
        <v>0</v>
      </c>
      <c r="M54" s="13"/>
    </row>
    <row r="55" spans="1:13" x14ac:dyDescent="0.25">
      <c r="A55" s="12" t="s">
        <v>15</v>
      </c>
      <c r="B55" s="3" t="s">
        <v>16</v>
      </c>
      <c r="C55" s="3">
        <v>97</v>
      </c>
      <c r="D55" s="3" t="s">
        <v>17</v>
      </c>
      <c r="E55" s="5">
        <v>1E-8</v>
      </c>
      <c r="F55" s="5">
        <v>4.3899999999999997</v>
      </c>
      <c r="G55" s="3" t="s">
        <v>33</v>
      </c>
      <c r="H55" s="3" t="s">
        <v>37</v>
      </c>
      <c r="I55" s="5">
        <v>4.3899999899999997</v>
      </c>
      <c r="J55" s="5">
        <v>8.7799999799999995</v>
      </c>
      <c r="K55" s="5">
        <v>0</v>
      </c>
      <c r="L55" s="5">
        <v>0</v>
      </c>
      <c r="M55" s="13"/>
    </row>
    <row r="56" spans="1:13" x14ac:dyDescent="0.25">
      <c r="A56" s="12" t="s">
        <v>15</v>
      </c>
      <c r="B56" s="3" t="s">
        <v>16</v>
      </c>
      <c r="C56" s="3">
        <v>179</v>
      </c>
      <c r="D56" s="3" t="s">
        <v>17</v>
      </c>
      <c r="E56" s="5">
        <v>9.9999999999999995E-7</v>
      </c>
      <c r="F56" s="5">
        <v>5.25</v>
      </c>
      <c r="G56" s="3" t="s">
        <v>23</v>
      </c>
      <c r="H56" s="3" t="s">
        <v>49</v>
      </c>
      <c r="I56" s="5">
        <v>5.2499989999999999</v>
      </c>
      <c r="J56" s="26" t="s">
        <v>474</v>
      </c>
      <c r="K56" s="5">
        <v>0</v>
      </c>
      <c r="L56" s="5">
        <v>0</v>
      </c>
      <c r="M56" s="13"/>
    </row>
    <row r="57" spans="1:13" x14ac:dyDescent="0.25">
      <c r="A57" s="12" t="s">
        <v>15</v>
      </c>
      <c r="B57" s="3" t="s">
        <v>16</v>
      </c>
      <c r="C57" s="3">
        <v>179</v>
      </c>
      <c r="D57" s="3" t="s">
        <v>17</v>
      </c>
      <c r="E57" s="5">
        <v>5.25</v>
      </c>
      <c r="F57" s="5">
        <v>10.47</v>
      </c>
      <c r="G57" s="3" t="s">
        <v>49</v>
      </c>
      <c r="H57" s="3" t="s">
        <v>30</v>
      </c>
      <c r="I57" s="5">
        <v>5.2200000000000006</v>
      </c>
      <c r="J57" s="26" t="s">
        <v>474</v>
      </c>
      <c r="K57" s="5">
        <v>0</v>
      </c>
      <c r="L57" s="5">
        <v>0</v>
      </c>
      <c r="M57" s="13"/>
    </row>
    <row r="58" spans="1:13" x14ac:dyDescent="0.25">
      <c r="A58" s="12" t="s">
        <v>15</v>
      </c>
      <c r="B58" s="3" t="s">
        <v>25</v>
      </c>
      <c r="C58" s="3">
        <v>224</v>
      </c>
      <c r="D58" s="3" t="s">
        <v>17</v>
      </c>
      <c r="E58" s="5">
        <v>9.9999999999999995E-7</v>
      </c>
      <c r="F58" s="5">
        <v>13.71</v>
      </c>
      <c r="G58" s="3" t="s">
        <v>53</v>
      </c>
      <c r="H58" s="3" t="s">
        <v>58</v>
      </c>
      <c r="I58" s="5">
        <v>13.709999000000002</v>
      </c>
      <c r="J58" s="5">
        <v>27.039998000000001</v>
      </c>
      <c r="K58" s="5">
        <v>0</v>
      </c>
      <c r="L58" s="5">
        <v>0</v>
      </c>
      <c r="M58" s="13"/>
    </row>
    <row r="59" spans="1:13" x14ac:dyDescent="0.25">
      <c r="A59" s="12" t="s">
        <v>15</v>
      </c>
      <c r="B59" s="3" t="s">
        <v>25</v>
      </c>
      <c r="C59" s="3">
        <v>250</v>
      </c>
      <c r="D59" s="3" t="s">
        <v>17</v>
      </c>
      <c r="E59" s="5">
        <v>9.9999999999999995E-7</v>
      </c>
      <c r="F59" s="5">
        <v>6.34</v>
      </c>
      <c r="G59" s="3" t="s">
        <v>53</v>
      </c>
      <c r="H59" s="3" t="s">
        <v>59</v>
      </c>
      <c r="I59" s="5">
        <v>6.3399989999999997</v>
      </c>
      <c r="J59" s="5">
        <v>12.679997999999999</v>
      </c>
      <c r="K59" s="5">
        <v>0</v>
      </c>
      <c r="L59" s="5">
        <v>0</v>
      </c>
      <c r="M59" s="13"/>
    </row>
    <row r="60" spans="1:13" x14ac:dyDescent="0.25">
      <c r="A60" s="12" t="s">
        <v>15</v>
      </c>
      <c r="B60" s="3" t="s">
        <v>25</v>
      </c>
      <c r="C60" s="3">
        <v>250</v>
      </c>
      <c r="D60" s="3" t="s">
        <v>17</v>
      </c>
      <c r="E60" s="5">
        <v>6.34</v>
      </c>
      <c r="F60" s="5">
        <v>7.25</v>
      </c>
      <c r="G60" s="3" t="s">
        <v>59</v>
      </c>
      <c r="H60" s="3" t="s">
        <v>59</v>
      </c>
      <c r="I60" s="5">
        <v>0.91000000000000014</v>
      </c>
      <c r="J60" s="5">
        <v>0.67999999999999972</v>
      </c>
      <c r="K60" s="5">
        <v>0</v>
      </c>
      <c r="L60" s="5">
        <v>0</v>
      </c>
      <c r="M60" s="13"/>
    </row>
    <row r="61" spans="1:13" x14ac:dyDescent="0.25">
      <c r="A61" s="12" t="s">
        <v>15</v>
      </c>
      <c r="B61" s="3" t="s">
        <v>25</v>
      </c>
      <c r="C61" s="3">
        <v>250</v>
      </c>
      <c r="D61" s="3" t="s">
        <v>17</v>
      </c>
      <c r="E61" s="5">
        <v>7.25</v>
      </c>
      <c r="F61" s="5">
        <v>7.77</v>
      </c>
      <c r="G61" s="3" t="s">
        <v>59</v>
      </c>
      <c r="H61" s="3" t="s">
        <v>60</v>
      </c>
      <c r="I61" s="5">
        <v>0.51999999999999957</v>
      </c>
      <c r="J61" s="5">
        <v>1.0399999999999991</v>
      </c>
      <c r="K61" s="5">
        <v>0</v>
      </c>
      <c r="L61" s="5">
        <v>0</v>
      </c>
      <c r="M61" s="13"/>
    </row>
    <row r="62" spans="1:13" ht="15.75" thickBot="1" x14ac:dyDescent="0.3">
      <c r="A62" s="14"/>
      <c r="B62" s="15"/>
      <c r="C62" s="15"/>
      <c r="D62" s="15"/>
      <c r="E62" s="16"/>
      <c r="F62" s="16"/>
      <c r="G62" s="27" t="s">
        <v>79</v>
      </c>
      <c r="H62" s="27"/>
      <c r="I62" s="17">
        <f>SUM(I4:I61)</f>
        <v>106.78196689000001</v>
      </c>
      <c r="J62" s="17">
        <f t="shared" ref="J62:L62" si="0">SUM(J4:J61)</f>
        <v>185.26997198000004</v>
      </c>
      <c r="K62" s="17">
        <f t="shared" si="0"/>
        <v>43.349997999999999</v>
      </c>
      <c r="L62" s="17">
        <f t="shared" si="0"/>
        <v>93.099996000000004</v>
      </c>
      <c r="M62" s="18"/>
    </row>
    <row r="63" spans="1:13" x14ac:dyDescent="0.25">
      <c r="A63" s="9"/>
      <c r="B63" s="9"/>
      <c r="C63" s="9"/>
      <c r="D63" s="9"/>
      <c r="E63" s="10"/>
      <c r="F63" s="10"/>
      <c r="G63" s="9"/>
      <c r="H63" s="9"/>
      <c r="I63" s="10"/>
      <c r="J63" s="10"/>
      <c r="K63" s="10"/>
      <c r="L63" s="10"/>
      <c r="M63" s="11"/>
    </row>
    <row r="64" spans="1:13" x14ac:dyDescent="0.25">
      <c r="A64" s="3"/>
      <c r="B64" s="3"/>
      <c r="C64" s="3"/>
      <c r="D64" s="3"/>
      <c r="E64" s="5"/>
      <c r="F64" s="5"/>
      <c r="G64" s="3"/>
      <c r="H64" s="3"/>
      <c r="I64" s="5"/>
      <c r="J64" s="5"/>
      <c r="K64" s="5"/>
      <c r="L64" s="5"/>
      <c r="M64" s="6"/>
    </row>
    <row r="65" spans="1:13" x14ac:dyDescent="0.25">
      <c r="A65" s="3"/>
      <c r="B65" s="3"/>
      <c r="C65" s="3"/>
      <c r="D65" s="3"/>
      <c r="E65" s="5"/>
      <c r="F65" s="5"/>
      <c r="G65" s="3"/>
      <c r="H65" s="3"/>
      <c r="I65" s="5"/>
      <c r="J65" s="5"/>
      <c r="K65" s="5"/>
      <c r="L65" s="5"/>
      <c r="M65" s="6"/>
    </row>
    <row r="66" spans="1:13" x14ac:dyDescent="0.25">
      <c r="A66" s="3"/>
      <c r="B66" s="3"/>
      <c r="C66" s="3"/>
      <c r="D66" s="3"/>
      <c r="E66" s="5"/>
      <c r="F66" s="5"/>
      <c r="G66" s="3"/>
      <c r="H66" s="3"/>
      <c r="I66" s="5"/>
      <c r="J66" s="5"/>
      <c r="K66" s="5"/>
      <c r="L66" s="5"/>
      <c r="M66" s="6"/>
    </row>
    <row r="67" spans="1:13" x14ac:dyDescent="0.25">
      <c r="A67" s="3"/>
      <c r="B67" s="3"/>
      <c r="C67" s="3"/>
      <c r="D67" s="3"/>
      <c r="E67" s="5"/>
      <c r="F67" s="5"/>
      <c r="G67" s="3"/>
      <c r="H67" s="3"/>
      <c r="I67" s="5"/>
      <c r="J67" s="5"/>
      <c r="K67" s="5"/>
      <c r="L67" s="5"/>
      <c r="M67" s="6"/>
    </row>
    <row r="68" spans="1:13" x14ac:dyDescent="0.25">
      <c r="A68" s="3"/>
      <c r="B68" s="3"/>
      <c r="C68" s="3"/>
      <c r="D68" s="3"/>
      <c r="E68" s="5"/>
      <c r="F68" s="5"/>
      <c r="G68" s="3"/>
      <c r="H68" s="3"/>
      <c r="I68" s="5"/>
      <c r="J68" s="5"/>
      <c r="K68" s="5"/>
      <c r="L68" s="5"/>
      <c r="M68" s="6"/>
    </row>
    <row r="69" spans="1:13" x14ac:dyDescent="0.25">
      <c r="A69" s="3"/>
      <c r="B69" s="3"/>
      <c r="C69" s="3"/>
      <c r="D69" s="3"/>
      <c r="E69" s="5"/>
      <c r="F69" s="5"/>
      <c r="G69" s="3"/>
      <c r="H69" s="3"/>
      <c r="I69" s="5"/>
      <c r="J69" s="5"/>
      <c r="K69" s="5"/>
      <c r="L69" s="5"/>
      <c r="M69" s="6"/>
    </row>
    <row r="70" spans="1:13" x14ac:dyDescent="0.25">
      <c r="A70" s="3"/>
      <c r="B70" s="3"/>
      <c r="C70" s="3"/>
      <c r="D70" s="3"/>
      <c r="E70" s="5"/>
      <c r="F70" s="5"/>
      <c r="G70" s="3"/>
      <c r="H70" s="3"/>
      <c r="I70" s="5"/>
      <c r="J70" s="5"/>
      <c r="K70" s="5"/>
      <c r="L70" s="5"/>
      <c r="M70" s="6"/>
    </row>
    <row r="71" spans="1:13" x14ac:dyDescent="0.25">
      <c r="A71" s="3"/>
      <c r="B71" s="3"/>
      <c r="C71" s="3"/>
      <c r="D71" s="3"/>
      <c r="E71" s="5"/>
      <c r="F71" s="5"/>
      <c r="G71" s="3"/>
      <c r="H71" s="3"/>
      <c r="I71" s="5"/>
      <c r="J71" s="5"/>
      <c r="K71" s="5"/>
      <c r="L71" s="5"/>
      <c r="M71" s="6"/>
    </row>
    <row r="72" spans="1:13" x14ac:dyDescent="0.25">
      <c r="A72" s="3"/>
      <c r="B72" s="3"/>
      <c r="C72" s="3"/>
      <c r="D72" s="3"/>
      <c r="E72" s="5"/>
      <c r="F72" s="5"/>
      <c r="G72" s="3"/>
      <c r="H72" s="3"/>
      <c r="I72" s="5"/>
      <c r="J72" s="5"/>
      <c r="K72" s="5"/>
      <c r="L72" s="5"/>
      <c r="M72" s="6"/>
    </row>
    <row r="73" spans="1:13" x14ac:dyDescent="0.25">
      <c r="A73" s="3"/>
      <c r="B73" s="3"/>
      <c r="C73" s="3"/>
      <c r="D73" s="3"/>
      <c r="E73" s="5"/>
      <c r="F73" s="5"/>
      <c r="G73" s="3"/>
      <c r="H73" s="3"/>
      <c r="I73" s="5"/>
      <c r="J73" s="5"/>
      <c r="K73" s="5"/>
      <c r="L73" s="5"/>
      <c r="M73" s="6"/>
    </row>
    <row r="74" spans="1:13" x14ac:dyDescent="0.25">
      <c r="A74" s="3"/>
      <c r="B74" s="3"/>
      <c r="C74" s="3"/>
      <c r="D74" s="3"/>
      <c r="E74" s="5"/>
      <c r="F74" s="5"/>
      <c r="G74" s="3"/>
      <c r="H74" s="3"/>
      <c r="I74" s="5"/>
      <c r="J74" s="5"/>
      <c r="K74" s="5"/>
      <c r="L74" s="5"/>
      <c r="M74" s="6"/>
    </row>
    <row r="75" spans="1:13" x14ac:dyDescent="0.25">
      <c r="A75" s="3"/>
      <c r="B75" s="3"/>
      <c r="C75" s="3"/>
      <c r="D75" s="3"/>
      <c r="E75" s="5"/>
      <c r="F75" s="5"/>
      <c r="G75" s="3"/>
      <c r="H75" s="3"/>
      <c r="I75" s="5"/>
      <c r="J75" s="5"/>
      <c r="K75" s="5"/>
      <c r="L75" s="5"/>
      <c r="M75" s="6"/>
    </row>
    <row r="76" spans="1:13" x14ac:dyDescent="0.25">
      <c r="A76" s="3"/>
      <c r="B76" s="3"/>
      <c r="C76" s="3"/>
      <c r="D76" s="3"/>
      <c r="E76" s="5"/>
      <c r="F76" s="5"/>
      <c r="G76" s="3"/>
      <c r="H76" s="3"/>
      <c r="I76" s="5"/>
      <c r="J76" s="5"/>
      <c r="K76" s="5"/>
      <c r="L76" s="5"/>
      <c r="M76" s="6"/>
    </row>
    <row r="77" spans="1:13" x14ac:dyDescent="0.25">
      <c r="A77" s="3"/>
      <c r="B77" s="3"/>
      <c r="C77" s="3"/>
      <c r="D77" s="3"/>
      <c r="E77" s="5"/>
      <c r="F77" s="5"/>
      <c r="G77" s="3"/>
      <c r="H77" s="3"/>
      <c r="I77" s="5"/>
      <c r="J77" s="5"/>
      <c r="K77" s="5"/>
      <c r="L77" s="5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8"/>
      <c r="M78" s="6"/>
    </row>
  </sheetData>
  <mergeCells count="14">
    <mergeCell ref="A1:D1"/>
    <mergeCell ref="E1:F1"/>
    <mergeCell ref="G1:H1"/>
    <mergeCell ref="A2:A3"/>
    <mergeCell ref="B2:B3"/>
    <mergeCell ref="C2:C3"/>
    <mergeCell ref="D2:D3"/>
    <mergeCell ref="E2:E3"/>
    <mergeCell ref="F2:F3"/>
    <mergeCell ref="G62:H62"/>
    <mergeCell ref="G2:G3"/>
    <mergeCell ref="H2:H3"/>
    <mergeCell ref="I1:L1"/>
    <mergeCell ref="M1:M3"/>
  </mergeCells>
  <conditionalFormatting sqref="I1">
    <cfRule type="containsText" dxfId="13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6D76-6B22-4171-B67B-37D637A8AD0B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347</v>
      </c>
      <c r="B4" s="3" t="s">
        <v>16</v>
      </c>
      <c r="C4" s="3">
        <v>97</v>
      </c>
      <c r="D4" s="3" t="s">
        <v>17</v>
      </c>
      <c r="E4" s="5">
        <v>9.6199999999999992</v>
      </c>
      <c r="F4" s="5">
        <v>10.53</v>
      </c>
      <c r="G4" s="3" t="s">
        <v>121</v>
      </c>
      <c r="H4" s="3" t="s">
        <v>348</v>
      </c>
      <c r="I4" s="5">
        <v>0.91000000000000014</v>
      </c>
      <c r="J4" s="5">
        <v>1.8200000000000003</v>
      </c>
      <c r="K4" s="5">
        <v>0</v>
      </c>
      <c r="L4" s="5">
        <v>0</v>
      </c>
      <c r="M4" s="13"/>
    </row>
    <row r="5" spans="1:14" x14ac:dyDescent="0.25">
      <c r="A5" s="12" t="s">
        <v>347</v>
      </c>
      <c r="B5" s="3" t="s">
        <v>16</v>
      </c>
      <c r="C5" s="3">
        <v>97</v>
      </c>
      <c r="D5" s="3" t="s">
        <v>17</v>
      </c>
      <c r="E5" s="5">
        <v>10.53</v>
      </c>
      <c r="F5" s="5">
        <v>14.84</v>
      </c>
      <c r="G5" s="3" t="s">
        <v>348</v>
      </c>
      <c r="H5" s="3" t="s">
        <v>373</v>
      </c>
      <c r="I5" s="5">
        <v>4.3100000000000005</v>
      </c>
      <c r="J5" s="5">
        <v>8.620000000000001</v>
      </c>
      <c r="K5" s="5">
        <v>0</v>
      </c>
      <c r="L5" s="5">
        <v>0</v>
      </c>
      <c r="M5" s="13"/>
    </row>
    <row r="6" spans="1:14" x14ac:dyDescent="0.25">
      <c r="A6" s="12" t="s">
        <v>347</v>
      </c>
      <c r="B6" s="3" t="s">
        <v>16</v>
      </c>
      <c r="C6" s="3">
        <v>97</v>
      </c>
      <c r="D6" s="3" t="s">
        <v>17</v>
      </c>
      <c r="E6" s="5">
        <v>14.84</v>
      </c>
      <c r="F6" s="5">
        <v>15.35</v>
      </c>
      <c r="G6" s="3" t="s">
        <v>373</v>
      </c>
      <c r="H6" s="3" t="s">
        <v>49</v>
      </c>
      <c r="I6" s="5">
        <v>0.50999999999999979</v>
      </c>
      <c r="J6" s="5">
        <v>0.30000000000000071</v>
      </c>
      <c r="K6" s="5">
        <v>0</v>
      </c>
      <c r="L6" s="5">
        <v>0</v>
      </c>
      <c r="M6" s="13"/>
    </row>
    <row r="7" spans="1:14" x14ac:dyDescent="0.25">
      <c r="A7" s="12" t="s">
        <v>347</v>
      </c>
      <c r="B7" s="3" t="s">
        <v>16</v>
      </c>
      <c r="C7" s="3">
        <v>97</v>
      </c>
      <c r="D7" s="3" t="s">
        <v>17</v>
      </c>
      <c r="E7" s="5">
        <v>15.53</v>
      </c>
      <c r="F7" s="5">
        <v>16.059999999999999</v>
      </c>
      <c r="G7" s="3" t="s">
        <v>49</v>
      </c>
      <c r="H7" s="3" t="s">
        <v>373</v>
      </c>
      <c r="I7" s="5">
        <v>0.52999999999999936</v>
      </c>
      <c r="J7" s="5">
        <v>1.0599999999999987</v>
      </c>
      <c r="K7" s="5">
        <v>0</v>
      </c>
      <c r="L7" s="5">
        <v>0</v>
      </c>
      <c r="M7" s="13"/>
    </row>
    <row r="8" spans="1:14" x14ac:dyDescent="0.25">
      <c r="A8" s="12" t="s">
        <v>347</v>
      </c>
      <c r="B8" s="3" t="s">
        <v>16</v>
      </c>
      <c r="C8" s="3">
        <v>97</v>
      </c>
      <c r="D8" s="3" t="s">
        <v>17</v>
      </c>
      <c r="E8" s="5">
        <v>16.059999999999999</v>
      </c>
      <c r="F8" s="5">
        <v>20.65</v>
      </c>
      <c r="G8" s="3" t="s">
        <v>373</v>
      </c>
      <c r="H8" s="3" t="s">
        <v>197</v>
      </c>
      <c r="I8" s="5">
        <v>4.59</v>
      </c>
      <c r="J8" s="5">
        <v>9.18</v>
      </c>
      <c r="K8" s="5">
        <v>0</v>
      </c>
      <c r="L8" s="5">
        <v>0</v>
      </c>
      <c r="M8" s="13"/>
    </row>
    <row r="9" spans="1:14" x14ac:dyDescent="0.25">
      <c r="A9" s="12" t="s">
        <v>347</v>
      </c>
      <c r="B9" s="3" t="s">
        <v>16</v>
      </c>
      <c r="C9" s="3">
        <v>181</v>
      </c>
      <c r="D9" s="3" t="s">
        <v>17</v>
      </c>
      <c r="E9" s="5">
        <v>9.9999999999999995E-8</v>
      </c>
      <c r="F9" s="5">
        <v>2.69</v>
      </c>
      <c r="G9" s="3" t="s">
        <v>206</v>
      </c>
      <c r="H9" s="3" t="s">
        <v>374</v>
      </c>
      <c r="I9" s="5">
        <v>2.6899999000000001</v>
      </c>
      <c r="J9" s="26" t="s">
        <v>474</v>
      </c>
      <c r="K9" s="5">
        <v>0</v>
      </c>
      <c r="L9" s="5">
        <v>0</v>
      </c>
      <c r="M9" s="13"/>
    </row>
    <row r="10" spans="1:14" x14ac:dyDescent="0.25">
      <c r="A10" s="12" t="s">
        <v>347</v>
      </c>
      <c r="B10" s="3" t="s">
        <v>16</v>
      </c>
      <c r="C10" s="3">
        <v>309</v>
      </c>
      <c r="D10" s="3" t="s">
        <v>17</v>
      </c>
      <c r="E10" s="5">
        <v>1.0000000000000001E-5</v>
      </c>
      <c r="F10" s="5">
        <v>3.911</v>
      </c>
      <c r="G10" s="3" t="s">
        <v>206</v>
      </c>
      <c r="H10" s="3" t="s">
        <v>375</v>
      </c>
      <c r="I10" s="5">
        <v>3.91099</v>
      </c>
      <c r="J10" s="26" t="s">
        <v>474</v>
      </c>
      <c r="K10" s="5">
        <v>0</v>
      </c>
      <c r="L10" s="5">
        <v>0</v>
      </c>
      <c r="M10" s="13"/>
    </row>
    <row r="11" spans="1:14" x14ac:dyDescent="0.25">
      <c r="A11" s="12" t="s">
        <v>347</v>
      </c>
      <c r="B11" s="3" t="s">
        <v>16</v>
      </c>
      <c r="C11" s="3">
        <v>314</v>
      </c>
      <c r="D11" s="3" t="s">
        <v>17</v>
      </c>
      <c r="E11" s="5">
        <v>9.9999999999999995E-7</v>
      </c>
      <c r="F11" s="5">
        <v>10.01</v>
      </c>
      <c r="G11" s="3" t="s">
        <v>85</v>
      </c>
      <c r="H11" s="3" t="s">
        <v>102</v>
      </c>
      <c r="I11" s="5">
        <v>10.009999000000001</v>
      </c>
      <c r="J11" s="26" t="s">
        <v>474</v>
      </c>
      <c r="K11" s="5">
        <v>0</v>
      </c>
      <c r="L11" s="5">
        <v>0</v>
      </c>
      <c r="M11" s="13" t="s">
        <v>395</v>
      </c>
    </row>
    <row r="12" spans="1:14" x14ac:dyDescent="0.25">
      <c r="A12" s="12" t="s">
        <v>347</v>
      </c>
      <c r="B12" s="3" t="s">
        <v>16</v>
      </c>
      <c r="C12" s="3">
        <v>430</v>
      </c>
      <c r="D12" s="3" t="s">
        <v>17</v>
      </c>
      <c r="E12" s="5">
        <v>7</v>
      </c>
      <c r="F12" s="5">
        <v>10.11</v>
      </c>
      <c r="G12" s="3" t="s">
        <v>20</v>
      </c>
      <c r="H12" s="3" t="s">
        <v>376</v>
      </c>
      <c r="I12" s="5">
        <v>3.1099999999999994</v>
      </c>
      <c r="J12" s="26" t="s">
        <v>474</v>
      </c>
      <c r="K12" s="5">
        <v>0</v>
      </c>
      <c r="L12" s="5">
        <v>0</v>
      </c>
      <c r="M12" s="13"/>
    </row>
    <row r="13" spans="1:14" x14ac:dyDescent="0.25">
      <c r="A13" s="12" t="s">
        <v>347</v>
      </c>
      <c r="B13" s="3" t="s">
        <v>16</v>
      </c>
      <c r="C13" s="3">
        <v>545</v>
      </c>
      <c r="D13" s="3" t="s">
        <v>17</v>
      </c>
      <c r="E13" s="5">
        <v>2.12</v>
      </c>
      <c r="F13" s="5">
        <v>5.73</v>
      </c>
      <c r="G13" s="3" t="s">
        <v>367</v>
      </c>
      <c r="H13" s="3" t="s">
        <v>377</v>
      </c>
      <c r="I13" s="5">
        <v>3.6100000000000003</v>
      </c>
      <c r="J13" s="5">
        <v>7.2200000000000006</v>
      </c>
      <c r="K13" s="5">
        <v>0</v>
      </c>
      <c r="L13" s="5">
        <v>0</v>
      </c>
      <c r="M13" s="13"/>
    </row>
    <row r="14" spans="1:14" x14ac:dyDescent="0.25">
      <c r="A14" s="12" t="s">
        <v>347</v>
      </c>
      <c r="B14" s="3" t="s">
        <v>16</v>
      </c>
      <c r="C14" s="3">
        <v>545</v>
      </c>
      <c r="D14" s="3" t="s">
        <v>17</v>
      </c>
      <c r="E14" s="5">
        <v>5.73</v>
      </c>
      <c r="F14" s="5">
        <v>11.48</v>
      </c>
      <c r="G14" s="3" t="s">
        <v>377</v>
      </c>
      <c r="H14" s="3" t="s">
        <v>197</v>
      </c>
      <c r="I14" s="5">
        <v>5.75</v>
      </c>
      <c r="J14" s="5">
        <v>11.5</v>
      </c>
      <c r="K14" s="5">
        <v>0</v>
      </c>
      <c r="L14" s="5">
        <v>0</v>
      </c>
      <c r="M14" s="13"/>
    </row>
    <row r="15" spans="1:14" x14ac:dyDescent="0.25">
      <c r="A15" s="12" t="s">
        <v>347</v>
      </c>
      <c r="B15" s="3" t="s">
        <v>16</v>
      </c>
      <c r="C15" s="3">
        <v>546</v>
      </c>
      <c r="D15" s="3" t="s">
        <v>17</v>
      </c>
      <c r="E15" s="5">
        <v>9.9999999999999995E-8</v>
      </c>
      <c r="F15" s="5">
        <v>8.7799999999999994</v>
      </c>
      <c r="G15" s="3" t="s">
        <v>18</v>
      </c>
      <c r="H15" s="3" t="s">
        <v>370</v>
      </c>
      <c r="I15" s="5">
        <v>8.7799999</v>
      </c>
      <c r="J15" s="26" t="s">
        <v>474</v>
      </c>
      <c r="K15" s="5">
        <v>0</v>
      </c>
      <c r="L15" s="5">
        <v>0</v>
      </c>
      <c r="M15" s="13"/>
    </row>
    <row r="16" spans="1:14" x14ac:dyDescent="0.25">
      <c r="A16" s="12" t="s">
        <v>347</v>
      </c>
      <c r="B16" s="3" t="s">
        <v>16</v>
      </c>
      <c r="C16" s="3">
        <v>546</v>
      </c>
      <c r="D16" s="3" t="s">
        <v>17</v>
      </c>
      <c r="E16" s="5">
        <v>8.7799999999999994</v>
      </c>
      <c r="F16" s="5">
        <v>9.2799999999999994</v>
      </c>
      <c r="G16" s="3" t="s">
        <v>370</v>
      </c>
      <c r="H16" s="3" t="s">
        <v>61</v>
      </c>
      <c r="I16" s="5">
        <v>0.5</v>
      </c>
      <c r="J16" s="26" t="s">
        <v>474</v>
      </c>
      <c r="K16" s="5">
        <v>0</v>
      </c>
      <c r="L16" s="5">
        <v>0</v>
      </c>
      <c r="M16" s="13"/>
    </row>
    <row r="17" spans="1:13" x14ac:dyDescent="0.25">
      <c r="A17" s="12" t="s">
        <v>347</v>
      </c>
      <c r="B17" s="3" t="s">
        <v>16</v>
      </c>
      <c r="C17" s="3">
        <v>598</v>
      </c>
      <c r="D17" s="3" t="s">
        <v>17</v>
      </c>
      <c r="E17" s="5">
        <v>9.9999999999999995E-8</v>
      </c>
      <c r="F17" s="5">
        <v>3.86</v>
      </c>
      <c r="G17" s="3" t="s">
        <v>206</v>
      </c>
      <c r="H17" s="3" t="s">
        <v>53</v>
      </c>
      <c r="I17" s="5">
        <v>3.8599999</v>
      </c>
      <c r="J17" s="26" t="s">
        <v>474</v>
      </c>
      <c r="K17" s="5">
        <v>0</v>
      </c>
      <c r="L17" s="5">
        <v>0</v>
      </c>
      <c r="M17" s="13"/>
    </row>
    <row r="18" spans="1:13" x14ac:dyDescent="0.25">
      <c r="A18" s="12" t="s">
        <v>347</v>
      </c>
      <c r="B18" s="3" t="s">
        <v>16</v>
      </c>
      <c r="C18" s="3">
        <v>603</v>
      </c>
      <c r="D18" s="3" t="s">
        <v>17</v>
      </c>
      <c r="E18" s="5">
        <v>4.72</v>
      </c>
      <c r="F18" s="5">
        <v>5.85</v>
      </c>
      <c r="G18" s="3" t="s">
        <v>20</v>
      </c>
      <c r="H18" s="3" t="s">
        <v>197</v>
      </c>
      <c r="I18" s="5">
        <v>1.1299999999999999</v>
      </c>
      <c r="J18" s="5">
        <v>2.2599999999999998</v>
      </c>
      <c r="K18" s="5">
        <v>0</v>
      </c>
      <c r="L18" s="5">
        <v>0</v>
      </c>
      <c r="M18" s="13"/>
    </row>
    <row r="19" spans="1:13" x14ac:dyDescent="0.25">
      <c r="A19" s="12" t="s">
        <v>347</v>
      </c>
      <c r="B19" s="3" t="s">
        <v>16</v>
      </c>
      <c r="C19" s="3">
        <v>603</v>
      </c>
      <c r="D19" s="3" t="s">
        <v>17</v>
      </c>
      <c r="E19" s="5">
        <v>6.32</v>
      </c>
      <c r="F19" s="5">
        <v>9.36</v>
      </c>
      <c r="G19" s="3" t="s">
        <v>197</v>
      </c>
      <c r="H19" s="3" t="s">
        <v>46</v>
      </c>
      <c r="I19" s="5">
        <v>3.0399999999999991</v>
      </c>
      <c r="J19" s="5">
        <v>6.0799999999999983</v>
      </c>
      <c r="K19" s="5">
        <v>0</v>
      </c>
      <c r="L19" s="5">
        <v>0</v>
      </c>
      <c r="M19" s="13"/>
    </row>
    <row r="20" spans="1:13" x14ac:dyDescent="0.25">
      <c r="A20" s="12" t="s">
        <v>347</v>
      </c>
      <c r="B20" s="3" t="s">
        <v>16</v>
      </c>
      <c r="C20" s="3">
        <v>603</v>
      </c>
      <c r="D20" s="3" t="s">
        <v>17</v>
      </c>
      <c r="E20" s="5">
        <v>13.28</v>
      </c>
      <c r="F20" s="5">
        <v>17.489999999999998</v>
      </c>
      <c r="G20" s="3" t="s">
        <v>46</v>
      </c>
      <c r="H20" s="3" t="s">
        <v>378</v>
      </c>
      <c r="I20" s="5">
        <v>4.2099999999999991</v>
      </c>
      <c r="J20" s="5">
        <v>8.4199999999999982</v>
      </c>
      <c r="K20" s="5">
        <v>0</v>
      </c>
      <c r="L20" s="5">
        <v>0</v>
      </c>
      <c r="M20" s="13"/>
    </row>
    <row r="21" spans="1:13" x14ac:dyDescent="0.25">
      <c r="A21" s="12" t="s">
        <v>347</v>
      </c>
      <c r="B21" s="3" t="s">
        <v>16</v>
      </c>
      <c r="C21" s="3">
        <v>603</v>
      </c>
      <c r="D21" s="3" t="s">
        <v>17</v>
      </c>
      <c r="E21" s="5">
        <v>17.489999999999998</v>
      </c>
      <c r="F21" s="5">
        <v>18.54</v>
      </c>
      <c r="G21" s="3" t="s">
        <v>378</v>
      </c>
      <c r="H21" s="3" t="s">
        <v>378</v>
      </c>
      <c r="I21" s="5">
        <v>1.0500000000000007</v>
      </c>
      <c r="J21" s="5">
        <v>1.4200000000000017</v>
      </c>
      <c r="K21" s="5">
        <v>0</v>
      </c>
      <c r="L21" s="5">
        <v>0</v>
      </c>
      <c r="M21" s="13"/>
    </row>
    <row r="22" spans="1:13" x14ac:dyDescent="0.25">
      <c r="A22" s="12" t="s">
        <v>347</v>
      </c>
      <c r="B22" s="3" t="s">
        <v>16</v>
      </c>
      <c r="C22" s="3">
        <v>603</v>
      </c>
      <c r="D22" s="3" t="s">
        <v>17</v>
      </c>
      <c r="E22" s="5">
        <v>21.37</v>
      </c>
      <c r="F22" s="5">
        <v>22.01</v>
      </c>
      <c r="G22" s="3" t="s">
        <v>201</v>
      </c>
      <c r="H22" s="3" t="s">
        <v>102</v>
      </c>
      <c r="I22" s="5">
        <v>0.64000000000000057</v>
      </c>
      <c r="J22" s="5">
        <v>0.67999999999999972</v>
      </c>
      <c r="K22" s="5">
        <v>0</v>
      </c>
      <c r="L22" s="5">
        <v>0</v>
      </c>
      <c r="M22" s="13"/>
    </row>
    <row r="23" spans="1:13" x14ac:dyDescent="0.25">
      <c r="A23" s="12"/>
      <c r="B23" s="3"/>
      <c r="C23" s="3"/>
      <c r="D23" s="3"/>
      <c r="E23" s="5"/>
      <c r="F23" s="5"/>
      <c r="G23" s="3"/>
      <c r="H23" s="7" t="s">
        <v>396</v>
      </c>
      <c r="I23" s="8">
        <f>SUM(I4:I22)</f>
        <v>63.140988700000008</v>
      </c>
      <c r="J23" s="8">
        <f t="shared" ref="J23:L23" si="0">SUM(J4:J22)</f>
        <v>58.559999999999995</v>
      </c>
      <c r="K23" s="8">
        <f t="shared" si="0"/>
        <v>0</v>
      </c>
      <c r="L23" s="8">
        <f t="shared" si="0"/>
        <v>0</v>
      </c>
      <c r="M23" s="13"/>
    </row>
    <row r="24" spans="1:13" x14ac:dyDescent="0.25">
      <c r="A24" s="12"/>
      <c r="B24" s="3"/>
      <c r="C24" s="3"/>
      <c r="D24" s="3"/>
      <c r="E24" s="5"/>
      <c r="F24" s="5"/>
      <c r="G24" s="3"/>
      <c r="H24" s="7" t="s">
        <v>397</v>
      </c>
      <c r="I24" s="8">
        <f>I23+'642 - Sheet9'!I60</f>
        <v>128.08298760000002</v>
      </c>
      <c r="J24" s="8">
        <f>J23+'642 - Sheet9'!J60</f>
        <v>128.71</v>
      </c>
      <c r="K24" s="8">
        <f>K23+'642 - Sheet9'!K60</f>
        <v>23.209999999999997</v>
      </c>
      <c r="L24" s="8">
        <f>L23+'642 - Sheet9'!L60</f>
        <v>31.148899999999998</v>
      </c>
      <c r="M24" s="13"/>
    </row>
    <row r="25" spans="1:13" x14ac:dyDescent="0.25">
      <c r="A25" s="12"/>
      <c r="B25" s="3"/>
      <c r="C25" s="3"/>
      <c r="D25" s="3"/>
      <c r="E25" s="5"/>
      <c r="F25" s="5"/>
      <c r="G25" s="3"/>
      <c r="H25" s="3"/>
      <c r="I25" s="5"/>
      <c r="J25" s="5"/>
      <c r="K25" s="5"/>
      <c r="L25" s="5"/>
      <c r="M25" s="13"/>
    </row>
    <row r="26" spans="1:13" x14ac:dyDescent="0.25">
      <c r="A26" s="12" t="s">
        <v>398</v>
      </c>
      <c r="B26" s="3" t="s">
        <v>16</v>
      </c>
      <c r="C26" s="3">
        <v>3</v>
      </c>
      <c r="D26" s="3" t="s">
        <v>17</v>
      </c>
      <c r="E26" s="5">
        <v>1E-8</v>
      </c>
      <c r="F26" s="5">
        <v>10</v>
      </c>
      <c r="G26" s="3" t="s">
        <v>197</v>
      </c>
      <c r="H26" s="3" t="s">
        <v>42</v>
      </c>
      <c r="I26" s="5">
        <v>9.9999999899999992</v>
      </c>
      <c r="J26" s="26" t="s">
        <v>474</v>
      </c>
      <c r="K26" s="5">
        <v>0</v>
      </c>
      <c r="L26" s="5">
        <v>0</v>
      </c>
      <c r="M26" s="13"/>
    </row>
    <row r="27" spans="1:13" x14ac:dyDescent="0.25">
      <c r="A27" s="12" t="s">
        <v>398</v>
      </c>
      <c r="B27" s="3" t="s">
        <v>16</v>
      </c>
      <c r="C27" s="3">
        <v>3</v>
      </c>
      <c r="D27" s="3" t="s">
        <v>43</v>
      </c>
      <c r="E27" s="5">
        <v>10</v>
      </c>
      <c r="F27" s="5">
        <v>11.936999999999999</v>
      </c>
      <c r="G27" s="3" t="s">
        <v>42</v>
      </c>
      <c r="H27" s="3" t="s">
        <v>399</v>
      </c>
      <c r="I27" s="5">
        <v>0</v>
      </c>
      <c r="J27" s="5">
        <v>1.9369999999999994</v>
      </c>
      <c r="K27" s="5">
        <v>1.9369999999999994</v>
      </c>
      <c r="L27" s="5">
        <v>1.6369999999999987</v>
      </c>
      <c r="M27" s="13"/>
    </row>
    <row r="28" spans="1:13" x14ac:dyDescent="0.25">
      <c r="A28" s="12" t="s">
        <v>398</v>
      </c>
      <c r="B28" s="3" t="s">
        <v>16</v>
      </c>
      <c r="C28" s="3">
        <v>3</v>
      </c>
      <c r="D28" s="3" t="s">
        <v>45</v>
      </c>
      <c r="E28" s="5">
        <v>10</v>
      </c>
      <c r="F28" s="5">
        <v>11.936999999999999</v>
      </c>
      <c r="G28" s="3" t="s">
        <v>42</v>
      </c>
      <c r="H28" s="3" t="s">
        <v>399</v>
      </c>
      <c r="I28" s="5">
        <v>0</v>
      </c>
      <c r="J28" s="5">
        <v>1.9369999999999994</v>
      </c>
      <c r="K28" s="5">
        <v>1.9369999999999994</v>
      </c>
      <c r="L28" s="5">
        <v>1.7969999999999988</v>
      </c>
      <c r="M28" s="13"/>
    </row>
    <row r="29" spans="1:13" x14ac:dyDescent="0.25">
      <c r="A29" s="12" t="s">
        <v>398</v>
      </c>
      <c r="B29" s="3" t="s">
        <v>16</v>
      </c>
      <c r="C29" s="3">
        <v>3</v>
      </c>
      <c r="D29" s="3" t="s">
        <v>43</v>
      </c>
      <c r="E29" s="5">
        <v>10.02</v>
      </c>
      <c r="F29" s="5">
        <v>10.28</v>
      </c>
      <c r="G29" s="3" t="s">
        <v>400</v>
      </c>
      <c r="H29" s="3" t="s">
        <v>31</v>
      </c>
      <c r="I29" s="5">
        <v>0</v>
      </c>
      <c r="J29" s="5">
        <v>0.09</v>
      </c>
      <c r="K29" s="5">
        <v>0.09</v>
      </c>
      <c r="L29" s="5">
        <v>0</v>
      </c>
      <c r="M29" s="13" t="s">
        <v>438</v>
      </c>
    </row>
    <row r="30" spans="1:13" x14ac:dyDescent="0.25">
      <c r="A30" s="12" t="s">
        <v>398</v>
      </c>
      <c r="B30" s="3" t="s">
        <v>16</v>
      </c>
      <c r="C30" s="3">
        <v>3</v>
      </c>
      <c r="D30" s="3" t="s">
        <v>45</v>
      </c>
      <c r="E30" s="5">
        <v>10.02</v>
      </c>
      <c r="F30" s="5">
        <v>10.28</v>
      </c>
      <c r="G30" s="3" t="s">
        <v>400</v>
      </c>
      <c r="H30" s="3" t="s">
        <v>32</v>
      </c>
      <c r="I30" s="5">
        <v>0</v>
      </c>
      <c r="J30" s="5">
        <v>7.0000000000000007E-2</v>
      </c>
      <c r="K30" s="5">
        <v>7.0000000000000007E-2</v>
      </c>
      <c r="L30" s="5">
        <v>0</v>
      </c>
      <c r="M30" s="13" t="s">
        <v>439</v>
      </c>
    </row>
    <row r="31" spans="1:13" x14ac:dyDescent="0.25">
      <c r="A31" s="12" t="s">
        <v>398</v>
      </c>
      <c r="B31" s="3" t="s">
        <v>16</v>
      </c>
      <c r="C31" s="3">
        <v>3</v>
      </c>
      <c r="D31" s="3" t="s">
        <v>17</v>
      </c>
      <c r="E31" s="5">
        <v>19.297999999999998</v>
      </c>
      <c r="F31" s="5">
        <v>25.2</v>
      </c>
      <c r="G31" s="3" t="s">
        <v>399</v>
      </c>
      <c r="H31" s="3" t="s">
        <v>401</v>
      </c>
      <c r="I31" s="26" t="s">
        <v>474</v>
      </c>
      <c r="J31" s="26" t="s">
        <v>474</v>
      </c>
      <c r="K31" s="5">
        <v>0</v>
      </c>
      <c r="L31" s="5">
        <v>0</v>
      </c>
      <c r="M31" s="13"/>
    </row>
    <row r="32" spans="1:13" x14ac:dyDescent="0.25">
      <c r="A32" s="12" t="s">
        <v>398</v>
      </c>
      <c r="B32" s="3" t="s">
        <v>16</v>
      </c>
      <c r="C32" s="3">
        <v>3</v>
      </c>
      <c r="D32" s="3" t="s">
        <v>17</v>
      </c>
      <c r="E32" s="5">
        <v>25.2</v>
      </c>
      <c r="F32" s="5">
        <v>27.14</v>
      </c>
      <c r="G32" s="3" t="s">
        <v>401</v>
      </c>
      <c r="H32" s="3" t="s">
        <v>402</v>
      </c>
      <c r="I32" s="26" t="s">
        <v>474</v>
      </c>
      <c r="J32" s="26" t="s">
        <v>474</v>
      </c>
      <c r="K32" s="5">
        <v>0</v>
      </c>
      <c r="L32" s="5">
        <v>0</v>
      </c>
      <c r="M32" s="13"/>
    </row>
    <row r="33" spans="1:13" x14ac:dyDescent="0.25">
      <c r="A33" s="12" t="s">
        <v>398</v>
      </c>
      <c r="B33" s="3" t="s">
        <v>16</v>
      </c>
      <c r="C33" s="3">
        <v>3</v>
      </c>
      <c r="D33" s="3" t="s">
        <v>17</v>
      </c>
      <c r="E33" s="5">
        <v>27.14</v>
      </c>
      <c r="F33" s="5">
        <v>28.3491</v>
      </c>
      <c r="G33" s="3" t="s">
        <v>402</v>
      </c>
      <c r="H33" s="3" t="s">
        <v>58</v>
      </c>
      <c r="I33" s="26" t="s">
        <v>474</v>
      </c>
      <c r="J33" s="26" t="s">
        <v>474</v>
      </c>
      <c r="K33" s="5">
        <v>0</v>
      </c>
      <c r="L33" s="5">
        <v>0</v>
      </c>
      <c r="M33" s="13"/>
    </row>
    <row r="34" spans="1:13" x14ac:dyDescent="0.25">
      <c r="A34" s="12" t="s">
        <v>398</v>
      </c>
      <c r="B34" s="3" t="s">
        <v>16</v>
      </c>
      <c r="C34" s="3">
        <v>21</v>
      </c>
      <c r="D34" s="3" t="s">
        <v>43</v>
      </c>
      <c r="E34" s="5">
        <v>9.9999999999999995E-8</v>
      </c>
      <c r="F34" s="5">
        <v>1.8</v>
      </c>
      <c r="G34" s="3" t="s">
        <v>403</v>
      </c>
      <c r="H34" s="3" t="s">
        <v>46</v>
      </c>
      <c r="I34" s="5">
        <v>0</v>
      </c>
      <c r="J34" s="5">
        <v>1.7999999</v>
      </c>
      <c r="K34" s="5">
        <v>1.7999999</v>
      </c>
      <c r="L34" s="5">
        <v>1.7999999</v>
      </c>
      <c r="M34" s="13"/>
    </row>
    <row r="35" spans="1:13" x14ac:dyDescent="0.25">
      <c r="A35" s="12" t="s">
        <v>398</v>
      </c>
      <c r="B35" s="3" t="s">
        <v>16</v>
      </c>
      <c r="C35" s="3">
        <v>21</v>
      </c>
      <c r="D35" s="3" t="s">
        <v>45</v>
      </c>
      <c r="E35" s="5">
        <v>9.9999999999999995E-8</v>
      </c>
      <c r="F35" s="5">
        <v>1.8</v>
      </c>
      <c r="G35" s="3" t="s">
        <v>403</v>
      </c>
      <c r="H35" s="3" t="s">
        <v>46</v>
      </c>
      <c r="I35" s="5">
        <v>0</v>
      </c>
      <c r="J35" s="5">
        <v>1.7999999</v>
      </c>
      <c r="K35" s="5">
        <v>1.7999999</v>
      </c>
      <c r="L35" s="5">
        <v>1.7999999</v>
      </c>
      <c r="M35" s="13"/>
    </row>
    <row r="36" spans="1:13" x14ac:dyDescent="0.25">
      <c r="A36" s="12" t="s">
        <v>398</v>
      </c>
      <c r="B36" s="3" t="s">
        <v>16</v>
      </c>
      <c r="C36" s="3">
        <v>21</v>
      </c>
      <c r="D36" s="3" t="s">
        <v>43</v>
      </c>
      <c r="E36" s="5">
        <v>1.8</v>
      </c>
      <c r="F36" s="5">
        <v>5.8551000000000002</v>
      </c>
      <c r="G36" s="3" t="s">
        <v>46</v>
      </c>
      <c r="H36" s="3" t="s">
        <v>312</v>
      </c>
      <c r="I36" s="5">
        <v>0</v>
      </c>
      <c r="J36" s="5">
        <v>4.0551000000000004</v>
      </c>
      <c r="K36" s="5">
        <v>4.0551000000000004</v>
      </c>
      <c r="L36" s="5">
        <v>4.0551000000000004</v>
      </c>
      <c r="M36" s="13"/>
    </row>
    <row r="37" spans="1:13" x14ac:dyDescent="0.25">
      <c r="A37" s="12" t="s">
        <v>398</v>
      </c>
      <c r="B37" s="3" t="s">
        <v>16</v>
      </c>
      <c r="C37" s="3">
        <v>21</v>
      </c>
      <c r="D37" s="3" t="s">
        <v>45</v>
      </c>
      <c r="E37" s="5">
        <v>1.8</v>
      </c>
      <c r="F37" s="5">
        <v>5.8551000000000002</v>
      </c>
      <c r="G37" s="3" t="s">
        <v>46</v>
      </c>
      <c r="H37" s="3" t="s">
        <v>312</v>
      </c>
      <c r="I37" s="5">
        <v>0</v>
      </c>
      <c r="J37" s="5">
        <v>4.0551000000000004</v>
      </c>
      <c r="K37" s="5">
        <v>4.0551000000000004</v>
      </c>
      <c r="L37" s="5">
        <v>4.0551000000000004</v>
      </c>
      <c r="M37" s="13"/>
    </row>
    <row r="38" spans="1:13" x14ac:dyDescent="0.25">
      <c r="A38" s="12" t="s">
        <v>398</v>
      </c>
      <c r="B38" s="3" t="s">
        <v>25</v>
      </c>
      <c r="C38" s="3">
        <v>30</v>
      </c>
      <c r="D38" s="3" t="s">
        <v>26</v>
      </c>
      <c r="E38" s="5">
        <v>1E-8</v>
      </c>
      <c r="F38" s="5">
        <v>9.3469999999999995</v>
      </c>
      <c r="G38" s="3" t="s">
        <v>197</v>
      </c>
      <c r="H38" s="3" t="s">
        <v>399</v>
      </c>
      <c r="I38" s="5">
        <v>0</v>
      </c>
      <c r="J38" s="5">
        <v>9.3469999899999987</v>
      </c>
      <c r="K38" s="5">
        <v>9.3469999899999987</v>
      </c>
      <c r="L38" s="5">
        <v>9.3469999899999987</v>
      </c>
      <c r="M38" s="13"/>
    </row>
    <row r="39" spans="1:13" x14ac:dyDescent="0.25">
      <c r="A39" s="12" t="s">
        <v>398</v>
      </c>
      <c r="B39" s="3" t="s">
        <v>25</v>
      </c>
      <c r="C39" s="3">
        <v>30</v>
      </c>
      <c r="D39" s="3" t="s">
        <v>29</v>
      </c>
      <c r="E39" s="5">
        <v>9.9999999999999995E-8</v>
      </c>
      <c r="F39" s="5">
        <v>9.3469999999999995</v>
      </c>
      <c r="G39" s="3" t="s">
        <v>197</v>
      </c>
      <c r="H39" s="3" t="s">
        <v>399</v>
      </c>
      <c r="I39" s="5">
        <v>0</v>
      </c>
      <c r="J39" s="5">
        <v>9.3469999000000001</v>
      </c>
      <c r="K39" s="5">
        <v>9.3469999000000001</v>
      </c>
      <c r="L39" s="5">
        <v>9.3469999000000001</v>
      </c>
      <c r="M39" s="13"/>
    </row>
    <row r="40" spans="1:13" x14ac:dyDescent="0.25">
      <c r="A40" s="12" t="s">
        <v>398</v>
      </c>
      <c r="B40" s="3" t="s">
        <v>25</v>
      </c>
      <c r="C40" s="3">
        <v>30</v>
      </c>
      <c r="D40" s="3" t="s">
        <v>26</v>
      </c>
      <c r="E40" s="5">
        <v>10.923999999999999</v>
      </c>
      <c r="F40" s="5">
        <v>11.61</v>
      </c>
      <c r="G40" s="3" t="s">
        <v>399</v>
      </c>
      <c r="H40" s="3" t="s">
        <v>46</v>
      </c>
      <c r="I40" s="5">
        <v>0</v>
      </c>
      <c r="J40" s="5">
        <v>0.68599999999999994</v>
      </c>
      <c r="K40" s="5">
        <v>0.68599999999999994</v>
      </c>
      <c r="L40" s="5">
        <v>0.68599999999999994</v>
      </c>
      <c r="M40" s="13"/>
    </row>
    <row r="41" spans="1:13" x14ac:dyDescent="0.25">
      <c r="A41" s="12" t="s">
        <v>398</v>
      </c>
      <c r="B41" s="3" t="s">
        <v>25</v>
      </c>
      <c r="C41" s="3">
        <v>30</v>
      </c>
      <c r="D41" s="3" t="s">
        <v>29</v>
      </c>
      <c r="E41" s="5">
        <v>10.923999999999999</v>
      </c>
      <c r="F41" s="5">
        <v>19.47</v>
      </c>
      <c r="G41" s="3" t="s">
        <v>399</v>
      </c>
      <c r="H41" s="3" t="s">
        <v>46</v>
      </c>
      <c r="I41" s="5">
        <v>0</v>
      </c>
      <c r="J41" s="5">
        <v>8.5459999999999994</v>
      </c>
      <c r="K41" s="5">
        <v>8.5459999999999994</v>
      </c>
      <c r="L41" s="5">
        <v>8.5459999999999994</v>
      </c>
      <c r="M41" s="13" t="s">
        <v>440</v>
      </c>
    </row>
    <row r="42" spans="1:13" x14ac:dyDescent="0.25">
      <c r="A42" s="12" t="s">
        <v>398</v>
      </c>
      <c r="B42" s="3" t="s">
        <v>25</v>
      </c>
      <c r="C42" s="3">
        <v>30</v>
      </c>
      <c r="D42" s="3" t="s">
        <v>26</v>
      </c>
      <c r="E42" s="5">
        <v>11.17</v>
      </c>
      <c r="F42" s="5">
        <v>11.64</v>
      </c>
      <c r="G42" s="3" t="s">
        <v>404</v>
      </c>
      <c r="H42" s="3" t="s">
        <v>31</v>
      </c>
      <c r="I42" s="5">
        <v>0</v>
      </c>
      <c r="J42" s="5">
        <v>0.1</v>
      </c>
      <c r="K42" s="5">
        <v>0.1</v>
      </c>
      <c r="L42" s="5">
        <v>0</v>
      </c>
      <c r="M42" s="13" t="s">
        <v>441</v>
      </c>
    </row>
    <row r="43" spans="1:13" x14ac:dyDescent="0.25">
      <c r="A43" s="12" t="s">
        <v>398</v>
      </c>
      <c r="B43" s="3" t="s">
        <v>25</v>
      </c>
      <c r="C43" s="3">
        <v>30</v>
      </c>
      <c r="D43" s="3" t="s">
        <v>26</v>
      </c>
      <c r="E43" s="5">
        <v>11.17</v>
      </c>
      <c r="F43" s="5">
        <v>11.64</v>
      </c>
      <c r="G43" s="3" t="s">
        <v>404</v>
      </c>
      <c r="H43" s="3" t="s">
        <v>32</v>
      </c>
      <c r="I43" s="5">
        <v>0</v>
      </c>
      <c r="J43" s="5">
        <v>0.13</v>
      </c>
      <c r="K43" s="5">
        <v>0.13</v>
      </c>
      <c r="L43" s="5">
        <v>0</v>
      </c>
      <c r="M43" s="13" t="s">
        <v>442</v>
      </c>
    </row>
    <row r="44" spans="1:13" x14ac:dyDescent="0.25">
      <c r="A44" s="12" t="s">
        <v>398</v>
      </c>
      <c r="B44" s="3" t="s">
        <v>25</v>
      </c>
      <c r="C44" s="3">
        <v>30</v>
      </c>
      <c r="D44" s="3" t="s">
        <v>29</v>
      </c>
      <c r="E44" s="5">
        <v>11.17</v>
      </c>
      <c r="F44" s="5">
        <v>11.64</v>
      </c>
      <c r="G44" s="3" t="s">
        <v>404</v>
      </c>
      <c r="H44" s="3" t="s">
        <v>32</v>
      </c>
      <c r="I44" s="5">
        <v>0</v>
      </c>
      <c r="J44" s="5">
        <v>0.13</v>
      </c>
      <c r="K44" s="5">
        <v>0.13</v>
      </c>
      <c r="L44" s="26" t="s">
        <v>474</v>
      </c>
      <c r="M44" s="13" t="s">
        <v>443</v>
      </c>
    </row>
    <row r="45" spans="1:13" x14ac:dyDescent="0.25">
      <c r="A45" s="12" t="s">
        <v>398</v>
      </c>
      <c r="B45" s="3" t="s">
        <v>25</v>
      </c>
      <c r="C45" s="3">
        <v>30</v>
      </c>
      <c r="D45" s="3" t="s">
        <v>26</v>
      </c>
      <c r="E45" s="5">
        <v>11.64</v>
      </c>
      <c r="F45" s="5">
        <v>19.47</v>
      </c>
      <c r="G45" s="3" t="s">
        <v>46</v>
      </c>
      <c r="H45" s="3" t="s">
        <v>46</v>
      </c>
      <c r="I45" s="5">
        <v>0</v>
      </c>
      <c r="J45" s="26" t="s">
        <v>474</v>
      </c>
      <c r="K45" s="5">
        <v>7.8299999999999983</v>
      </c>
      <c r="L45" s="26" t="s">
        <v>474</v>
      </c>
      <c r="M45" s="13"/>
    </row>
    <row r="46" spans="1:13" x14ac:dyDescent="0.25">
      <c r="A46" s="12" t="s">
        <v>398</v>
      </c>
      <c r="B46" s="3" t="s">
        <v>25</v>
      </c>
      <c r="C46" s="3">
        <v>30</v>
      </c>
      <c r="D46" s="3" t="s">
        <v>26</v>
      </c>
      <c r="E46" s="5">
        <v>11.65</v>
      </c>
      <c r="F46" s="5">
        <v>12.14</v>
      </c>
      <c r="G46" s="3" t="s">
        <v>52</v>
      </c>
      <c r="H46" s="3" t="s">
        <v>32</v>
      </c>
      <c r="I46" s="5">
        <v>0</v>
      </c>
      <c r="J46" s="5">
        <v>0.41</v>
      </c>
      <c r="K46" s="5">
        <v>0.41</v>
      </c>
      <c r="L46" s="5">
        <v>9.9999000000000005E-2</v>
      </c>
      <c r="M46" s="13" t="s">
        <v>444</v>
      </c>
    </row>
    <row r="47" spans="1:13" x14ac:dyDescent="0.25">
      <c r="A47" s="12" t="s">
        <v>398</v>
      </c>
      <c r="B47" s="3" t="s">
        <v>25</v>
      </c>
      <c r="C47" s="3">
        <v>30</v>
      </c>
      <c r="D47" s="3" t="s">
        <v>29</v>
      </c>
      <c r="E47" s="5">
        <v>11.65</v>
      </c>
      <c r="F47" s="5">
        <v>12.14</v>
      </c>
      <c r="G47" s="3" t="s">
        <v>37</v>
      </c>
      <c r="H47" s="3" t="s">
        <v>31</v>
      </c>
      <c r="I47" s="5">
        <v>0</v>
      </c>
      <c r="J47" s="5">
        <v>0.4</v>
      </c>
      <c r="K47" s="5">
        <v>0.4</v>
      </c>
      <c r="L47" s="5">
        <v>0</v>
      </c>
      <c r="M47" s="13" t="s">
        <v>445</v>
      </c>
    </row>
    <row r="48" spans="1:13" x14ac:dyDescent="0.25">
      <c r="A48" s="12" t="s">
        <v>398</v>
      </c>
      <c r="B48" s="3" t="s">
        <v>25</v>
      </c>
      <c r="C48" s="3">
        <v>30</v>
      </c>
      <c r="D48" s="3" t="s">
        <v>29</v>
      </c>
      <c r="E48" s="5">
        <v>11.65</v>
      </c>
      <c r="F48" s="5">
        <v>12.14</v>
      </c>
      <c r="G48" s="3" t="s">
        <v>233</v>
      </c>
      <c r="H48" s="3" t="s">
        <v>31</v>
      </c>
      <c r="I48" s="5">
        <v>0</v>
      </c>
      <c r="J48" s="26" t="s">
        <v>474</v>
      </c>
      <c r="K48" s="5">
        <v>0.23</v>
      </c>
      <c r="L48" s="5">
        <v>0</v>
      </c>
      <c r="M48" s="13" t="s">
        <v>446</v>
      </c>
    </row>
    <row r="49" spans="1:13" x14ac:dyDescent="0.25">
      <c r="A49" s="12" t="s">
        <v>398</v>
      </c>
      <c r="B49" s="3" t="s">
        <v>25</v>
      </c>
      <c r="C49" s="3">
        <v>30</v>
      </c>
      <c r="D49" s="3" t="s">
        <v>26</v>
      </c>
      <c r="E49" s="5">
        <v>15.01</v>
      </c>
      <c r="F49" s="5">
        <v>15.94</v>
      </c>
      <c r="G49" s="3" t="s">
        <v>405</v>
      </c>
      <c r="H49" s="3" t="s">
        <v>31</v>
      </c>
      <c r="I49" s="5">
        <v>0</v>
      </c>
      <c r="J49" s="26" t="s">
        <v>474</v>
      </c>
      <c r="K49" s="5">
        <v>0.34</v>
      </c>
      <c r="L49" s="5">
        <v>4.99999E-2</v>
      </c>
      <c r="M49" s="13" t="s">
        <v>447</v>
      </c>
    </row>
    <row r="50" spans="1:13" x14ac:dyDescent="0.25">
      <c r="A50" s="12" t="s">
        <v>398</v>
      </c>
      <c r="B50" s="3" t="s">
        <v>25</v>
      </c>
      <c r="C50" s="3">
        <v>30</v>
      </c>
      <c r="D50" s="3" t="s">
        <v>26</v>
      </c>
      <c r="E50" s="5">
        <v>15.01</v>
      </c>
      <c r="F50" s="5">
        <v>15.94</v>
      </c>
      <c r="G50" s="3" t="s">
        <v>405</v>
      </c>
      <c r="H50" s="3" t="s">
        <v>32</v>
      </c>
      <c r="I50" s="5">
        <v>0</v>
      </c>
      <c r="J50" s="26" t="s">
        <v>474</v>
      </c>
      <c r="K50" s="5">
        <v>0.4</v>
      </c>
      <c r="L50" s="5">
        <v>6.9999900000000004E-2</v>
      </c>
      <c r="M50" s="13" t="s">
        <v>448</v>
      </c>
    </row>
    <row r="51" spans="1:13" x14ac:dyDescent="0.25">
      <c r="A51" s="12" t="s">
        <v>398</v>
      </c>
      <c r="B51" s="3" t="s">
        <v>25</v>
      </c>
      <c r="C51" s="3">
        <v>30</v>
      </c>
      <c r="D51" s="3" t="s">
        <v>29</v>
      </c>
      <c r="E51" s="5">
        <v>15.01</v>
      </c>
      <c r="F51" s="5">
        <v>15.94</v>
      </c>
      <c r="G51" s="3" t="s">
        <v>405</v>
      </c>
      <c r="H51" s="3" t="s">
        <v>31</v>
      </c>
      <c r="I51" s="5">
        <v>0</v>
      </c>
      <c r="J51" s="26" t="s">
        <v>474</v>
      </c>
      <c r="K51" s="5">
        <v>0.19</v>
      </c>
      <c r="L51" s="5">
        <v>0</v>
      </c>
      <c r="M51" s="13" t="s">
        <v>449</v>
      </c>
    </row>
    <row r="52" spans="1:13" x14ac:dyDescent="0.25">
      <c r="A52" s="12" t="s">
        <v>398</v>
      </c>
      <c r="B52" s="3" t="s">
        <v>25</v>
      </c>
      <c r="C52" s="3">
        <v>30</v>
      </c>
      <c r="D52" s="3" t="s">
        <v>29</v>
      </c>
      <c r="E52" s="5">
        <v>15.01</v>
      </c>
      <c r="F52" s="5">
        <v>15.94</v>
      </c>
      <c r="G52" s="3" t="s">
        <v>405</v>
      </c>
      <c r="H52" s="3" t="s">
        <v>32</v>
      </c>
      <c r="I52" s="5">
        <v>0</v>
      </c>
      <c r="J52" s="26" t="s">
        <v>474</v>
      </c>
      <c r="K52" s="5">
        <v>0.35</v>
      </c>
      <c r="L52" s="5">
        <v>0</v>
      </c>
      <c r="M52" s="13" t="s">
        <v>450</v>
      </c>
    </row>
    <row r="53" spans="1:13" x14ac:dyDescent="0.25">
      <c r="A53" s="12" t="s">
        <v>398</v>
      </c>
      <c r="B53" s="3" t="s">
        <v>25</v>
      </c>
      <c r="C53" s="3">
        <v>30</v>
      </c>
      <c r="D53" s="3" t="s">
        <v>26</v>
      </c>
      <c r="E53" s="5">
        <v>18.73</v>
      </c>
      <c r="F53" s="5">
        <v>19.260000000000002</v>
      </c>
      <c r="G53" s="3" t="s">
        <v>406</v>
      </c>
      <c r="H53" s="3" t="s">
        <v>31</v>
      </c>
      <c r="I53" s="5">
        <v>0</v>
      </c>
      <c r="J53" s="26" t="s">
        <v>474</v>
      </c>
      <c r="K53" s="5">
        <v>0.22</v>
      </c>
      <c r="L53" s="5">
        <v>3.9999899999999998E-2</v>
      </c>
      <c r="M53" s="13" t="s">
        <v>451</v>
      </c>
    </row>
    <row r="54" spans="1:13" x14ac:dyDescent="0.25">
      <c r="A54" s="12" t="s">
        <v>398</v>
      </c>
      <c r="B54" s="3" t="s">
        <v>25</v>
      </c>
      <c r="C54" s="3">
        <v>30</v>
      </c>
      <c r="D54" s="3" t="s">
        <v>26</v>
      </c>
      <c r="E54" s="5">
        <v>18.73</v>
      </c>
      <c r="F54" s="5">
        <v>19.260000000000002</v>
      </c>
      <c r="G54" s="3" t="s">
        <v>406</v>
      </c>
      <c r="H54" s="3" t="s">
        <v>32</v>
      </c>
      <c r="I54" s="5">
        <v>0</v>
      </c>
      <c r="J54" s="26" t="s">
        <v>474</v>
      </c>
      <c r="K54" s="5">
        <v>0.2</v>
      </c>
      <c r="L54" s="5">
        <v>5.9999899999999995E-2</v>
      </c>
      <c r="M54" s="13" t="s">
        <v>452</v>
      </c>
    </row>
    <row r="55" spans="1:13" x14ac:dyDescent="0.25">
      <c r="A55" s="12" t="s">
        <v>398</v>
      </c>
      <c r="B55" s="3" t="s">
        <v>25</v>
      </c>
      <c r="C55" s="3">
        <v>30</v>
      </c>
      <c r="D55" s="3" t="s">
        <v>29</v>
      </c>
      <c r="E55" s="5">
        <v>18.73</v>
      </c>
      <c r="F55" s="5">
        <v>19.260000000000002</v>
      </c>
      <c r="G55" s="3" t="s">
        <v>406</v>
      </c>
      <c r="H55" s="3" t="s">
        <v>31</v>
      </c>
      <c r="I55" s="5">
        <v>0</v>
      </c>
      <c r="J55" s="26" t="s">
        <v>474</v>
      </c>
      <c r="K55" s="5">
        <v>0.18</v>
      </c>
      <c r="L55" s="5">
        <v>0</v>
      </c>
      <c r="M55" s="13" t="s">
        <v>453</v>
      </c>
    </row>
    <row r="56" spans="1:13" x14ac:dyDescent="0.25">
      <c r="A56" s="12" t="s">
        <v>398</v>
      </c>
      <c r="B56" s="3" t="s">
        <v>25</v>
      </c>
      <c r="C56" s="3">
        <v>30</v>
      </c>
      <c r="D56" s="3" t="s">
        <v>29</v>
      </c>
      <c r="E56" s="5">
        <v>18.73</v>
      </c>
      <c r="F56" s="5">
        <v>19.260000000000002</v>
      </c>
      <c r="G56" s="3" t="s">
        <v>406</v>
      </c>
      <c r="H56" s="3" t="s">
        <v>32</v>
      </c>
      <c r="I56" s="5">
        <v>0</v>
      </c>
      <c r="J56" s="26" t="s">
        <v>474</v>
      </c>
      <c r="K56" s="5">
        <v>0.32</v>
      </c>
      <c r="L56" s="5">
        <v>0</v>
      </c>
      <c r="M56" s="13" t="s">
        <v>454</v>
      </c>
    </row>
    <row r="57" spans="1:13" x14ac:dyDescent="0.25">
      <c r="A57" s="12" t="s">
        <v>398</v>
      </c>
      <c r="B57" s="3" t="s">
        <v>25</v>
      </c>
      <c r="C57" s="3">
        <v>42</v>
      </c>
      <c r="D57" s="3" t="s">
        <v>45</v>
      </c>
      <c r="E57" s="5">
        <v>1.0000000000000001E-9</v>
      </c>
      <c r="F57" s="5">
        <v>0.41299999999999998</v>
      </c>
      <c r="G57" s="3" t="s">
        <v>197</v>
      </c>
      <c r="H57" s="3" t="s">
        <v>355</v>
      </c>
      <c r="I57" s="5">
        <v>0</v>
      </c>
      <c r="J57" s="5">
        <v>0.41299999899999995</v>
      </c>
      <c r="K57" s="26" t="s">
        <v>474</v>
      </c>
      <c r="L57" s="26" t="s">
        <v>474</v>
      </c>
      <c r="M57" s="13"/>
    </row>
    <row r="58" spans="1:13" x14ac:dyDescent="0.25">
      <c r="A58" s="12" t="s">
        <v>398</v>
      </c>
      <c r="B58" s="3" t="s">
        <v>25</v>
      </c>
      <c r="C58" s="3">
        <v>42</v>
      </c>
      <c r="D58" s="3" t="s">
        <v>43</v>
      </c>
      <c r="E58" s="5">
        <v>1E-8</v>
      </c>
      <c r="F58" s="5">
        <v>0.41299999999999998</v>
      </c>
      <c r="G58" s="3" t="s">
        <v>197</v>
      </c>
      <c r="H58" s="3" t="s">
        <v>355</v>
      </c>
      <c r="I58" s="5">
        <v>0</v>
      </c>
      <c r="J58" s="5">
        <v>0.41299998999999998</v>
      </c>
      <c r="K58" s="26" t="s">
        <v>474</v>
      </c>
      <c r="L58" s="26" t="s">
        <v>474</v>
      </c>
      <c r="M58" s="13"/>
    </row>
    <row r="59" spans="1:13" x14ac:dyDescent="0.25">
      <c r="A59" s="12" t="s">
        <v>398</v>
      </c>
      <c r="B59" s="3" t="s">
        <v>25</v>
      </c>
      <c r="C59" s="3">
        <v>42</v>
      </c>
      <c r="D59" s="3" t="s">
        <v>17</v>
      </c>
      <c r="E59" s="5">
        <v>0.41</v>
      </c>
      <c r="F59" s="5">
        <v>0.83</v>
      </c>
      <c r="G59" s="3" t="s">
        <v>355</v>
      </c>
      <c r="H59" s="3" t="s">
        <v>407</v>
      </c>
      <c r="I59" s="26" t="s">
        <v>474</v>
      </c>
      <c r="J59" s="5">
        <v>0.84</v>
      </c>
      <c r="K59" s="5">
        <v>0</v>
      </c>
      <c r="L59" s="5">
        <v>0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462</v>
      </c>
      <c r="I60" s="8">
        <f>SUM(I26:I59)</f>
        <v>9.9999999899999992</v>
      </c>
      <c r="J60" s="8">
        <f t="shared" ref="J60:L60" si="1">SUM(J26:J59)</f>
        <v>46.506199679000005</v>
      </c>
      <c r="K60" s="8">
        <f t="shared" si="1"/>
        <v>55.100199689999997</v>
      </c>
      <c r="L60" s="8">
        <f t="shared" si="1"/>
        <v>43.390198289999994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4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1369-5EE3-41FD-9A4D-F795B392D6CD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398</v>
      </c>
      <c r="B4" s="3" t="s">
        <v>25</v>
      </c>
      <c r="C4" s="3">
        <v>42</v>
      </c>
      <c r="D4" s="3" t="s">
        <v>17</v>
      </c>
      <c r="E4" s="5">
        <v>0.83</v>
      </c>
      <c r="F4" s="5">
        <v>1.91</v>
      </c>
      <c r="G4" s="3" t="s">
        <v>407</v>
      </c>
      <c r="H4" s="3" t="s">
        <v>407</v>
      </c>
      <c r="I4" s="25" t="s">
        <v>474</v>
      </c>
      <c r="J4" s="5">
        <v>1.4200000000000004</v>
      </c>
      <c r="K4" s="5">
        <v>0</v>
      </c>
      <c r="L4" s="5">
        <v>0</v>
      </c>
      <c r="M4" s="13"/>
    </row>
    <row r="5" spans="1:14" x14ac:dyDescent="0.25">
      <c r="A5" s="12" t="s">
        <v>398</v>
      </c>
      <c r="B5" s="3" t="s">
        <v>25</v>
      </c>
      <c r="C5" s="3">
        <v>42</v>
      </c>
      <c r="D5" s="3" t="s">
        <v>17</v>
      </c>
      <c r="E5" s="5">
        <v>1.91</v>
      </c>
      <c r="F5" s="5">
        <v>3.31</v>
      </c>
      <c r="G5" s="3" t="s">
        <v>407</v>
      </c>
      <c r="H5" s="3" t="s">
        <v>58</v>
      </c>
      <c r="I5" s="25" t="s">
        <v>474</v>
      </c>
      <c r="J5" s="5">
        <v>2.8000000000000003</v>
      </c>
      <c r="K5" s="5">
        <v>0</v>
      </c>
      <c r="L5" s="5">
        <v>0</v>
      </c>
      <c r="M5" s="13"/>
    </row>
    <row r="6" spans="1:14" x14ac:dyDescent="0.25">
      <c r="A6" s="12" t="s">
        <v>398</v>
      </c>
      <c r="B6" s="3" t="s">
        <v>16</v>
      </c>
      <c r="C6" s="3">
        <v>57</v>
      </c>
      <c r="D6" s="3" t="s">
        <v>17</v>
      </c>
      <c r="E6" s="5">
        <v>1.0000000000000001E-9</v>
      </c>
      <c r="F6" s="5">
        <v>2.1949999999999998</v>
      </c>
      <c r="G6" s="3" t="s">
        <v>64</v>
      </c>
      <c r="H6" s="3" t="s">
        <v>408</v>
      </c>
      <c r="I6" s="5">
        <v>2.1949999989999998</v>
      </c>
      <c r="J6" s="25" t="s">
        <v>474</v>
      </c>
      <c r="K6" s="5">
        <v>0</v>
      </c>
      <c r="L6" s="5">
        <v>0</v>
      </c>
      <c r="M6" s="13"/>
    </row>
    <row r="7" spans="1:14" x14ac:dyDescent="0.25">
      <c r="A7" s="12" t="s">
        <v>398</v>
      </c>
      <c r="B7" s="3" t="s">
        <v>16</v>
      </c>
      <c r="C7" s="3">
        <v>57</v>
      </c>
      <c r="D7" s="3" t="s">
        <v>17</v>
      </c>
      <c r="E7" s="5">
        <v>4.8099999999999996</v>
      </c>
      <c r="F7" s="5">
        <v>10.85</v>
      </c>
      <c r="G7" s="3" t="s">
        <v>408</v>
      </c>
      <c r="H7" s="3" t="s">
        <v>409</v>
      </c>
      <c r="I7" s="5">
        <v>6.04</v>
      </c>
      <c r="J7" s="25" t="s">
        <v>474</v>
      </c>
      <c r="K7" s="5">
        <v>0</v>
      </c>
      <c r="L7" s="5">
        <v>0</v>
      </c>
      <c r="M7" s="13"/>
    </row>
    <row r="8" spans="1:14" x14ac:dyDescent="0.25">
      <c r="A8" s="12" t="s">
        <v>398</v>
      </c>
      <c r="B8" s="3" t="s">
        <v>16</v>
      </c>
      <c r="C8" s="3">
        <v>57</v>
      </c>
      <c r="D8" s="3" t="s">
        <v>17</v>
      </c>
      <c r="E8" s="5">
        <v>10.85</v>
      </c>
      <c r="F8" s="5">
        <v>12.33</v>
      </c>
      <c r="G8" s="3" t="s">
        <v>409</v>
      </c>
      <c r="H8" s="3" t="s">
        <v>409</v>
      </c>
      <c r="I8" s="5">
        <v>1.4800000000000004</v>
      </c>
      <c r="J8" s="25" t="s">
        <v>474</v>
      </c>
      <c r="K8" s="5">
        <v>0</v>
      </c>
      <c r="L8" s="5">
        <v>0</v>
      </c>
      <c r="M8" s="13" t="s">
        <v>455</v>
      </c>
    </row>
    <row r="9" spans="1:14" x14ac:dyDescent="0.25">
      <c r="A9" s="12" t="s">
        <v>398</v>
      </c>
      <c r="B9" s="3" t="s">
        <v>16</v>
      </c>
      <c r="C9" s="3">
        <v>57</v>
      </c>
      <c r="D9" s="3" t="s">
        <v>17</v>
      </c>
      <c r="E9" s="5">
        <v>12.33</v>
      </c>
      <c r="F9" s="5">
        <v>13.244</v>
      </c>
      <c r="G9" s="3" t="s">
        <v>409</v>
      </c>
      <c r="H9" s="3" t="s">
        <v>58</v>
      </c>
      <c r="I9" s="5">
        <v>0.9139999999999997</v>
      </c>
      <c r="J9" s="25" t="s">
        <v>474</v>
      </c>
      <c r="K9" s="5">
        <v>0</v>
      </c>
      <c r="L9" s="5">
        <v>0</v>
      </c>
      <c r="M9" s="13"/>
    </row>
    <row r="10" spans="1:14" x14ac:dyDescent="0.25">
      <c r="A10" s="12" t="s">
        <v>398</v>
      </c>
      <c r="B10" s="3" t="s">
        <v>16</v>
      </c>
      <c r="C10" s="3">
        <v>57</v>
      </c>
      <c r="D10" s="3" t="s">
        <v>17</v>
      </c>
      <c r="E10" s="5">
        <v>12.95</v>
      </c>
      <c r="F10" s="5">
        <v>13.02</v>
      </c>
      <c r="G10" s="3" t="s">
        <v>410</v>
      </c>
      <c r="H10" s="3" t="s">
        <v>411</v>
      </c>
      <c r="I10" s="5">
        <v>0</v>
      </c>
      <c r="J10" s="25" t="s">
        <v>474</v>
      </c>
      <c r="K10" s="25" t="s">
        <v>474</v>
      </c>
      <c r="L10" s="5">
        <v>0</v>
      </c>
      <c r="M10" s="13"/>
    </row>
    <row r="11" spans="1:14" x14ac:dyDescent="0.25">
      <c r="A11" s="12" t="s">
        <v>398</v>
      </c>
      <c r="B11" s="3" t="s">
        <v>16</v>
      </c>
      <c r="C11" s="3">
        <v>57</v>
      </c>
      <c r="D11" s="3" t="s">
        <v>17</v>
      </c>
      <c r="E11" s="5">
        <v>12.95</v>
      </c>
      <c r="F11" s="5">
        <v>13.02</v>
      </c>
      <c r="G11" s="3" t="s">
        <v>410</v>
      </c>
      <c r="H11" s="3" t="s">
        <v>412</v>
      </c>
      <c r="I11" s="5">
        <v>0</v>
      </c>
      <c r="J11" s="25" t="s">
        <v>474</v>
      </c>
      <c r="K11" s="25" t="s">
        <v>474</v>
      </c>
      <c r="L11" s="5">
        <v>0</v>
      </c>
      <c r="M11" s="13"/>
    </row>
    <row r="12" spans="1:14" x14ac:dyDescent="0.25">
      <c r="A12" s="12" t="s">
        <v>398</v>
      </c>
      <c r="B12" s="3" t="s">
        <v>16</v>
      </c>
      <c r="C12" s="3">
        <v>57</v>
      </c>
      <c r="D12" s="3" t="s">
        <v>17</v>
      </c>
      <c r="E12" s="5">
        <v>12.95</v>
      </c>
      <c r="F12" s="5">
        <v>13.02</v>
      </c>
      <c r="G12" s="3" t="s">
        <v>410</v>
      </c>
      <c r="H12" s="3" t="s">
        <v>413</v>
      </c>
      <c r="I12" s="5">
        <v>0</v>
      </c>
      <c r="J12" s="25" t="s">
        <v>474</v>
      </c>
      <c r="K12" s="25" t="s">
        <v>474</v>
      </c>
      <c r="L12" s="5">
        <v>0</v>
      </c>
      <c r="M12" s="13"/>
    </row>
    <row r="13" spans="1:14" x14ac:dyDescent="0.25">
      <c r="A13" s="12" t="s">
        <v>398</v>
      </c>
      <c r="B13" s="3" t="s">
        <v>16</v>
      </c>
      <c r="C13" s="3">
        <v>57</v>
      </c>
      <c r="D13" s="3" t="s">
        <v>17</v>
      </c>
      <c r="E13" s="5">
        <v>12.95</v>
      </c>
      <c r="F13" s="5">
        <v>13.02</v>
      </c>
      <c r="G13" s="3" t="s">
        <v>410</v>
      </c>
      <c r="H13" s="3" t="s">
        <v>414</v>
      </c>
      <c r="I13" s="5">
        <v>0</v>
      </c>
      <c r="J13" s="25" t="s">
        <v>474</v>
      </c>
      <c r="K13" s="25" t="s">
        <v>474</v>
      </c>
      <c r="L13" s="5">
        <v>0</v>
      </c>
      <c r="M13" s="13"/>
    </row>
    <row r="14" spans="1:14" x14ac:dyDescent="0.25">
      <c r="A14" s="12" t="s">
        <v>398</v>
      </c>
      <c r="B14" s="3" t="s">
        <v>54</v>
      </c>
      <c r="C14" s="3">
        <v>71</v>
      </c>
      <c r="D14" s="3" t="s">
        <v>43</v>
      </c>
      <c r="E14" s="5">
        <v>1E-8</v>
      </c>
      <c r="F14" s="5">
        <v>7.12</v>
      </c>
      <c r="G14" s="3" t="s">
        <v>197</v>
      </c>
      <c r="H14" s="3" t="s">
        <v>58</v>
      </c>
      <c r="I14" s="5">
        <v>0</v>
      </c>
      <c r="J14" s="5">
        <v>7.1199999900000002</v>
      </c>
      <c r="K14" s="5">
        <v>7.1199999900000002</v>
      </c>
      <c r="L14" s="5">
        <v>14.23999998</v>
      </c>
      <c r="M14" s="13"/>
    </row>
    <row r="15" spans="1:14" x14ac:dyDescent="0.25">
      <c r="A15" s="12" t="s">
        <v>398</v>
      </c>
      <c r="B15" s="3" t="s">
        <v>54</v>
      </c>
      <c r="C15" s="3">
        <v>71</v>
      </c>
      <c r="D15" s="3" t="s">
        <v>45</v>
      </c>
      <c r="E15" s="5">
        <v>1E-8</v>
      </c>
      <c r="F15" s="5">
        <v>7.12</v>
      </c>
      <c r="G15" s="3" t="s">
        <v>197</v>
      </c>
      <c r="H15" s="3" t="s">
        <v>58</v>
      </c>
      <c r="I15" s="5">
        <v>0</v>
      </c>
      <c r="J15" s="5">
        <v>7.1199999900000002</v>
      </c>
      <c r="K15" s="5">
        <v>7.1199999900000002</v>
      </c>
      <c r="L15" s="5">
        <v>14.23999998</v>
      </c>
      <c r="M15" s="13"/>
    </row>
    <row r="16" spans="1:14" x14ac:dyDescent="0.25">
      <c r="A16" s="12" t="s">
        <v>398</v>
      </c>
      <c r="B16" s="3" t="s">
        <v>54</v>
      </c>
      <c r="C16" s="3">
        <v>71</v>
      </c>
      <c r="D16" s="3" t="s">
        <v>43</v>
      </c>
      <c r="E16" s="5">
        <v>0.95</v>
      </c>
      <c r="F16" s="5">
        <v>1.41</v>
      </c>
      <c r="G16" s="3" t="s">
        <v>232</v>
      </c>
      <c r="H16" s="3" t="s">
        <v>31</v>
      </c>
      <c r="I16" s="5">
        <v>0</v>
      </c>
      <c r="J16" s="5">
        <v>0.2</v>
      </c>
      <c r="K16" s="5">
        <v>0.2</v>
      </c>
      <c r="L16" s="5">
        <v>0</v>
      </c>
      <c r="M16" s="13"/>
    </row>
    <row r="17" spans="1:13" x14ac:dyDescent="0.25">
      <c r="A17" s="12" t="s">
        <v>398</v>
      </c>
      <c r="B17" s="3" t="s">
        <v>54</v>
      </c>
      <c r="C17" s="3">
        <v>71</v>
      </c>
      <c r="D17" s="3" t="s">
        <v>45</v>
      </c>
      <c r="E17" s="5">
        <v>0.95</v>
      </c>
      <c r="F17" s="5">
        <v>1.41</v>
      </c>
      <c r="G17" s="3" t="s">
        <v>232</v>
      </c>
      <c r="H17" s="3" t="s">
        <v>32</v>
      </c>
      <c r="I17" s="5">
        <v>0</v>
      </c>
      <c r="J17" s="5">
        <v>0.15</v>
      </c>
      <c r="K17" s="5">
        <v>0.15</v>
      </c>
      <c r="L17" s="5">
        <v>0</v>
      </c>
      <c r="M17" s="13"/>
    </row>
    <row r="18" spans="1:13" x14ac:dyDescent="0.25">
      <c r="A18" s="12" t="s">
        <v>398</v>
      </c>
      <c r="B18" s="3" t="s">
        <v>54</v>
      </c>
      <c r="C18" s="3">
        <v>71</v>
      </c>
      <c r="D18" s="3" t="s">
        <v>43</v>
      </c>
      <c r="E18" s="5">
        <v>1.46</v>
      </c>
      <c r="F18" s="5">
        <v>2.0699999999999998</v>
      </c>
      <c r="G18" s="3" t="s">
        <v>216</v>
      </c>
      <c r="H18" s="3"/>
      <c r="I18" s="5">
        <v>0</v>
      </c>
      <c r="J18" s="5">
        <v>0.24</v>
      </c>
      <c r="K18" s="5">
        <v>0.24</v>
      </c>
      <c r="L18" s="5">
        <v>0</v>
      </c>
      <c r="M18" s="13" t="s">
        <v>333</v>
      </c>
    </row>
    <row r="19" spans="1:13" x14ac:dyDescent="0.25">
      <c r="A19" s="12" t="s">
        <v>398</v>
      </c>
      <c r="B19" s="3" t="s">
        <v>54</v>
      </c>
      <c r="C19" s="3">
        <v>71</v>
      </c>
      <c r="D19" s="3" t="s">
        <v>45</v>
      </c>
      <c r="E19" s="5">
        <v>1.55</v>
      </c>
      <c r="F19" s="5">
        <v>2.21</v>
      </c>
      <c r="G19" s="3" t="s">
        <v>216</v>
      </c>
      <c r="H19" s="3"/>
      <c r="I19" s="5">
        <v>0</v>
      </c>
      <c r="J19" s="5">
        <v>0.24</v>
      </c>
      <c r="K19" s="5">
        <v>0.24</v>
      </c>
      <c r="L19" s="5">
        <v>0</v>
      </c>
      <c r="M19" s="13" t="s">
        <v>332</v>
      </c>
    </row>
    <row r="20" spans="1:13" x14ac:dyDescent="0.25">
      <c r="A20" s="12" t="s">
        <v>398</v>
      </c>
      <c r="B20" s="3" t="s">
        <v>54</v>
      </c>
      <c r="C20" s="3">
        <v>71</v>
      </c>
      <c r="D20" s="3" t="s">
        <v>43</v>
      </c>
      <c r="E20" s="5">
        <v>2.69</v>
      </c>
      <c r="F20" s="5">
        <v>3.31</v>
      </c>
      <c r="G20" s="3" t="s">
        <v>415</v>
      </c>
      <c r="H20" s="3" t="s">
        <v>31</v>
      </c>
      <c r="I20" s="5">
        <v>0</v>
      </c>
      <c r="J20" s="5">
        <v>0.18</v>
      </c>
      <c r="K20" s="5">
        <v>0.18</v>
      </c>
      <c r="L20" s="5">
        <v>0</v>
      </c>
      <c r="M20" s="13"/>
    </row>
    <row r="21" spans="1:13" x14ac:dyDescent="0.25">
      <c r="A21" s="12" t="s">
        <v>398</v>
      </c>
      <c r="B21" s="3" t="s">
        <v>54</v>
      </c>
      <c r="C21" s="3">
        <v>71</v>
      </c>
      <c r="D21" s="3" t="s">
        <v>43</v>
      </c>
      <c r="E21" s="5">
        <v>2.69</v>
      </c>
      <c r="F21" s="5">
        <v>3.31</v>
      </c>
      <c r="G21" s="3" t="s">
        <v>415</v>
      </c>
      <c r="H21" s="3" t="s">
        <v>32</v>
      </c>
      <c r="I21" s="5">
        <v>0</v>
      </c>
      <c r="J21" s="5">
        <v>0.14000000000000001</v>
      </c>
      <c r="K21" s="5">
        <v>0.14000000000000001</v>
      </c>
      <c r="L21" s="5">
        <v>0</v>
      </c>
      <c r="M21" s="13"/>
    </row>
    <row r="22" spans="1:13" x14ac:dyDescent="0.25">
      <c r="A22" s="12" t="s">
        <v>398</v>
      </c>
      <c r="B22" s="3" t="s">
        <v>54</v>
      </c>
      <c r="C22" s="3">
        <v>71</v>
      </c>
      <c r="D22" s="3" t="s">
        <v>45</v>
      </c>
      <c r="E22" s="5">
        <v>2.69</v>
      </c>
      <c r="F22" s="5">
        <v>3.31</v>
      </c>
      <c r="G22" s="3" t="s">
        <v>415</v>
      </c>
      <c r="H22" s="3" t="s">
        <v>31</v>
      </c>
      <c r="I22" s="5">
        <v>0</v>
      </c>
      <c r="J22" s="5">
        <v>0.14000000000000001</v>
      </c>
      <c r="K22" s="5">
        <v>0.14000000000000001</v>
      </c>
      <c r="L22" s="5">
        <v>0</v>
      </c>
      <c r="M22" s="13"/>
    </row>
    <row r="23" spans="1:13" x14ac:dyDescent="0.25">
      <c r="A23" s="12" t="s">
        <v>398</v>
      </c>
      <c r="B23" s="3" t="s">
        <v>54</v>
      </c>
      <c r="C23" s="3">
        <v>71</v>
      </c>
      <c r="D23" s="3" t="s">
        <v>45</v>
      </c>
      <c r="E23" s="5">
        <v>2.69</v>
      </c>
      <c r="F23" s="5">
        <v>3.31</v>
      </c>
      <c r="G23" s="3" t="s">
        <v>415</v>
      </c>
      <c r="H23" s="3" t="s">
        <v>32</v>
      </c>
      <c r="I23" s="5">
        <v>0</v>
      </c>
      <c r="J23" s="5">
        <v>0.23</v>
      </c>
      <c r="K23" s="5">
        <v>0.23</v>
      </c>
      <c r="L23" s="5">
        <v>0</v>
      </c>
      <c r="M23" s="13"/>
    </row>
    <row r="24" spans="1:13" x14ac:dyDescent="0.25">
      <c r="A24" s="12" t="s">
        <v>398</v>
      </c>
      <c r="B24" s="3" t="s">
        <v>16</v>
      </c>
      <c r="C24" s="3">
        <v>83</v>
      </c>
      <c r="D24" s="3" t="s">
        <v>17</v>
      </c>
      <c r="E24" s="5">
        <v>9.9999999999999995E-8</v>
      </c>
      <c r="F24" s="5">
        <v>8.8699999999999992</v>
      </c>
      <c r="G24" s="3" t="s">
        <v>23</v>
      </c>
      <c r="H24" s="3" t="s">
        <v>42</v>
      </c>
      <c r="I24" s="5">
        <v>8.8699998999999998</v>
      </c>
      <c r="J24" s="26" t="s">
        <v>474</v>
      </c>
      <c r="K24" s="5">
        <v>0</v>
      </c>
      <c r="L24" s="5">
        <v>0</v>
      </c>
      <c r="M24" s="13"/>
    </row>
    <row r="25" spans="1:13" x14ac:dyDescent="0.25">
      <c r="A25" s="12" t="s">
        <v>398</v>
      </c>
      <c r="B25" s="3" t="s">
        <v>16</v>
      </c>
      <c r="C25" s="3">
        <v>83</v>
      </c>
      <c r="D25" s="3" t="s">
        <v>43</v>
      </c>
      <c r="E25" s="5">
        <v>8.8699999999999992</v>
      </c>
      <c r="F25" s="5">
        <v>9.1</v>
      </c>
      <c r="G25" s="3" t="s">
        <v>42</v>
      </c>
      <c r="H25" s="3" t="s">
        <v>52</v>
      </c>
      <c r="I25" s="5">
        <v>0</v>
      </c>
      <c r="J25" s="26" t="s">
        <v>474</v>
      </c>
      <c r="K25" s="26" t="s">
        <v>474</v>
      </c>
      <c r="L25" s="26" t="s">
        <v>474</v>
      </c>
      <c r="M25" s="13"/>
    </row>
    <row r="26" spans="1:13" x14ac:dyDescent="0.25">
      <c r="A26" s="12" t="s">
        <v>398</v>
      </c>
      <c r="B26" s="3" t="s">
        <v>16</v>
      </c>
      <c r="C26" s="3">
        <v>83</v>
      </c>
      <c r="D26" s="3" t="s">
        <v>45</v>
      </c>
      <c r="E26" s="5">
        <v>8.8699999999999992</v>
      </c>
      <c r="F26" s="5">
        <v>9.1</v>
      </c>
      <c r="G26" s="3" t="s">
        <v>42</v>
      </c>
      <c r="H26" s="3" t="s">
        <v>52</v>
      </c>
      <c r="I26" s="5">
        <v>0</v>
      </c>
      <c r="J26" s="26" t="s">
        <v>474</v>
      </c>
      <c r="K26" s="26" t="s">
        <v>474</v>
      </c>
      <c r="L26" s="26" t="s">
        <v>474</v>
      </c>
      <c r="M26" s="13"/>
    </row>
    <row r="27" spans="1:13" x14ac:dyDescent="0.25">
      <c r="A27" s="12" t="s">
        <v>398</v>
      </c>
      <c r="B27" s="3" t="s">
        <v>16</v>
      </c>
      <c r="C27" s="3">
        <v>83</v>
      </c>
      <c r="D27" s="3" t="s">
        <v>17</v>
      </c>
      <c r="E27" s="5">
        <v>15.95</v>
      </c>
      <c r="F27" s="5">
        <v>25.02</v>
      </c>
      <c r="G27" s="3" t="s">
        <v>399</v>
      </c>
      <c r="H27" s="3" t="s">
        <v>416</v>
      </c>
      <c r="I27" s="5">
        <v>9.07</v>
      </c>
      <c r="J27" s="26" t="s">
        <v>474</v>
      </c>
      <c r="K27" s="5">
        <v>0</v>
      </c>
      <c r="L27" s="5">
        <v>0</v>
      </c>
      <c r="M27" s="13"/>
    </row>
    <row r="28" spans="1:13" x14ac:dyDescent="0.25">
      <c r="A28" s="12" t="s">
        <v>398</v>
      </c>
      <c r="B28" s="3" t="s">
        <v>16</v>
      </c>
      <c r="C28" s="3">
        <v>83</v>
      </c>
      <c r="D28" s="3" t="s">
        <v>17</v>
      </c>
      <c r="E28" s="5">
        <v>25.02</v>
      </c>
      <c r="F28" s="5">
        <v>25.43</v>
      </c>
      <c r="G28" s="3" t="s">
        <v>416</v>
      </c>
      <c r="H28" s="3" t="s">
        <v>58</v>
      </c>
      <c r="I28" s="5">
        <v>0.41000000000000014</v>
      </c>
      <c r="J28" s="26" t="s">
        <v>474</v>
      </c>
      <c r="K28" s="5">
        <v>0</v>
      </c>
      <c r="L28" s="5">
        <v>0</v>
      </c>
      <c r="M28" s="13"/>
    </row>
    <row r="29" spans="1:13" x14ac:dyDescent="0.25">
      <c r="A29" s="12" t="s">
        <v>398</v>
      </c>
      <c r="B29" s="3" t="s">
        <v>16</v>
      </c>
      <c r="C29" s="3">
        <v>94</v>
      </c>
      <c r="D29" s="3" t="s">
        <v>17</v>
      </c>
      <c r="E29" s="5">
        <v>1E-8</v>
      </c>
      <c r="F29" s="5">
        <v>0.25</v>
      </c>
      <c r="G29" s="3" t="s">
        <v>52</v>
      </c>
      <c r="H29" s="3" t="s">
        <v>417</v>
      </c>
      <c r="I29" s="5">
        <v>0.24999999000000001</v>
      </c>
      <c r="J29" s="26" t="s">
        <v>474</v>
      </c>
      <c r="K29" s="5">
        <v>0</v>
      </c>
      <c r="L29" s="5">
        <v>0</v>
      </c>
      <c r="M29" s="13"/>
    </row>
    <row r="30" spans="1:13" x14ac:dyDescent="0.25">
      <c r="A30" s="12" t="s">
        <v>398</v>
      </c>
      <c r="B30" s="3" t="s">
        <v>16</v>
      </c>
      <c r="C30" s="3">
        <v>94</v>
      </c>
      <c r="D30" s="3" t="s">
        <v>17</v>
      </c>
      <c r="E30" s="5">
        <v>0.25</v>
      </c>
      <c r="F30" s="5">
        <v>6.69</v>
      </c>
      <c r="G30" s="3" t="s">
        <v>417</v>
      </c>
      <c r="H30" s="3" t="s">
        <v>418</v>
      </c>
      <c r="I30" s="5">
        <v>6.44</v>
      </c>
      <c r="J30" s="26" t="s">
        <v>474</v>
      </c>
      <c r="K30" s="5">
        <v>0</v>
      </c>
      <c r="L30" s="5">
        <v>0</v>
      </c>
      <c r="M30" s="13"/>
    </row>
    <row r="31" spans="1:13" x14ac:dyDescent="0.25">
      <c r="A31" s="12" t="s">
        <v>398</v>
      </c>
      <c r="B31" s="3" t="s">
        <v>16</v>
      </c>
      <c r="C31" s="3">
        <v>94</v>
      </c>
      <c r="D31" s="3" t="s">
        <v>17</v>
      </c>
      <c r="E31" s="5">
        <v>6.69</v>
      </c>
      <c r="F31" s="5">
        <v>7.39</v>
      </c>
      <c r="G31" s="3" t="s">
        <v>418</v>
      </c>
      <c r="H31" s="3" t="s">
        <v>419</v>
      </c>
      <c r="I31" s="5">
        <v>0.69999999999999929</v>
      </c>
      <c r="J31" s="26" t="s">
        <v>474</v>
      </c>
      <c r="K31" s="5">
        <v>0</v>
      </c>
      <c r="L31" s="5">
        <v>0</v>
      </c>
      <c r="M31" s="13"/>
    </row>
    <row r="32" spans="1:13" x14ac:dyDescent="0.25">
      <c r="A32" s="12" t="s">
        <v>398</v>
      </c>
      <c r="B32" s="3" t="s">
        <v>16</v>
      </c>
      <c r="C32" s="3">
        <v>94</v>
      </c>
      <c r="D32" s="3" t="s">
        <v>17</v>
      </c>
      <c r="E32" s="5">
        <v>7.59</v>
      </c>
      <c r="F32" s="5">
        <v>8.1679999999999993</v>
      </c>
      <c r="G32" s="3" t="s">
        <v>419</v>
      </c>
      <c r="H32" s="3" t="s">
        <v>418</v>
      </c>
      <c r="I32" s="5">
        <v>0.5779999999999994</v>
      </c>
      <c r="J32" s="26" t="s">
        <v>474</v>
      </c>
      <c r="K32" s="5">
        <v>0</v>
      </c>
      <c r="L32" s="5">
        <v>0</v>
      </c>
      <c r="M32" s="13"/>
    </row>
    <row r="33" spans="1:13" x14ac:dyDescent="0.25">
      <c r="A33" s="12" t="s">
        <v>398</v>
      </c>
      <c r="B33" s="3" t="s">
        <v>16</v>
      </c>
      <c r="C33" s="3">
        <v>94</v>
      </c>
      <c r="D33" s="3" t="s">
        <v>17</v>
      </c>
      <c r="E33" s="5">
        <v>14.59</v>
      </c>
      <c r="F33" s="5">
        <v>15.39</v>
      </c>
      <c r="G33" s="3" t="s">
        <v>420</v>
      </c>
      <c r="H33" s="3" t="s">
        <v>420</v>
      </c>
      <c r="I33" s="5">
        <v>0.80000000000000071</v>
      </c>
      <c r="J33" s="26" t="s">
        <v>474</v>
      </c>
      <c r="K33" s="5">
        <v>0</v>
      </c>
      <c r="L33" s="5">
        <v>0</v>
      </c>
      <c r="M33" s="13"/>
    </row>
    <row r="34" spans="1:13" x14ac:dyDescent="0.25">
      <c r="A34" s="12" t="s">
        <v>398</v>
      </c>
      <c r="B34" s="3" t="s">
        <v>16</v>
      </c>
      <c r="C34" s="3">
        <v>94</v>
      </c>
      <c r="D34" s="3" t="s">
        <v>17</v>
      </c>
      <c r="E34" s="5">
        <v>15.39</v>
      </c>
      <c r="F34" s="5">
        <v>21.481999999999999</v>
      </c>
      <c r="G34" s="3" t="s">
        <v>420</v>
      </c>
      <c r="H34" s="3" t="s">
        <v>58</v>
      </c>
      <c r="I34" s="5">
        <v>6.0919999999999987</v>
      </c>
      <c r="J34" s="26" t="s">
        <v>474</v>
      </c>
      <c r="K34" s="5">
        <v>0</v>
      </c>
      <c r="L34" s="5">
        <v>0</v>
      </c>
      <c r="M34" s="13"/>
    </row>
    <row r="35" spans="1:13" x14ac:dyDescent="0.25">
      <c r="A35" s="12" t="s">
        <v>398</v>
      </c>
      <c r="B35" s="3" t="s">
        <v>16</v>
      </c>
      <c r="C35" s="3">
        <v>95</v>
      </c>
      <c r="D35" s="3" t="s">
        <v>17</v>
      </c>
      <c r="E35" s="5">
        <v>9.9999999999999995E-8</v>
      </c>
      <c r="F35" s="5">
        <v>8.7439999999999998</v>
      </c>
      <c r="G35" s="3" t="s">
        <v>197</v>
      </c>
      <c r="H35" s="3" t="s">
        <v>37</v>
      </c>
      <c r="I35" s="5">
        <v>8.7439999000000004</v>
      </c>
      <c r="J35" s="26" t="s">
        <v>474</v>
      </c>
      <c r="K35" s="5">
        <v>0</v>
      </c>
      <c r="L35" s="5">
        <v>0</v>
      </c>
      <c r="M35" s="13"/>
    </row>
    <row r="36" spans="1:13" x14ac:dyDescent="0.25">
      <c r="A36" s="12" t="s">
        <v>398</v>
      </c>
      <c r="B36" s="3" t="s">
        <v>16</v>
      </c>
      <c r="C36" s="3">
        <v>226</v>
      </c>
      <c r="D36" s="3" t="s">
        <v>17</v>
      </c>
      <c r="E36" s="5">
        <v>0.91</v>
      </c>
      <c r="F36" s="5">
        <v>1.81</v>
      </c>
      <c r="G36" s="3" t="s">
        <v>23</v>
      </c>
      <c r="H36" s="3" t="s">
        <v>421</v>
      </c>
      <c r="I36" s="5">
        <v>0.9</v>
      </c>
      <c r="J36" s="26" t="s">
        <v>474</v>
      </c>
      <c r="K36" s="5">
        <v>0</v>
      </c>
      <c r="L36" s="5">
        <v>0</v>
      </c>
      <c r="M36" s="13"/>
    </row>
    <row r="37" spans="1:13" x14ac:dyDescent="0.25">
      <c r="A37" s="12" t="s">
        <v>398</v>
      </c>
      <c r="B37" s="3" t="s">
        <v>16</v>
      </c>
      <c r="C37" s="3">
        <v>226</v>
      </c>
      <c r="D37" s="3" t="s">
        <v>17</v>
      </c>
      <c r="E37" s="5">
        <v>1.81</v>
      </c>
      <c r="F37" s="5">
        <v>2.97</v>
      </c>
      <c r="G37" s="3" t="s">
        <v>421</v>
      </c>
      <c r="H37" s="3" t="s">
        <v>421</v>
      </c>
      <c r="I37" s="5">
        <v>1.1600000000000001</v>
      </c>
      <c r="J37" s="26" t="s">
        <v>474</v>
      </c>
      <c r="K37" s="5">
        <v>0</v>
      </c>
      <c r="L37" s="5">
        <v>0</v>
      </c>
      <c r="M37" s="13"/>
    </row>
    <row r="38" spans="1:13" x14ac:dyDescent="0.25">
      <c r="A38" s="12" t="s">
        <v>398</v>
      </c>
      <c r="B38" s="3" t="s">
        <v>16</v>
      </c>
      <c r="C38" s="3">
        <v>226</v>
      </c>
      <c r="D38" s="3" t="s">
        <v>17</v>
      </c>
      <c r="E38" s="5">
        <v>2.97</v>
      </c>
      <c r="F38" s="5">
        <v>9.2100000000000009</v>
      </c>
      <c r="G38" s="3" t="s">
        <v>421</v>
      </c>
      <c r="H38" s="3" t="s">
        <v>422</v>
      </c>
      <c r="I38" s="5">
        <v>6.24</v>
      </c>
      <c r="J38" s="26" t="s">
        <v>474</v>
      </c>
      <c r="K38" s="5">
        <v>0</v>
      </c>
      <c r="L38" s="5">
        <v>0</v>
      </c>
      <c r="M38" s="13"/>
    </row>
    <row r="39" spans="1:13" x14ac:dyDescent="0.25">
      <c r="A39" s="12" t="s">
        <v>398</v>
      </c>
      <c r="B39" s="3" t="s">
        <v>16</v>
      </c>
      <c r="C39" s="3">
        <v>226</v>
      </c>
      <c r="D39" s="3" t="s">
        <v>26</v>
      </c>
      <c r="E39" s="5">
        <v>9.2100000000000009</v>
      </c>
      <c r="F39" s="5">
        <v>9.26</v>
      </c>
      <c r="G39" s="3" t="s">
        <v>37</v>
      </c>
      <c r="H39" s="3" t="s">
        <v>32</v>
      </c>
      <c r="I39" s="5">
        <v>0</v>
      </c>
      <c r="J39" s="26" t="s">
        <v>474</v>
      </c>
      <c r="K39" s="26" t="s">
        <v>474</v>
      </c>
      <c r="L39" s="5">
        <v>0</v>
      </c>
      <c r="M39" s="13"/>
    </row>
    <row r="40" spans="1:13" x14ac:dyDescent="0.25">
      <c r="A40" s="12" t="s">
        <v>398</v>
      </c>
      <c r="B40" s="3" t="s">
        <v>16</v>
      </c>
      <c r="C40" s="3">
        <v>226</v>
      </c>
      <c r="D40" s="3" t="s">
        <v>29</v>
      </c>
      <c r="E40" s="5">
        <v>9.2100000000000009</v>
      </c>
      <c r="F40" s="5">
        <v>9.27</v>
      </c>
      <c r="G40" s="3" t="s">
        <v>37</v>
      </c>
      <c r="H40" s="3" t="s">
        <v>31</v>
      </c>
      <c r="I40" s="5">
        <v>0</v>
      </c>
      <c r="J40" s="26" t="s">
        <v>474</v>
      </c>
      <c r="K40" s="26" t="s">
        <v>474</v>
      </c>
      <c r="L40" s="5">
        <v>0</v>
      </c>
      <c r="M40" s="13"/>
    </row>
    <row r="41" spans="1:13" x14ac:dyDescent="0.25">
      <c r="A41" s="12" t="s">
        <v>398</v>
      </c>
      <c r="B41" s="3" t="s">
        <v>16</v>
      </c>
      <c r="C41" s="3">
        <v>241</v>
      </c>
      <c r="D41" s="3" t="s">
        <v>17</v>
      </c>
      <c r="E41" s="5">
        <v>9.9999999999999995E-8</v>
      </c>
      <c r="F41" s="5">
        <v>2.57</v>
      </c>
      <c r="G41" s="3" t="s">
        <v>23</v>
      </c>
      <c r="H41" s="3" t="s">
        <v>417</v>
      </c>
      <c r="I41" s="5">
        <v>2.5699999</v>
      </c>
      <c r="J41" s="26" t="s">
        <v>474</v>
      </c>
      <c r="K41" s="5">
        <v>0</v>
      </c>
      <c r="L41" s="5">
        <v>0</v>
      </c>
      <c r="M41" s="13"/>
    </row>
    <row r="42" spans="1:13" x14ac:dyDescent="0.25">
      <c r="A42" s="12" t="s">
        <v>398</v>
      </c>
      <c r="B42" s="3" t="s">
        <v>16</v>
      </c>
      <c r="C42" s="3">
        <v>241</v>
      </c>
      <c r="D42" s="3" t="s">
        <v>17</v>
      </c>
      <c r="E42" s="5">
        <v>2.57</v>
      </c>
      <c r="F42" s="5">
        <v>2.7210000000000001</v>
      </c>
      <c r="G42" s="3" t="s">
        <v>417</v>
      </c>
      <c r="H42" s="3" t="s">
        <v>52</v>
      </c>
      <c r="I42" s="5">
        <v>0.15100000000000025</v>
      </c>
      <c r="J42" s="26" t="s">
        <v>474</v>
      </c>
      <c r="K42" s="5">
        <v>0</v>
      </c>
      <c r="L42" s="5">
        <v>0</v>
      </c>
      <c r="M42" s="13"/>
    </row>
    <row r="43" spans="1:13" x14ac:dyDescent="0.25">
      <c r="A43" s="12" t="s">
        <v>398</v>
      </c>
      <c r="B43" s="3" t="s">
        <v>16</v>
      </c>
      <c r="C43" s="3">
        <v>241</v>
      </c>
      <c r="D43" s="3" t="s">
        <v>17</v>
      </c>
      <c r="E43" s="5">
        <v>2.85</v>
      </c>
      <c r="F43" s="5">
        <v>3.052</v>
      </c>
      <c r="G43" s="3" t="s">
        <v>52</v>
      </c>
      <c r="H43" s="3" t="s">
        <v>417</v>
      </c>
      <c r="I43" s="5">
        <v>0.20199999999999996</v>
      </c>
      <c r="J43" s="26" t="s">
        <v>474</v>
      </c>
      <c r="K43" s="5">
        <v>0</v>
      </c>
      <c r="L43" s="5">
        <v>0</v>
      </c>
      <c r="M43" s="13"/>
    </row>
    <row r="44" spans="1:13" x14ac:dyDescent="0.25">
      <c r="A44" s="12" t="s">
        <v>398</v>
      </c>
      <c r="B44" s="3" t="s">
        <v>16</v>
      </c>
      <c r="C44" s="3">
        <v>241</v>
      </c>
      <c r="D44" s="3" t="s">
        <v>17</v>
      </c>
      <c r="E44" s="5">
        <v>3.052</v>
      </c>
      <c r="F44" s="5">
        <v>7.13</v>
      </c>
      <c r="G44" s="3" t="s">
        <v>417</v>
      </c>
      <c r="H44" s="3" t="s">
        <v>403</v>
      </c>
      <c r="I44" s="5">
        <v>4.0779999999999994</v>
      </c>
      <c r="J44" s="26" t="s">
        <v>474</v>
      </c>
      <c r="K44" s="5">
        <v>0</v>
      </c>
      <c r="L44" s="5">
        <v>0</v>
      </c>
      <c r="M44" s="13"/>
    </row>
    <row r="45" spans="1:13" x14ac:dyDescent="0.25">
      <c r="A45" s="12" t="s">
        <v>398</v>
      </c>
      <c r="B45" s="3" t="s">
        <v>25</v>
      </c>
      <c r="C45" s="3">
        <v>250</v>
      </c>
      <c r="D45" s="3" t="s">
        <v>17</v>
      </c>
      <c r="E45" s="5">
        <v>9.9999999999999995E-8</v>
      </c>
      <c r="F45" s="5">
        <v>6.67</v>
      </c>
      <c r="G45" s="3" t="s">
        <v>197</v>
      </c>
      <c r="H45" s="3" t="s">
        <v>423</v>
      </c>
      <c r="I45" s="5">
        <v>6.6699998999999996</v>
      </c>
      <c r="J45" s="5">
        <v>13.339999799999999</v>
      </c>
      <c r="K45" s="5">
        <v>0</v>
      </c>
      <c r="L45" s="5">
        <v>0</v>
      </c>
      <c r="M45" s="13"/>
    </row>
    <row r="46" spans="1:13" x14ac:dyDescent="0.25">
      <c r="A46" s="12" t="s">
        <v>398</v>
      </c>
      <c r="B46" s="3" t="s">
        <v>25</v>
      </c>
      <c r="C46" s="3">
        <v>250</v>
      </c>
      <c r="D46" s="3" t="s">
        <v>26</v>
      </c>
      <c r="E46" s="5">
        <v>6.67</v>
      </c>
      <c r="F46" s="5">
        <v>7.76</v>
      </c>
      <c r="G46" s="3" t="s">
        <v>423</v>
      </c>
      <c r="H46" s="3" t="s">
        <v>424</v>
      </c>
      <c r="I46" s="5">
        <v>0</v>
      </c>
      <c r="J46" s="5">
        <v>1.0899999999999999</v>
      </c>
      <c r="K46" s="5">
        <v>1.0899999999999999</v>
      </c>
      <c r="L46" s="5">
        <v>1.0899999999999999</v>
      </c>
      <c r="M46" s="13"/>
    </row>
    <row r="47" spans="1:13" x14ac:dyDescent="0.25">
      <c r="A47" s="12" t="s">
        <v>398</v>
      </c>
      <c r="B47" s="3" t="s">
        <v>25</v>
      </c>
      <c r="C47" s="3">
        <v>250</v>
      </c>
      <c r="D47" s="3" t="s">
        <v>29</v>
      </c>
      <c r="E47" s="5">
        <v>6.67</v>
      </c>
      <c r="F47" s="5">
        <v>7.41</v>
      </c>
      <c r="G47" s="3" t="s">
        <v>423</v>
      </c>
      <c r="H47" s="3" t="s">
        <v>424</v>
      </c>
      <c r="I47" s="5">
        <v>0</v>
      </c>
      <c r="J47" s="5">
        <v>0.74000000000000021</v>
      </c>
      <c r="K47" s="5">
        <v>0.74000000000000021</v>
      </c>
      <c r="L47" s="5">
        <v>0.74000000000000021</v>
      </c>
      <c r="M47" s="13"/>
    </row>
    <row r="48" spans="1:13" x14ac:dyDescent="0.25">
      <c r="A48" s="12" t="s">
        <v>398</v>
      </c>
      <c r="B48" s="3" t="s">
        <v>25</v>
      </c>
      <c r="C48" s="3">
        <v>250</v>
      </c>
      <c r="D48" s="3" t="s">
        <v>29</v>
      </c>
      <c r="E48" s="5">
        <v>7.41</v>
      </c>
      <c r="F48" s="5">
        <v>7.49</v>
      </c>
      <c r="G48" s="3" t="s">
        <v>64</v>
      </c>
      <c r="H48" s="3" t="s">
        <v>32</v>
      </c>
      <c r="I48" s="5">
        <v>0</v>
      </c>
      <c r="J48" s="5">
        <v>8.0000000000000071E-2</v>
      </c>
      <c r="K48" s="5">
        <v>8.0000000000000071E-2</v>
      </c>
      <c r="L48" s="5">
        <v>8.0000000000000071E-2</v>
      </c>
      <c r="M48" s="13" t="s">
        <v>456</v>
      </c>
    </row>
    <row r="49" spans="1:13" x14ac:dyDescent="0.25">
      <c r="A49" s="12" t="s">
        <v>398</v>
      </c>
      <c r="B49" s="3" t="s">
        <v>25</v>
      </c>
      <c r="C49" s="3">
        <v>250</v>
      </c>
      <c r="D49" s="3" t="s">
        <v>26</v>
      </c>
      <c r="E49" s="5">
        <v>7.76</v>
      </c>
      <c r="F49" s="5">
        <v>8.07</v>
      </c>
      <c r="G49" s="3" t="s">
        <v>64</v>
      </c>
      <c r="H49" s="3" t="s">
        <v>31</v>
      </c>
      <c r="I49" s="5">
        <v>0</v>
      </c>
      <c r="J49" s="5">
        <v>0.3100000000000005</v>
      </c>
      <c r="K49" s="5">
        <v>0.3100000000000005</v>
      </c>
      <c r="L49" s="5">
        <v>3.9999E-2</v>
      </c>
      <c r="M49" s="13" t="s">
        <v>457</v>
      </c>
    </row>
    <row r="50" spans="1:13" x14ac:dyDescent="0.25">
      <c r="A50" s="12" t="s">
        <v>398</v>
      </c>
      <c r="B50" s="3" t="s">
        <v>25</v>
      </c>
      <c r="C50" s="3">
        <v>250</v>
      </c>
      <c r="D50" s="3" t="s">
        <v>29</v>
      </c>
      <c r="E50" s="5">
        <v>11.94</v>
      </c>
      <c r="F50" s="5">
        <v>13.82</v>
      </c>
      <c r="G50" s="3" t="s">
        <v>64</v>
      </c>
      <c r="H50" s="3" t="s">
        <v>425</v>
      </c>
      <c r="I50" s="5">
        <v>0</v>
      </c>
      <c r="J50" s="5">
        <v>1.8800000000000008</v>
      </c>
      <c r="K50" s="5">
        <v>1.8800000000000008</v>
      </c>
      <c r="L50" s="5">
        <v>1.8800000000000008</v>
      </c>
      <c r="M50" s="13"/>
    </row>
    <row r="51" spans="1:13" x14ac:dyDescent="0.25">
      <c r="A51" s="12" t="s">
        <v>398</v>
      </c>
      <c r="B51" s="3" t="s">
        <v>25</v>
      </c>
      <c r="C51" s="3">
        <v>250</v>
      </c>
      <c r="D51" s="3" t="s">
        <v>26</v>
      </c>
      <c r="E51" s="5">
        <v>12.08</v>
      </c>
      <c r="F51" s="5">
        <v>12.5</v>
      </c>
      <c r="G51" s="3" t="s">
        <v>64</v>
      </c>
      <c r="H51" s="3" t="s">
        <v>32</v>
      </c>
      <c r="I51" s="5">
        <v>0</v>
      </c>
      <c r="J51" s="5">
        <v>0.41999999999999993</v>
      </c>
      <c r="K51" s="5">
        <v>0.41999999999999993</v>
      </c>
      <c r="L51" s="5">
        <v>8.9998999999999996E-2</v>
      </c>
      <c r="M51" s="13" t="s">
        <v>458</v>
      </c>
    </row>
    <row r="52" spans="1:13" x14ac:dyDescent="0.25">
      <c r="A52" s="12" t="s">
        <v>398</v>
      </c>
      <c r="B52" s="3" t="s">
        <v>25</v>
      </c>
      <c r="C52" s="3">
        <v>250</v>
      </c>
      <c r="D52" s="3" t="s">
        <v>29</v>
      </c>
      <c r="E52" s="5">
        <v>12.11</v>
      </c>
      <c r="F52" s="5">
        <v>12.32</v>
      </c>
      <c r="G52" s="3" t="s">
        <v>64</v>
      </c>
      <c r="H52" s="3" t="s">
        <v>31</v>
      </c>
      <c r="I52" s="5">
        <v>0</v>
      </c>
      <c r="J52" s="5">
        <v>0.21000000000000085</v>
      </c>
      <c r="K52" s="5">
        <v>0.21000000000000085</v>
      </c>
      <c r="L52" s="5">
        <v>0</v>
      </c>
      <c r="M52" s="13" t="s">
        <v>459</v>
      </c>
    </row>
    <row r="53" spans="1:13" x14ac:dyDescent="0.25">
      <c r="A53" s="12" t="s">
        <v>398</v>
      </c>
      <c r="B53" s="3" t="s">
        <v>25</v>
      </c>
      <c r="C53" s="3">
        <v>250</v>
      </c>
      <c r="D53" s="3" t="s">
        <v>26</v>
      </c>
      <c r="E53" s="5">
        <v>12.5</v>
      </c>
      <c r="F53" s="5">
        <v>12.8</v>
      </c>
      <c r="G53" s="3" t="s">
        <v>426</v>
      </c>
      <c r="H53" s="3" t="s">
        <v>32</v>
      </c>
      <c r="I53" s="5">
        <v>0</v>
      </c>
      <c r="J53" s="5">
        <v>0.17</v>
      </c>
      <c r="K53" s="5">
        <v>0.17</v>
      </c>
      <c r="L53" s="5">
        <v>0</v>
      </c>
      <c r="M53" s="13" t="s">
        <v>460</v>
      </c>
    </row>
    <row r="54" spans="1:13" x14ac:dyDescent="0.25">
      <c r="A54" s="12" t="s">
        <v>398</v>
      </c>
      <c r="B54" s="3" t="s">
        <v>25</v>
      </c>
      <c r="C54" s="3">
        <v>250</v>
      </c>
      <c r="D54" s="3" t="s">
        <v>29</v>
      </c>
      <c r="E54" s="5">
        <v>12.5</v>
      </c>
      <c r="F54" s="5">
        <v>12.8</v>
      </c>
      <c r="G54" s="3" t="s">
        <v>426</v>
      </c>
      <c r="H54" s="3" t="s">
        <v>31</v>
      </c>
      <c r="I54" s="5">
        <v>0</v>
      </c>
      <c r="J54" s="5">
        <v>0.19</v>
      </c>
      <c r="K54" s="5">
        <v>0.19</v>
      </c>
      <c r="L54" s="5">
        <v>3.9999E-2</v>
      </c>
      <c r="M54" s="13" t="s">
        <v>461</v>
      </c>
    </row>
    <row r="55" spans="1:13" x14ac:dyDescent="0.25">
      <c r="A55" s="12" t="s">
        <v>398</v>
      </c>
      <c r="B55" s="3" t="s">
        <v>25</v>
      </c>
      <c r="C55" s="3">
        <v>250</v>
      </c>
      <c r="D55" s="3" t="s">
        <v>26</v>
      </c>
      <c r="E55" s="5">
        <v>12.59</v>
      </c>
      <c r="F55" s="5">
        <v>13.81</v>
      </c>
      <c r="G55" s="3" t="s">
        <v>64</v>
      </c>
      <c r="H55" s="3" t="s">
        <v>425</v>
      </c>
      <c r="I55" s="5">
        <v>0</v>
      </c>
      <c r="J55" s="5">
        <v>1.2200000000000006</v>
      </c>
      <c r="K55" s="5">
        <v>1.2200000000000006</v>
      </c>
      <c r="L55" s="5">
        <v>1.2200000000000006</v>
      </c>
      <c r="M55" s="13"/>
    </row>
    <row r="56" spans="1:13" x14ac:dyDescent="0.25">
      <c r="A56" s="12" t="s">
        <v>398</v>
      </c>
      <c r="B56" s="3" t="s">
        <v>25</v>
      </c>
      <c r="C56" s="3">
        <v>250</v>
      </c>
      <c r="D56" s="3" t="s">
        <v>26</v>
      </c>
      <c r="E56" s="5">
        <v>13.81</v>
      </c>
      <c r="F56" s="5">
        <v>14.33</v>
      </c>
      <c r="G56" s="3" t="s">
        <v>233</v>
      </c>
      <c r="H56" s="3" t="s">
        <v>31</v>
      </c>
      <c r="I56" s="5">
        <v>0</v>
      </c>
      <c r="J56" s="26" t="s">
        <v>474</v>
      </c>
      <c r="K56" s="5">
        <v>0.51999999999999957</v>
      </c>
      <c r="L56" s="5">
        <v>0</v>
      </c>
      <c r="M56" s="13"/>
    </row>
    <row r="57" spans="1:13" x14ac:dyDescent="0.25">
      <c r="A57" s="12" t="s">
        <v>398</v>
      </c>
      <c r="B57" s="3" t="s">
        <v>25</v>
      </c>
      <c r="C57" s="3">
        <v>250</v>
      </c>
      <c r="D57" s="3" t="s">
        <v>29</v>
      </c>
      <c r="E57" s="5">
        <v>13.82</v>
      </c>
      <c r="F57" s="5">
        <v>14.16</v>
      </c>
      <c r="G57" s="3" t="s">
        <v>233</v>
      </c>
      <c r="H57" s="3" t="s">
        <v>32</v>
      </c>
      <c r="I57" s="5">
        <v>0</v>
      </c>
      <c r="J57" s="26" t="s">
        <v>474</v>
      </c>
      <c r="K57" s="5">
        <v>0.33999999999999986</v>
      </c>
      <c r="L57" s="5">
        <v>0</v>
      </c>
      <c r="M57" s="13"/>
    </row>
    <row r="58" spans="1:13" x14ac:dyDescent="0.25">
      <c r="A58" s="12" t="s">
        <v>398</v>
      </c>
      <c r="B58" s="3" t="s">
        <v>25</v>
      </c>
      <c r="C58" s="3">
        <v>250</v>
      </c>
      <c r="D58" s="3" t="s">
        <v>26</v>
      </c>
      <c r="E58" s="5">
        <v>14.44</v>
      </c>
      <c r="F58" s="5">
        <v>14.61</v>
      </c>
      <c r="G58" s="3" t="s">
        <v>233</v>
      </c>
      <c r="H58" s="3" t="s">
        <v>427</v>
      </c>
      <c r="I58" s="5">
        <v>0</v>
      </c>
      <c r="J58" s="26" t="s">
        <v>474</v>
      </c>
      <c r="K58" s="5">
        <v>0.16999999999999993</v>
      </c>
      <c r="L58" s="5">
        <v>0</v>
      </c>
      <c r="M58" s="13"/>
    </row>
    <row r="59" spans="1:13" x14ac:dyDescent="0.25">
      <c r="A59" s="12" t="s">
        <v>398</v>
      </c>
      <c r="B59" s="3" t="s">
        <v>25</v>
      </c>
      <c r="C59" s="3">
        <v>250</v>
      </c>
      <c r="D59" s="3" t="s">
        <v>29</v>
      </c>
      <c r="E59" s="5">
        <v>14.44</v>
      </c>
      <c r="F59" s="5">
        <v>14.61</v>
      </c>
      <c r="G59" s="3" t="s">
        <v>233</v>
      </c>
      <c r="H59" s="3" t="s">
        <v>427</v>
      </c>
      <c r="I59" s="5">
        <v>0</v>
      </c>
      <c r="J59" s="26" t="s">
        <v>474</v>
      </c>
      <c r="K59" s="5">
        <v>0.16999999999999993</v>
      </c>
      <c r="L59" s="5">
        <v>0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462</v>
      </c>
      <c r="I60" s="8">
        <f>SUM(I4:I59)</f>
        <v>74.553999588999986</v>
      </c>
      <c r="J60" s="8">
        <f t="shared" ref="J60:L60" si="0">SUM(J4:J59)</f>
        <v>39.629999779999999</v>
      </c>
      <c r="K60" s="8">
        <f t="shared" si="0"/>
        <v>23.269999980000016</v>
      </c>
      <c r="L60" s="8">
        <f t="shared" si="0"/>
        <v>33.659996960000001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3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4996-B74F-48F4-BC66-67CCCDFDF869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398</v>
      </c>
      <c r="B4" s="3" t="s">
        <v>25</v>
      </c>
      <c r="C4" s="3">
        <v>250</v>
      </c>
      <c r="D4" s="3" t="s">
        <v>17</v>
      </c>
      <c r="E4" s="5">
        <v>14.61</v>
      </c>
      <c r="F4" s="5">
        <v>18.13</v>
      </c>
      <c r="G4" s="3" t="s">
        <v>427</v>
      </c>
      <c r="H4" s="3" t="s">
        <v>428</v>
      </c>
      <c r="I4" s="5">
        <v>3.5199999999999996</v>
      </c>
      <c r="J4" s="26" t="s">
        <v>474</v>
      </c>
      <c r="K4" s="5">
        <v>0</v>
      </c>
      <c r="L4" s="5">
        <v>0</v>
      </c>
      <c r="M4" s="13"/>
    </row>
    <row r="5" spans="1:14" x14ac:dyDescent="0.25">
      <c r="A5" s="12" t="s">
        <v>398</v>
      </c>
      <c r="B5" s="3" t="s">
        <v>25</v>
      </c>
      <c r="C5" s="3">
        <v>250</v>
      </c>
      <c r="D5" s="3" t="s">
        <v>17</v>
      </c>
      <c r="E5" s="5">
        <v>18.13</v>
      </c>
      <c r="F5" s="5">
        <v>19.66</v>
      </c>
      <c r="G5" s="3" t="s">
        <v>428</v>
      </c>
      <c r="H5" s="3" t="s">
        <v>428</v>
      </c>
      <c r="I5" s="5">
        <v>1.5300000000000011</v>
      </c>
      <c r="J5" s="26" t="s">
        <v>474</v>
      </c>
      <c r="K5" s="5">
        <v>0</v>
      </c>
      <c r="L5" s="5">
        <v>0</v>
      </c>
      <c r="M5" s="13"/>
    </row>
    <row r="6" spans="1:14" x14ac:dyDescent="0.25">
      <c r="A6" s="12" t="s">
        <v>398</v>
      </c>
      <c r="B6" s="3" t="s">
        <v>25</v>
      </c>
      <c r="C6" s="3">
        <v>250</v>
      </c>
      <c r="D6" s="3" t="s">
        <v>17</v>
      </c>
      <c r="E6" s="5">
        <v>19.66</v>
      </c>
      <c r="F6" s="5">
        <v>26.63</v>
      </c>
      <c r="G6" s="3" t="s">
        <v>428</v>
      </c>
      <c r="H6" s="3" t="s">
        <v>417</v>
      </c>
      <c r="I6" s="5">
        <v>6.9699999999999989</v>
      </c>
      <c r="J6" s="26" t="s">
        <v>474</v>
      </c>
      <c r="K6" s="5">
        <v>0</v>
      </c>
      <c r="L6" s="5">
        <v>0</v>
      </c>
      <c r="M6" s="13"/>
    </row>
    <row r="7" spans="1:14" x14ac:dyDescent="0.25">
      <c r="A7" s="12" t="s">
        <v>398</v>
      </c>
      <c r="B7" s="3" t="s">
        <v>25</v>
      </c>
      <c r="C7" s="3">
        <v>250</v>
      </c>
      <c r="D7" s="3" t="s">
        <v>17</v>
      </c>
      <c r="E7" s="5">
        <v>26.63</v>
      </c>
      <c r="F7" s="5">
        <v>27.23</v>
      </c>
      <c r="G7" s="3" t="s">
        <v>417</v>
      </c>
      <c r="H7" s="3" t="s">
        <v>417</v>
      </c>
      <c r="I7" s="5">
        <v>0.60000000000000142</v>
      </c>
      <c r="J7" s="26" t="s">
        <v>474</v>
      </c>
      <c r="K7" s="5">
        <v>0</v>
      </c>
      <c r="L7" s="5">
        <v>0</v>
      </c>
      <c r="M7" s="13"/>
    </row>
    <row r="8" spans="1:14" x14ac:dyDescent="0.25">
      <c r="A8" s="12" t="s">
        <v>398</v>
      </c>
      <c r="B8" s="3" t="s">
        <v>25</v>
      </c>
      <c r="C8" s="3">
        <v>250</v>
      </c>
      <c r="D8" s="3" t="s">
        <v>17</v>
      </c>
      <c r="E8" s="5">
        <v>27.23</v>
      </c>
      <c r="F8" s="5">
        <v>30.323</v>
      </c>
      <c r="G8" s="3" t="s">
        <v>417</v>
      </c>
      <c r="H8" s="3" t="s">
        <v>403</v>
      </c>
      <c r="I8" s="5">
        <v>3.093</v>
      </c>
      <c r="J8" s="26" t="s">
        <v>474</v>
      </c>
      <c r="K8" s="5">
        <v>0</v>
      </c>
      <c r="L8" s="5">
        <v>0</v>
      </c>
      <c r="M8" s="13"/>
    </row>
    <row r="9" spans="1:14" x14ac:dyDescent="0.25">
      <c r="A9" s="12" t="s">
        <v>398</v>
      </c>
      <c r="B9" s="3" t="s">
        <v>16</v>
      </c>
      <c r="C9" s="3">
        <v>301</v>
      </c>
      <c r="D9" s="3" t="s">
        <v>17</v>
      </c>
      <c r="E9" s="5">
        <v>9.9999999999999995E-8</v>
      </c>
      <c r="F9" s="5">
        <v>5.57</v>
      </c>
      <c r="G9" s="3" t="s">
        <v>429</v>
      </c>
      <c r="H9" s="3" t="s">
        <v>407</v>
      </c>
      <c r="I9" s="5">
        <v>5.5699999</v>
      </c>
      <c r="J9" s="5">
        <v>11.1399998</v>
      </c>
      <c r="K9" s="5">
        <v>0</v>
      </c>
      <c r="L9" s="5">
        <v>0</v>
      </c>
      <c r="M9" s="13"/>
    </row>
    <row r="10" spans="1:14" x14ac:dyDescent="0.25">
      <c r="A10" s="12" t="s">
        <v>398</v>
      </c>
      <c r="B10" s="3" t="s">
        <v>16</v>
      </c>
      <c r="C10" s="3">
        <v>301</v>
      </c>
      <c r="D10" s="3" t="s">
        <v>17</v>
      </c>
      <c r="E10" s="5">
        <v>5.57</v>
      </c>
      <c r="F10" s="5">
        <v>6.99</v>
      </c>
      <c r="G10" s="3" t="s">
        <v>407</v>
      </c>
      <c r="H10" s="3" t="s">
        <v>407</v>
      </c>
      <c r="I10" s="5">
        <v>1.42</v>
      </c>
      <c r="J10" s="5">
        <v>1.620000000000001</v>
      </c>
      <c r="K10" s="5">
        <v>0</v>
      </c>
      <c r="L10" s="5">
        <v>0</v>
      </c>
      <c r="M10" s="13"/>
    </row>
    <row r="11" spans="1:14" x14ac:dyDescent="0.25">
      <c r="A11" s="12" t="s">
        <v>398</v>
      </c>
      <c r="B11" s="3" t="s">
        <v>16</v>
      </c>
      <c r="C11" s="3">
        <v>301</v>
      </c>
      <c r="D11" s="3" t="s">
        <v>17</v>
      </c>
      <c r="E11" s="5">
        <v>6.99</v>
      </c>
      <c r="F11" s="5">
        <v>7.79</v>
      </c>
      <c r="G11" s="3" t="s">
        <v>407</v>
      </c>
      <c r="H11" s="3" t="s">
        <v>58</v>
      </c>
      <c r="I11" s="5">
        <v>0.79999999999999982</v>
      </c>
      <c r="J11" s="5">
        <v>1.5999999999999996</v>
      </c>
      <c r="K11" s="5">
        <v>0</v>
      </c>
      <c r="L11" s="5">
        <v>0</v>
      </c>
      <c r="M11" s="13"/>
    </row>
    <row r="12" spans="1:14" x14ac:dyDescent="0.25">
      <c r="A12" s="12" t="s">
        <v>398</v>
      </c>
      <c r="B12" s="3" t="s">
        <v>16</v>
      </c>
      <c r="C12" s="3">
        <v>302</v>
      </c>
      <c r="D12" s="3" t="s">
        <v>17</v>
      </c>
      <c r="E12" s="5">
        <v>9.9999999999999995E-7</v>
      </c>
      <c r="F12" s="5">
        <v>0.48</v>
      </c>
      <c r="G12" s="3" t="s">
        <v>233</v>
      </c>
      <c r="H12" s="3" t="s">
        <v>399</v>
      </c>
      <c r="I12" s="5">
        <v>0.47999900000000001</v>
      </c>
      <c r="J12" s="5">
        <v>0.95999800000000002</v>
      </c>
      <c r="K12" s="5">
        <v>0</v>
      </c>
      <c r="L12" s="5">
        <v>0</v>
      </c>
      <c r="M12" s="13"/>
    </row>
    <row r="13" spans="1:14" x14ac:dyDescent="0.25">
      <c r="A13" s="12" t="s">
        <v>398</v>
      </c>
      <c r="B13" s="3" t="s">
        <v>16</v>
      </c>
      <c r="C13" s="3">
        <v>302</v>
      </c>
      <c r="D13" s="3" t="s">
        <v>17</v>
      </c>
      <c r="E13" s="5">
        <v>3.82</v>
      </c>
      <c r="F13" s="5">
        <v>10</v>
      </c>
      <c r="G13" s="3" t="s">
        <v>430</v>
      </c>
      <c r="H13" s="3" t="s">
        <v>431</v>
      </c>
      <c r="I13" s="5">
        <v>6.18</v>
      </c>
      <c r="J13" s="5">
        <v>12.36</v>
      </c>
      <c r="K13" s="5">
        <v>0</v>
      </c>
      <c r="L13" s="5">
        <v>0</v>
      </c>
      <c r="M13" s="13"/>
    </row>
    <row r="14" spans="1:14" x14ac:dyDescent="0.25">
      <c r="A14" s="12" t="s">
        <v>398</v>
      </c>
      <c r="B14" s="3" t="s">
        <v>16</v>
      </c>
      <c r="C14" s="3">
        <v>302</v>
      </c>
      <c r="D14" s="3" t="s">
        <v>17</v>
      </c>
      <c r="E14" s="5">
        <v>10</v>
      </c>
      <c r="F14" s="5">
        <v>13.93</v>
      </c>
      <c r="G14" s="3" t="s">
        <v>430</v>
      </c>
      <c r="H14" s="3" t="s">
        <v>197</v>
      </c>
      <c r="I14" s="5">
        <v>3.9299999999999997</v>
      </c>
      <c r="J14" s="5">
        <v>7.8599999999999994</v>
      </c>
      <c r="K14" s="5">
        <v>0</v>
      </c>
      <c r="L14" s="5">
        <v>0</v>
      </c>
      <c r="M14" s="13"/>
    </row>
    <row r="15" spans="1:14" x14ac:dyDescent="0.25">
      <c r="A15" s="12" t="s">
        <v>398</v>
      </c>
      <c r="B15" s="3" t="s">
        <v>16</v>
      </c>
      <c r="C15" s="3">
        <v>539</v>
      </c>
      <c r="D15" s="3" t="s">
        <v>17</v>
      </c>
      <c r="E15" s="5">
        <v>1.0000000000000001E-5</v>
      </c>
      <c r="F15" s="5">
        <v>3.33</v>
      </c>
      <c r="G15" s="3" t="s">
        <v>429</v>
      </c>
      <c r="H15" s="3" t="s">
        <v>432</v>
      </c>
      <c r="I15" s="5">
        <v>3.32999</v>
      </c>
      <c r="J15" s="5">
        <v>6.65998</v>
      </c>
      <c r="K15" s="5">
        <v>0</v>
      </c>
      <c r="L15" s="5">
        <v>0</v>
      </c>
      <c r="M15" s="13"/>
    </row>
    <row r="16" spans="1:14" x14ac:dyDescent="0.25">
      <c r="A16" s="12" t="s">
        <v>398</v>
      </c>
      <c r="B16" s="3" t="s">
        <v>16</v>
      </c>
      <c r="C16" s="3">
        <v>539</v>
      </c>
      <c r="D16" s="3" t="s">
        <v>17</v>
      </c>
      <c r="E16" s="5">
        <v>3.33</v>
      </c>
      <c r="F16" s="5">
        <v>7.95</v>
      </c>
      <c r="G16" s="3" t="s">
        <v>432</v>
      </c>
      <c r="H16" s="3" t="s">
        <v>433</v>
      </c>
      <c r="I16" s="5">
        <v>4.62</v>
      </c>
      <c r="J16" s="5">
        <v>9.24</v>
      </c>
      <c r="K16" s="5">
        <v>0</v>
      </c>
      <c r="L16" s="5">
        <v>0</v>
      </c>
      <c r="M16" s="13"/>
    </row>
    <row r="17" spans="1:13" x14ac:dyDescent="0.25">
      <c r="A17" s="12" t="s">
        <v>398</v>
      </c>
      <c r="B17" s="3" t="s">
        <v>16</v>
      </c>
      <c r="C17" s="3">
        <v>539</v>
      </c>
      <c r="D17" s="3" t="s">
        <v>17</v>
      </c>
      <c r="E17" s="5">
        <v>7.95</v>
      </c>
      <c r="F17" s="5">
        <v>8.74</v>
      </c>
      <c r="G17" s="3" t="s">
        <v>433</v>
      </c>
      <c r="H17" s="3" t="s">
        <v>433</v>
      </c>
      <c r="I17" s="5">
        <v>0.79</v>
      </c>
      <c r="J17" s="5">
        <v>1.58</v>
      </c>
      <c r="K17" s="5">
        <v>0</v>
      </c>
      <c r="L17" s="5">
        <v>0</v>
      </c>
      <c r="M17" s="13"/>
    </row>
    <row r="18" spans="1:13" x14ac:dyDescent="0.25">
      <c r="A18" s="12" t="s">
        <v>398</v>
      </c>
      <c r="B18" s="3" t="s">
        <v>16</v>
      </c>
      <c r="C18" s="3">
        <v>539</v>
      </c>
      <c r="D18" s="3" t="s">
        <v>17</v>
      </c>
      <c r="E18" s="5">
        <v>8.74</v>
      </c>
      <c r="F18" s="5">
        <v>12.74</v>
      </c>
      <c r="G18" s="3" t="s">
        <v>433</v>
      </c>
      <c r="H18" s="3" t="s">
        <v>407</v>
      </c>
      <c r="I18" s="5">
        <v>4</v>
      </c>
      <c r="J18" s="5">
        <v>8</v>
      </c>
      <c r="K18" s="5">
        <v>0</v>
      </c>
      <c r="L18" s="5">
        <v>0</v>
      </c>
      <c r="M18" s="13"/>
    </row>
    <row r="19" spans="1:13" x14ac:dyDescent="0.25">
      <c r="A19" s="12" t="s">
        <v>398</v>
      </c>
      <c r="B19" s="3" t="s">
        <v>16</v>
      </c>
      <c r="C19" s="3">
        <v>539</v>
      </c>
      <c r="D19" s="3" t="s">
        <v>17</v>
      </c>
      <c r="E19" s="5">
        <v>12.74</v>
      </c>
      <c r="F19" s="5">
        <v>13.43</v>
      </c>
      <c r="G19" s="3" t="s">
        <v>407</v>
      </c>
      <c r="H19" s="3" t="s">
        <v>232</v>
      </c>
      <c r="I19" s="5">
        <v>0.6899999999999995</v>
      </c>
      <c r="J19" s="5">
        <v>1.0799999999999983</v>
      </c>
      <c r="K19" s="5">
        <v>0</v>
      </c>
      <c r="L19" s="5">
        <v>0</v>
      </c>
      <c r="M19" s="13"/>
    </row>
    <row r="20" spans="1:13" x14ac:dyDescent="0.25">
      <c r="A20" s="12" t="s">
        <v>398</v>
      </c>
      <c r="B20" s="3" t="s">
        <v>16</v>
      </c>
      <c r="C20" s="3">
        <v>585</v>
      </c>
      <c r="D20" s="3" t="s">
        <v>17</v>
      </c>
      <c r="E20" s="5">
        <v>2.74</v>
      </c>
      <c r="F20" s="5">
        <v>4.7300000000000004</v>
      </c>
      <c r="G20" s="3" t="s">
        <v>399</v>
      </c>
      <c r="H20" s="3" t="s">
        <v>434</v>
      </c>
      <c r="I20" s="5">
        <v>1.9900000000000002</v>
      </c>
      <c r="J20" s="26" t="s">
        <v>474</v>
      </c>
      <c r="K20" s="5">
        <v>0</v>
      </c>
      <c r="L20" s="5">
        <v>0</v>
      </c>
      <c r="M20" s="13"/>
    </row>
    <row r="21" spans="1:13" x14ac:dyDescent="0.25">
      <c r="A21" s="12" t="s">
        <v>398</v>
      </c>
      <c r="B21" s="3" t="s">
        <v>16</v>
      </c>
      <c r="C21" s="3">
        <v>585</v>
      </c>
      <c r="D21" s="3" t="s">
        <v>17</v>
      </c>
      <c r="E21" s="5">
        <v>4.7300000000000004</v>
      </c>
      <c r="F21" s="5">
        <v>6.03</v>
      </c>
      <c r="G21" s="3" t="s">
        <v>434</v>
      </c>
      <c r="H21" s="3" t="s">
        <v>434</v>
      </c>
      <c r="I21" s="5">
        <v>1.2999999999999998</v>
      </c>
      <c r="J21" s="26" t="s">
        <v>474</v>
      </c>
      <c r="K21" s="5">
        <v>0</v>
      </c>
      <c r="L21" s="5">
        <v>0</v>
      </c>
      <c r="M21" s="13"/>
    </row>
    <row r="22" spans="1:13" x14ac:dyDescent="0.25">
      <c r="A22" s="12" t="s">
        <v>398</v>
      </c>
      <c r="B22" s="3" t="s">
        <v>16</v>
      </c>
      <c r="C22" s="3">
        <v>585</v>
      </c>
      <c r="D22" s="3" t="s">
        <v>17</v>
      </c>
      <c r="E22" s="5">
        <v>6.03</v>
      </c>
      <c r="F22" s="5">
        <v>11.89</v>
      </c>
      <c r="G22" s="3" t="s">
        <v>434</v>
      </c>
      <c r="H22" s="3" t="s">
        <v>46</v>
      </c>
      <c r="I22" s="5">
        <v>5.86</v>
      </c>
      <c r="J22" s="26" t="s">
        <v>474</v>
      </c>
      <c r="K22" s="5">
        <v>0</v>
      </c>
      <c r="L22" s="5">
        <v>0</v>
      </c>
      <c r="M22" s="13"/>
    </row>
    <row r="23" spans="1:13" x14ac:dyDescent="0.25">
      <c r="A23" s="12" t="s">
        <v>398</v>
      </c>
      <c r="B23" s="3" t="s">
        <v>16</v>
      </c>
      <c r="C23" s="3">
        <v>585</v>
      </c>
      <c r="D23" s="3" t="s">
        <v>17</v>
      </c>
      <c r="E23" s="5">
        <v>13.853999999999999</v>
      </c>
      <c r="F23" s="5">
        <v>17.399999999999999</v>
      </c>
      <c r="G23" s="3" t="s">
        <v>435</v>
      </c>
      <c r="H23" s="3" t="s">
        <v>42</v>
      </c>
      <c r="I23" s="5">
        <v>3.5459999999999994</v>
      </c>
      <c r="J23" s="26" t="s">
        <v>474</v>
      </c>
      <c r="K23" s="5">
        <v>0</v>
      </c>
      <c r="L23" s="5">
        <v>0</v>
      </c>
      <c r="M23" s="13"/>
    </row>
    <row r="24" spans="1:13" x14ac:dyDescent="0.25">
      <c r="A24" s="12" t="s">
        <v>398</v>
      </c>
      <c r="B24" s="3" t="s">
        <v>16</v>
      </c>
      <c r="C24" s="3">
        <v>585</v>
      </c>
      <c r="D24" s="3" t="s">
        <v>43</v>
      </c>
      <c r="E24" s="5">
        <v>17.399999999999999</v>
      </c>
      <c r="F24" s="5">
        <v>18.63</v>
      </c>
      <c r="G24" s="3" t="s">
        <v>42</v>
      </c>
      <c r="H24" s="3" t="s">
        <v>312</v>
      </c>
      <c r="I24" s="5">
        <v>0</v>
      </c>
      <c r="J24" s="5">
        <v>1.2300000000000004</v>
      </c>
      <c r="K24" s="26" t="s">
        <v>474</v>
      </c>
      <c r="L24" s="26" t="s">
        <v>474</v>
      </c>
      <c r="M24" s="13"/>
    </row>
    <row r="25" spans="1:13" x14ac:dyDescent="0.25">
      <c r="A25" s="12" t="s">
        <v>398</v>
      </c>
      <c r="B25" s="3" t="s">
        <v>16</v>
      </c>
      <c r="C25" s="3">
        <v>585</v>
      </c>
      <c r="D25" s="3" t="s">
        <v>45</v>
      </c>
      <c r="E25" s="5">
        <v>17.399999999999999</v>
      </c>
      <c r="F25" s="5">
        <v>18.63</v>
      </c>
      <c r="G25" s="3" t="s">
        <v>42</v>
      </c>
      <c r="H25" s="3" t="s">
        <v>312</v>
      </c>
      <c r="I25" s="5">
        <v>0</v>
      </c>
      <c r="J25" s="5">
        <v>1.2300000000000004</v>
      </c>
      <c r="K25" s="26" t="s">
        <v>474</v>
      </c>
      <c r="L25" s="26" t="s">
        <v>474</v>
      </c>
      <c r="M25" s="13"/>
    </row>
    <row r="26" spans="1:13" x14ac:dyDescent="0.25">
      <c r="A26" s="12" t="s">
        <v>398</v>
      </c>
      <c r="B26" s="3" t="s">
        <v>16</v>
      </c>
      <c r="C26" s="3">
        <v>604</v>
      </c>
      <c r="D26" s="3" t="s">
        <v>17</v>
      </c>
      <c r="E26" s="5">
        <v>9.9999999999999995E-7</v>
      </c>
      <c r="F26" s="5">
        <v>12.33</v>
      </c>
      <c r="G26" s="3" t="s">
        <v>197</v>
      </c>
      <c r="H26" s="3" t="s">
        <v>37</v>
      </c>
      <c r="I26" s="5">
        <v>12.329999000000001</v>
      </c>
      <c r="J26" s="5">
        <v>24.659998000000002</v>
      </c>
      <c r="K26" s="5">
        <v>0</v>
      </c>
      <c r="L26" s="5">
        <v>0</v>
      </c>
      <c r="M26" s="13"/>
    </row>
    <row r="27" spans="1:13" x14ac:dyDescent="0.25">
      <c r="A27" s="12" t="s">
        <v>398</v>
      </c>
      <c r="B27" s="3" t="s">
        <v>16</v>
      </c>
      <c r="C27" s="3">
        <v>604</v>
      </c>
      <c r="D27" s="3" t="s">
        <v>17</v>
      </c>
      <c r="E27" s="5">
        <v>12.33</v>
      </c>
      <c r="F27" s="5">
        <v>20.66</v>
      </c>
      <c r="G27" s="3" t="s">
        <v>37</v>
      </c>
      <c r="H27" s="3" t="s">
        <v>311</v>
      </c>
      <c r="I27" s="5">
        <v>8.33</v>
      </c>
      <c r="J27" s="5">
        <v>16.66</v>
      </c>
      <c r="K27" s="5">
        <v>0</v>
      </c>
      <c r="L27" s="5">
        <v>0</v>
      </c>
      <c r="M27" s="13"/>
    </row>
    <row r="28" spans="1:13" x14ac:dyDescent="0.25">
      <c r="A28" s="12" t="s">
        <v>398</v>
      </c>
      <c r="B28" s="3" t="s">
        <v>25</v>
      </c>
      <c r="C28" s="3" t="s">
        <v>436</v>
      </c>
      <c r="D28" s="3" t="s">
        <v>17</v>
      </c>
      <c r="E28" s="5">
        <v>9.9999999999999994E-12</v>
      </c>
      <c r="F28" s="5">
        <v>1.75</v>
      </c>
      <c r="G28" s="3" t="s">
        <v>64</v>
      </c>
      <c r="H28" s="3" t="s">
        <v>418</v>
      </c>
      <c r="I28" s="5">
        <v>1.74999999999</v>
      </c>
      <c r="J28" s="26" t="s">
        <v>474</v>
      </c>
      <c r="K28" s="5">
        <v>0</v>
      </c>
      <c r="L28" s="5">
        <v>0</v>
      </c>
      <c r="M28" s="13"/>
    </row>
    <row r="29" spans="1:13" x14ac:dyDescent="0.25">
      <c r="A29" s="12" t="s">
        <v>398</v>
      </c>
      <c r="B29" s="3" t="s">
        <v>25</v>
      </c>
      <c r="C29" s="3" t="s">
        <v>436</v>
      </c>
      <c r="D29" s="3" t="s">
        <v>17</v>
      </c>
      <c r="E29" s="5">
        <v>1.75</v>
      </c>
      <c r="F29" s="5">
        <v>2.218</v>
      </c>
      <c r="G29" s="3" t="s">
        <v>418</v>
      </c>
      <c r="H29" s="3" t="s">
        <v>437</v>
      </c>
      <c r="I29" s="5">
        <v>0.46799999999999997</v>
      </c>
      <c r="J29" s="26" t="s">
        <v>474</v>
      </c>
      <c r="K29" s="5">
        <v>0</v>
      </c>
      <c r="L29" s="5">
        <v>0</v>
      </c>
      <c r="M29" s="13"/>
    </row>
    <row r="30" spans="1:13" x14ac:dyDescent="0.25">
      <c r="A30" s="12"/>
      <c r="B30" s="3"/>
      <c r="C30" s="3"/>
      <c r="D30" s="3"/>
      <c r="E30" s="5"/>
      <c r="F30" s="5"/>
      <c r="G30" s="3"/>
      <c r="H30" s="7" t="s">
        <v>462</v>
      </c>
      <c r="I30" s="8">
        <f>SUM(I4:I29)</f>
        <v>83.096987899989983</v>
      </c>
      <c r="J30" s="8">
        <f t="shared" ref="J30:L30" si="0">SUM(J4:J29)</f>
        <v>105.8799758</v>
      </c>
      <c r="K30" s="8">
        <f t="shared" si="0"/>
        <v>0</v>
      </c>
      <c r="L30" s="8">
        <f t="shared" si="0"/>
        <v>0</v>
      </c>
      <c r="M30" s="13"/>
    </row>
    <row r="31" spans="1:13" x14ac:dyDescent="0.25">
      <c r="A31" s="12"/>
      <c r="B31" s="3"/>
      <c r="C31" s="3"/>
      <c r="D31" s="3"/>
      <c r="E31" s="5"/>
      <c r="F31" s="5"/>
      <c r="G31" s="3"/>
      <c r="H31" s="7" t="s">
        <v>463</v>
      </c>
      <c r="I31" s="8">
        <f>I30+'642 - Sheet11'!I60+'642 - Sheet10'!I60</f>
        <v>167.65098747898998</v>
      </c>
      <c r="J31" s="8">
        <f>J30+'642 - Sheet11'!J60+'642 - Sheet10'!J60</f>
        <v>192.01617525900002</v>
      </c>
      <c r="K31" s="8">
        <f>K30+'642 - Sheet11'!K60+'642 - Sheet10'!K60</f>
        <v>78.370199670000005</v>
      </c>
      <c r="L31" s="8">
        <f>L30+'642 - Sheet11'!L60+'642 - Sheet10'!L60</f>
        <v>77.050195250000002</v>
      </c>
      <c r="M31" s="13"/>
    </row>
    <row r="32" spans="1:13" x14ac:dyDescent="0.25">
      <c r="A32" s="12"/>
      <c r="B32" s="3"/>
      <c r="C32" s="3"/>
      <c r="D32" s="3"/>
      <c r="E32" s="5"/>
      <c r="F32" s="5"/>
      <c r="G32" s="3"/>
      <c r="H32" s="3"/>
      <c r="I32" s="5"/>
      <c r="J32" s="5"/>
      <c r="K32" s="5"/>
      <c r="L32" s="5"/>
      <c r="M32" s="13"/>
    </row>
    <row r="33" spans="1:13" x14ac:dyDescent="0.25">
      <c r="A33" s="12"/>
      <c r="B33" s="3"/>
      <c r="C33" s="3"/>
      <c r="D33" s="3"/>
      <c r="E33" s="5"/>
      <c r="F33" s="5"/>
      <c r="G33" s="3"/>
      <c r="H33" s="3"/>
      <c r="I33" s="5"/>
      <c r="J33" s="5"/>
      <c r="K33" s="5"/>
      <c r="L33" s="5"/>
      <c r="M33" s="13"/>
    </row>
    <row r="34" spans="1:13" x14ac:dyDescent="0.25">
      <c r="A34" s="12"/>
      <c r="B34" s="3"/>
      <c r="C34" s="3"/>
      <c r="D34" s="3"/>
      <c r="E34" s="5"/>
      <c r="F34" s="5"/>
      <c r="G34" s="3"/>
      <c r="H34" s="7" t="s">
        <v>464</v>
      </c>
      <c r="I34" s="8">
        <f>I31+'642 - Sheet10'!I24+'642 - Sheet8'!I60+'642 - Sheet7'!I37+'642 - Sheet5'!I42+'642 - Sheet4'!I44+'642 - Sheet2'!I58+'642 - Sheet2'!I21</f>
        <v>1068.1016500969895</v>
      </c>
      <c r="J34" s="8">
        <f>J31+'642 - Sheet10'!J24+'642 - Sheet8'!J60+'642 - Sheet7'!J37+'642 - Sheet5'!J42+'642 - Sheet4'!J44+'642 - Sheet2'!J58+'642 - Sheet2'!J21</f>
        <v>1212.5646554059902</v>
      </c>
      <c r="K34" s="8">
        <f>K31+'642 - Sheet10'!K24+'642 - Sheet8'!K60+'642 - Sheet7'!K37+'642 - Sheet5'!K42+'642 - Sheet4'!K44+'642 - Sheet2'!K58+'642 - Sheet2'!K21</f>
        <v>317.24520964799001</v>
      </c>
      <c r="L34" s="8">
        <f>L31+'642 - Sheet10'!L24+'642 - Sheet8'!L60+'642 - Sheet7'!L37+'642 - Sheet5'!L42+'642 - Sheet4'!L44+'642 - Sheet2'!L58+'642 - Sheet2'!L21</f>
        <v>449.59641791911207</v>
      </c>
      <c r="M34" s="13"/>
    </row>
    <row r="35" spans="1:13" x14ac:dyDescent="0.25">
      <c r="A35" s="12"/>
      <c r="B35" s="3"/>
      <c r="C35" s="3"/>
      <c r="D35" s="3"/>
      <c r="E35" s="5"/>
      <c r="F35" s="5"/>
      <c r="G35" s="3"/>
      <c r="H35" s="3"/>
      <c r="I35" s="5"/>
      <c r="J35" s="5"/>
      <c r="K35" s="5"/>
      <c r="L35" s="5"/>
      <c r="M35" s="13"/>
    </row>
    <row r="36" spans="1:13" x14ac:dyDescent="0.25">
      <c r="A36" s="12"/>
      <c r="B36" s="3"/>
      <c r="C36" s="3"/>
      <c r="D36" s="3"/>
      <c r="E36" s="5"/>
      <c r="F36" s="5"/>
      <c r="G36" s="3"/>
      <c r="H36" s="3"/>
      <c r="I36" s="5"/>
      <c r="J36" s="5"/>
      <c r="K36" s="5"/>
      <c r="L36" s="5"/>
      <c r="M36" s="13"/>
    </row>
    <row r="37" spans="1:13" x14ac:dyDescent="0.25">
      <c r="A37" s="12"/>
      <c r="B37" s="3"/>
      <c r="C37" s="3"/>
      <c r="D37" s="3"/>
      <c r="E37" s="5"/>
      <c r="F37" s="5"/>
      <c r="G37" s="3"/>
      <c r="H37" s="3"/>
      <c r="I37" s="5"/>
      <c r="J37" s="5"/>
      <c r="K37" s="5"/>
      <c r="L37" s="5"/>
      <c r="M37" s="13"/>
    </row>
    <row r="38" spans="1:13" x14ac:dyDescent="0.25">
      <c r="A38" s="12"/>
      <c r="B38" s="3"/>
      <c r="C38" s="3"/>
      <c r="D38" s="3"/>
      <c r="E38" s="5"/>
      <c r="F38" s="5"/>
      <c r="G38" s="3"/>
      <c r="H38" s="3"/>
      <c r="I38" s="5"/>
      <c r="J38" s="5"/>
      <c r="K38" s="5"/>
      <c r="L38" s="5"/>
      <c r="M38" s="13"/>
    </row>
    <row r="39" spans="1:13" x14ac:dyDescent="0.25">
      <c r="A39" s="12"/>
      <c r="B39" s="3"/>
      <c r="C39" s="3"/>
      <c r="D39" s="3"/>
      <c r="E39" s="5"/>
      <c r="F39" s="5"/>
      <c r="G39" s="3"/>
      <c r="H39" s="3"/>
      <c r="I39" s="5"/>
      <c r="J39" s="5"/>
      <c r="K39" s="5"/>
      <c r="L39" s="5"/>
      <c r="M39" s="13"/>
    </row>
    <row r="40" spans="1:13" x14ac:dyDescent="0.25">
      <c r="A40" s="12"/>
      <c r="B40" s="3"/>
      <c r="C40" s="3"/>
      <c r="D40" s="3"/>
      <c r="E40" s="5"/>
      <c r="F40" s="5"/>
      <c r="G40" s="3"/>
      <c r="H40" s="3"/>
      <c r="I40" s="5"/>
      <c r="J40" s="5"/>
      <c r="K40" s="5"/>
      <c r="L40" s="5"/>
      <c r="M40" s="13"/>
    </row>
    <row r="41" spans="1:13" x14ac:dyDescent="0.25">
      <c r="A41" s="12"/>
      <c r="B41" s="3"/>
      <c r="C41" s="3"/>
      <c r="D41" s="3"/>
      <c r="E41" s="5"/>
      <c r="F41" s="5"/>
      <c r="G41" s="3"/>
      <c r="H41" s="3"/>
      <c r="I41" s="5"/>
      <c r="J41" s="5"/>
      <c r="K41" s="5"/>
      <c r="L41" s="5"/>
      <c r="M41" s="13"/>
    </row>
    <row r="42" spans="1:13" x14ac:dyDescent="0.25">
      <c r="A42" s="12"/>
      <c r="B42" s="3"/>
      <c r="C42" s="3"/>
      <c r="D42" s="3"/>
      <c r="E42" s="5"/>
      <c r="F42" s="5"/>
      <c r="G42" s="3"/>
      <c r="H42" s="3"/>
      <c r="I42" s="5"/>
      <c r="J42" s="5"/>
      <c r="K42" s="5"/>
      <c r="L42" s="5"/>
      <c r="M42" s="13"/>
    </row>
    <row r="43" spans="1:13" x14ac:dyDescent="0.25">
      <c r="A43" s="12"/>
      <c r="B43" s="3"/>
      <c r="C43" s="3"/>
      <c r="D43" s="3"/>
      <c r="E43" s="5"/>
      <c r="F43" s="5"/>
      <c r="G43" s="3"/>
      <c r="H43" s="7"/>
      <c r="I43" s="8"/>
      <c r="J43" s="8"/>
      <c r="K43" s="8"/>
      <c r="L43" s="8"/>
      <c r="M43" s="13"/>
    </row>
    <row r="44" spans="1:13" x14ac:dyDescent="0.25">
      <c r="A44" s="12"/>
      <c r="B44" s="3"/>
      <c r="C44" s="3"/>
      <c r="D44" s="3"/>
      <c r="E44" s="5"/>
      <c r="F44" s="5"/>
      <c r="G44" s="3"/>
      <c r="H44" s="7"/>
      <c r="I44" s="8"/>
      <c r="J44" s="8"/>
      <c r="K44" s="8"/>
      <c r="L44" s="8"/>
      <c r="M44" s="13"/>
    </row>
    <row r="45" spans="1:13" x14ac:dyDescent="0.25">
      <c r="A45" s="12"/>
      <c r="B45" s="3"/>
      <c r="C45" s="3"/>
      <c r="D45" s="3"/>
      <c r="E45" s="5"/>
      <c r="F45" s="5"/>
      <c r="G45" s="3"/>
      <c r="H45" s="3"/>
      <c r="I45" s="5"/>
      <c r="J45" s="5"/>
      <c r="K45" s="5"/>
      <c r="L45" s="5"/>
      <c r="M45" s="13"/>
    </row>
    <row r="46" spans="1:13" x14ac:dyDescent="0.25">
      <c r="A46" s="12"/>
      <c r="B46" s="3"/>
      <c r="C46" s="3"/>
      <c r="D46" s="3"/>
      <c r="E46" s="5"/>
      <c r="F46" s="5"/>
      <c r="G46" s="3"/>
      <c r="H46" s="3"/>
      <c r="I46" s="5"/>
      <c r="J46" s="5"/>
      <c r="K46" s="5"/>
      <c r="L46" s="5"/>
      <c r="M46" s="13"/>
    </row>
    <row r="47" spans="1:13" x14ac:dyDescent="0.25">
      <c r="A47" s="12"/>
      <c r="B47" s="3"/>
      <c r="C47" s="3"/>
      <c r="D47" s="3"/>
      <c r="E47" s="5"/>
      <c r="F47" s="5"/>
      <c r="G47" s="3"/>
      <c r="H47" s="3"/>
      <c r="I47" s="5"/>
      <c r="J47" s="5"/>
      <c r="K47" s="5"/>
      <c r="L47" s="5"/>
      <c r="M47" s="13"/>
    </row>
    <row r="48" spans="1:13" x14ac:dyDescent="0.25">
      <c r="A48" s="12"/>
      <c r="B48" s="3"/>
      <c r="C48" s="3"/>
      <c r="D48" s="3"/>
      <c r="E48" s="5"/>
      <c r="F48" s="5"/>
      <c r="G48" s="3"/>
      <c r="H48" s="3"/>
      <c r="I48" s="5"/>
      <c r="J48" s="5"/>
      <c r="K48" s="5"/>
      <c r="L48" s="5"/>
      <c r="M48" s="13"/>
    </row>
    <row r="49" spans="1:13" x14ac:dyDescent="0.25">
      <c r="A49" s="12"/>
      <c r="B49" s="3"/>
      <c r="C49" s="3"/>
      <c r="D49" s="3"/>
      <c r="E49" s="5"/>
      <c r="F49" s="5"/>
      <c r="G49" s="3"/>
      <c r="H49" s="3"/>
      <c r="I49" s="5"/>
      <c r="J49" s="5"/>
      <c r="K49" s="5"/>
      <c r="L49" s="5"/>
      <c r="M49" s="13"/>
    </row>
    <row r="50" spans="1:13" x14ac:dyDescent="0.25">
      <c r="A50" s="12"/>
      <c r="B50" s="3"/>
      <c r="C50" s="3"/>
      <c r="D50" s="3"/>
      <c r="E50" s="5"/>
      <c r="F50" s="5"/>
      <c r="G50" s="3"/>
      <c r="H50" s="3"/>
      <c r="I50" s="5"/>
      <c r="J50" s="5"/>
      <c r="K50" s="5"/>
      <c r="L50" s="5"/>
      <c r="M50" s="13"/>
    </row>
    <row r="51" spans="1:13" x14ac:dyDescent="0.25">
      <c r="A51" s="12"/>
      <c r="B51" s="3"/>
      <c r="C51" s="3"/>
      <c r="D51" s="3"/>
      <c r="E51" s="5"/>
      <c r="F51" s="5"/>
      <c r="G51" s="3"/>
      <c r="H51" s="3"/>
      <c r="I51" s="5"/>
      <c r="J51" s="5"/>
      <c r="K51" s="5"/>
      <c r="L51" s="5"/>
      <c r="M51" s="13"/>
    </row>
    <row r="52" spans="1:13" x14ac:dyDescent="0.25">
      <c r="A52" s="12"/>
      <c r="B52" s="3"/>
      <c r="C52" s="3"/>
      <c r="D52" s="3"/>
      <c r="E52" s="5"/>
      <c r="F52" s="5"/>
      <c r="G52" s="3"/>
      <c r="H52" s="3"/>
      <c r="I52" s="5"/>
      <c r="J52" s="5"/>
      <c r="K52" s="5"/>
      <c r="L52" s="5"/>
      <c r="M52" s="13"/>
    </row>
    <row r="53" spans="1:13" x14ac:dyDescent="0.25">
      <c r="A53" s="12"/>
      <c r="B53" s="3"/>
      <c r="C53" s="3"/>
      <c r="D53" s="3"/>
      <c r="E53" s="5"/>
      <c r="F53" s="5"/>
      <c r="G53" s="3"/>
      <c r="H53" s="3"/>
      <c r="I53" s="5"/>
      <c r="J53" s="5"/>
      <c r="K53" s="5"/>
      <c r="L53" s="5"/>
      <c r="M53" s="13"/>
    </row>
    <row r="54" spans="1:13" x14ac:dyDescent="0.25">
      <c r="A54" s="12"/>
      <c r="B54" s="3"/>
      <c r="C54" s="3"/>
      <c r="D54" s="3"/>
      <c r="E54" s="5"/>
      <c r="F54" s="5"/>
      <c r="G54" s="3"/>
      <c r="H54" s="3"/>
      <c r="I54" s="5"/>
      <c r="J54" s="5"/>
      <c r="K54" s="5"/>
      <c r="L54" s="5"/>
      <c r="M54" s="13"/>
    </row>
    <row r="55" spans="1:13" x14ac:dyDescent="0.25">
      <c r="A55" s="12"/>
      <c r="B55" s="3"/>
      <c r="C55" s="3"/>
      <c r="D55" s="3"/>
      <c r="E55" s="5"/>
      <c r="F55" s="5"/>
      <c r="G55" s="3"/>
      <c r="H55" s="3"/>
      <c r="I55" s="5"/>
      <c r="J55" s="5"/>
      <c r="K55" s="5"/>
      <c r="L55" s="5"/>
      <c r="M55" s="13"/>
    </row>
    <row r="56" spans="1:13" x14ac:dyDescent="0.25">
      <c r="A56" s="12"/>
      <c r="B56" s="3"/>
      <c r="C56" s="3"/>
      <c r="D56" s="3"/>
      <c r="E56" s="5"/>
      <c r="F56" s="5"/>
      <c r="G56" s="3"/>
      <c r="H56" s="3"/>
      <c r="I56" s="5"/>
      <c r="J56" s="5"/>
      <c r="K56" s="5"/>
      <c r="L56" s="5"/>
      <c r="M56" s="13"/>
    </row>
    <row r="57" spans="1:13" x14ac:dyDescent="0.25">
      <c r="A57" s="12"/>
      <c r="B57" s="3"/>
      <c r="C57" s="3"/>
      <c r="D57" s="3"/>
      <c r="E57" s="5"/>
      <c r="F57" s="5"/>
      <c r="G57" s="3"/>
      <c r="H57" s="3"/>
      <c r="I57" s="5"/>
      <c r="J57" s="5"/>
      <c r="K57" s="5"/>
      <c r="L57" s="5"/>
      <c r="M57" s="13"/>
    </row>
    <row r="58" spans="1:13" x14ac:dyDescent="0.25">
      <c r="A58" s="19"/>
      <c r="B58" s="6"/>
      <c r="C58" s="6"/>
      <c r="D58" s="6"/>
      <c r="E58" s="6"/>
      <c r="F58" s="6"/>
      <c r="G58" s="6"/>
      <c r="H58" s="7"/>
      <c r="I58" s="8"/>
      <c r="J58" s="8"/>
      <c r="K58" s="8"/>
      <c r="L58" s="8"/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2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6E5F4-B7C8-4F11-8A53-4379F1E3A4ED}">
  <dimension ref="A1:N62"/>
  <sheetViews>
    <sheetView tabSelected="1" topLeftCell="A46"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15</v>
      </c>
      <c r="B4" s="3" t="s">
        <v>16</v>
      </c>
      <c r="C4" s="3">
        <v>95</v>
      </c>
      <c r="D4" s="3" t="s">
        <v>17</v>
      </c>
      <c r="E4" s="5">
        <v>1.42</v>
      </c>
      <c r="F4" s="5">
        <v>6.49</v>
      </c>
      <c r="G4" s="3" t="s">
        <v>34</v>
      </c>
      <c r="H4" s="3" t="s">
        <v>30</v>
      </c>
      <c r="I4" s="5">
        <v>5.07</v>
      </c>
      <c r="J4" s="5">
        <v>10.14</v>
      </c>
      <c r="K4" s="5">
        <v>0</v>
      </c>
      <c r="L4" s="5">
        <v>0</v>
      </c>
      <c r="M4" s="13"/>
    </row>
    <row r="5" spans="1:14" x14ac:dyDescent="0.25">
      <c r="A5" s="12" t="s">
        <v>80</v>
      </c>
      <c r="B5" s="3" t="s">
        <v>16</v>
      </c>
      <c r="C5" s="3">
        <v>98</v>
      </c>
      <c r="D5" s="3" t="s">
        <v>17</v>
      </c>
      <c r="E5" s="5">
        <v>19.2</v>
      </c>
      <c r="F5" s="5">
        <v>23.74</v>
      </c>
      <c r="G5" s="3" t="s">
        <v>465</v>
      </c>
      <c r="H5" s="3" t="s">
        <v>33</v>
      </c>
      <c r="I5" s="5">
        <v>4.5399999999999991</v>
      </c>
      <c r="J5" s="5">
        <v>9.0799999999999983</v>
      </c>
      <c r="K5" s="5">
        <v>0</v>
      </c>
      <c r="L5" s="5">
        <v>0</v>
      </c>
      <c r="M5" s="13"/>
    </row>
    <row r="6" spans="1:14" x14ac:dyDescent="0.25">
      <c r="A6" s="12" t="s">
        <v>80</v>
      </c>
      <c r="B6" s="3" t="s">
        <v>16</v>
      </c>
      <c r="C6" s="3">
        <v>602</v>
      </c>
      <c r="D6" s="3" t="s">
        <v>17</v>
      </c>
      <c r="E6" s="5">
        <v>4.25</v>
      </c>
      <c r="F6" s="5">
        <v>13.64</v>
      </c>
      <c r="G6" s="3" t="s">
        <v>89</v>
      </c>
      <c r="H6" s="3" t="s">
        <v>106</v>
      </c>
      <c r="I6" s="5">
        <v>9.39</v>
      </c>
      <c r="J6" s="5">
        <v>18.78</v>
      </c>
      <c r="K6" s="5">
        <v>0</v>
      </c>
      <c r="L6" s="5">
        <v>0</v>
      </c>
      <c r="M6" s="13"/>
    </row>
    <row r="7" spans="1:14" x14ac:dyDescent="0.25">
      <c r="A7" s="12" t="s">
        <v>111</v>
      </c>
      <c r="B7" s="3" t="s">
        <v>16</v>
      </c>
      <c r="C7" s="3">
        <v>2</v>
      </c>
      <c r="D7" s="3" t="s">
        <v>26</v>
      </c>
      <c r="E7" s="5">
        <v>25.81</v>
      </c>
      <c r="F7" s="5">
        <v>30.49</v>
      </c>
      <c r="G7" s="3" t="s">
        <v>46</v>
      </c>
      <c r="H7" s="3" t="s">
        <v>48</v>
      </c>
      <c r="I7" s="5">
        <v>0</v>
      </c>
      <c r="J7" s="5">
        <v>4.68</v>
      </c>
      <c r="K7" s="5">
        <v>4.68</v>
      </c>
      <c r="L7" s="5">
        <v>4.68</v>
      </c>
      <c r="M7" s="13"/>
    </row>
    <row r="8" spans="1:14" x14ac:dyDescent="0.25">
      <c r="A8" s="12" t="s">
        <v>111</v>
      </c>
      <c r="B8" s="3" t="s">
        <v>16</v>
      </c>
      <c r="C8" s="3">
        <v>2</v>
      </c>
      <c r="D8" s="3" t="s">
        <v>29</v>
      </c>
      <c r="E8" s="5">
        <v>25.81</v>
      </c>
      <c r="F8" s="5">
        <v>30.49</v>
      </c>
      <c r="G8" s="3" t="s">
        <v>46</v>
      </c>
      <c r="H8" s="3" t="s">
        <v>48</v>
      </c>
      <c r="I8" s="5">
        <v>0</v>
      </c>
      <c r="J8" s="5">
        <v>4.68</v>
      </c>
      <c r="K8" s="5">
        <v>4.68</v>
      </c>
      <c r="L8" s="5">
        <v>4.68</v>
      </c>
      <c r="M8" s="13"/>
    </row>
    <row r="9" spans="1:14" x14ac:dyDescent="0.25">
      <c r="A9" s="12" t="s">
        <v>111</v>
      </c>
      <c r="B9" s="3" t="s">
        <v>16</v>
      </c>
      <c r="C9" s="3">
        <v>2</v>
      </c>
      <c r="D9" s="3" t="s">
        <v>26</v>
      </c>
      <c r="E9" s="5">
        <v>29.14</v>
      </c>
      <c r="F9" s="5">
        <v>29.64</v>
      </c>
      <c r="G9" s="3" t="s">
        <v>30</v>
      </c>
      <c r="H9" s="3" t="s">
        <v>31</v>
      </c>
      <c r="I9" s="5">
        <v>0</v>
      </c>
      <c r="J9" s="5">
        <v>0.25</v>
      </c>
      <c r="K9" s="5">
        <v>0.25</v>
      </c>
      <c r="L9" s="5">
        <v>2.9999899999999999E-2</v>
      </c>
      <c r="M9" s="13" t="s">
        <v>469</v>
      </c>
    </row>
    <row r="10" spans="1:14" x14ac:dyDescent="0.25">
      <c r="A10" s="12" t="s">
        <v>111</v>
      </c>
      <c r="B10" s="3" t="s">
        <v>16</v>
      </c>
      <c r="C10" s="3">
        <v>2</v>
      </c>
      <c r="D10" s="3" t="s">
        <v>26</v>
      </c>
      <c r="E10" s="5">
        <v>29.14</v>
      </c>
      <c r="F10" s="5">
        <v>29.64</v>
      </c>
      <c r="G10" s="3" t="s">
        <v>30</v>
      </c>
      <c r="H10" s="3" t="s">
        <v>32</v>
      </c>
      <c r="I10" s="5">
        <v>0</v>
      </c>
      <c r="J10" s="5">
        <v>0.35</v>
      </c>
      <c r="K10" s="5">
        <v>0.35</v>
      </c>
      <c r="L10" s="5">
        <v>5.9999899999999995E-2</v>
      </c>
      <c r="M10" s="13" t="s">
        <v>470</v>
      </c>
    </row>
    <row r="11" spans="1:14" x14ac:dyDescent="0.25">
      <c r="A11" s="12" t="s">
        <v>111</v>
      </c>
      <c r="B11" s="3" t="s">
        <v>16</v>
      </c>
      <c r="C11" s="3">
        <v>2</v>
      </c>
      <c r="D11" s="3" t="s">
        <v>29</v>
      </c>
      <c r="E11" s="5">
        <v>29.14</v>
      </c>
      <c r="F11" s="5">
        <v>29.64</v>
      </c>
      <c r="G11" s="3" t="s">
        <v>30</v>
      </c>
      <c r="H11" s="3" t="s">
        <v>31</v>
      </c>
      <c r="I11" s="5">
        <v>0</v>
      </c>
      <c r="J11" s="5">
        <v>0.26</v>
      </c>
      <c r="K11" s="5">
        <v>0.26</v>
      </c>
      <c r="L11" s="5">
        <v>2.9999899999999999E-2</v>
      </c>
      <c r="M11" s="13" t="s">
        <v>471</v>
      </c>
    </row>
    <row r="12" spans="1:14" x14ac:dyDescent="0.25">
      <c r="A12" s="12" t="s">
        <v>111</v>
      </c>
      <c r="B12" s="3" t="s">
        <v>16</v>
      </c>
      <c r="C12" s="3">
        <v>2</v>
      </c>
      <c r="D12" s="3" t="s">
        <v>29</v>
      </c>
      <c r="E12" s="5">
        <v>29.14</v>
      </c>
      <c r="F12" s="5">
        <v>29.64</v>
      </c>
      <c r="G12" s="3" t="s">
        <v>30</v>
      </c>
      <c r="H12" s="3" t="s">
        <v>32</v>
      </c>
      <c r="I12" s="5">
        <v>0</v>
      </c>
      <c r="J12" s="5">
        <v>0.25</v>
      </c>
      <c r="K12" s="5">
        <v>0.25</v>
      </c>
      <c r="L12" s="5">
        <v>4.99999E-2</v>
      </c>
      <c r="M12" s="13" t="s">
        <v>472</v>
      </c>
    </row>
    <row r="13" spans="1:14" x14ac:dyDescent="0.25">
      <c r="A13" s="12" t="s">
        <v>215</v>
      </c>
      <c r="B13" s="3" t="s">
        <v>16</v>
      </c>
      <c r="C13" s="3">
        <v>57</v>
      </c>
      <c r="D13" s="3" t="s">
        <v>17</v>
      </c>
      <c r="E13" s="5">
        <v>4.87</v>
      </c>
      <c r="F13" s="5">
        <v>7.99</v>
      </c>
      <c r="G13" s="3" t="s">
        <v>233</v>
      </c>
      <c r="H13" s="3" t="s">
        <v>234</v>
      </c>
      <c r="I13" s="5">
        <v>3.12</v>
      </c>
      <c r="J13" s="5">
        <v>6.24</v>
      </c>
      <c r="K13" s="5">
        <v>0</v>
      </c>
      <c r="L13" s="5">
        <v>0</v>
      </c>
      <c r="M13" s="13"/>
    </row>
    <row r="14" spans="1:14" x14ac:dyDescent="0.25">
      <c r="A14" s="12" t="s">
        <v>215</v>
      </c>
      <c r="B14" s="3" t="s">
        <v>16</v>
      </c>
      <c r="C14" s="3">
        <v>57</v>
      </c>
      <c r="D14" s="3" t="s">
        <v>17</v>
      </c>
      <c r="E14" s="5">
        <v>9.9700000000000006</v>
      </c>
      <c r="F14" s="5">
        <v>10.28</v>
      </c>
      <c r="G14" s="3" t="s">
        <v>234</v>
      </c>
      <c r="H14" s="3" t="s">
        <v>41</v>
      </c>
      <c r="I14" s="5">
        <v>0.61999999999999744</v>
      </c>
      <c r="J14" s="5">
        <v>0.61999999999999744</v>
      </c>
      <c r="K14" s="5">
        <v>0</v>
      </c>
      <c r="L14" s="5">
        <v>0</v>
      </c>
      <c r="M14" s="13"/>
    </row>
    <row r="15" spans="1:14" x14ac:dyDescent="0.25">
      <c r="A15" s="12" t="s">
        <v>215</v>
      </c>
      <c r="B15" s="3" t="s">
        <v>16</v>
      </c>
      <c r="C15" s="3">
        <v>57</v>
      </c>
      <c r="D15" s="3" t="s">
        <v>17</v>
      </c>
      <c r="E15" s="5">
        <v>10.28</v>
      </c>
      <c r="F15" s="5">
        <v>11.76</v>
      </c>
      <c r="G15" s="3" t="s">
        <v>41</v>
      </c>
      <c r="H15" s="3" t="s">
        <v>466</v>
      </c>
      <c r="I15" s="5">
        <v>1.4800000000000004</v>
      </c>
      <c r="J15" s="5">
        <v>2.9600000000000009</v>
      </c>
      <c r="K15" s="5">
        <v>0</v>
      </c>
      <c r="L15" s="5">
        <v>0</v>
      </c>
      <c r="M15" s="13"/>
    </row>
    <row r="16" spans="1:14" x14ac:dyDescent="0.25">
      <c r="A16" s="12" t="s">
        <v>215</v>
      </c>
      <c r="B16" s="3" t="s">
        <v>16</v>
      </c>
      <c r="C16" s="3">
        <v>57</v>
      </c>
      <c r="D16" s="3" t="s">
        <v>17</v>
      </c>
      <c r="E16" s="5">
        <v>11.76</v>
      </c>
      <c r="F16" s="5">
        <v>12.29</v>
      </c>
      <c r="G16" s="3" t="s">
        <v>466</v>
      </c>
      <c r="H16" s="3" t="s">
        <v>467</v>
      </c>
      <c r="I16" s="5">
        <v>0.52999999999999936</v>
      </c>
      <c r="J16" s="5">
        <v>1.0599999999999987</v>
      </c>
      <c r="K16" s="5">
        <v>0</v>
      </c>
      <c r="L16" s="5">
        <v>1.0599999999999987</v>
      </c>
      <c r="M16" s="13"/>
    </row>
    <row r="17" spans="1:13" x14ac:dyDescent="0.25">
      <c r="A17" s="12" t="s">
        <v>215</v>
      </c>
      <c r="B17" s="3" t="s">
        <v>16</v>
      </c>
      <c r="C17" s="3">
        <v>57</v>
      </c>
      <c r="D17" s="3" t="s">
        <v>43</v>
      </c>
      <c r="E17" s="5">
        <v>12.29</v>
      </c>
      <c r="F17" s="5">
        <v>12.97</v>
      </c>
      <c r="G17" s="3" t="s">
        <v>467</v>
      </c>
      <c r="H17" s="3" t="s">
        <v>193</v>
      </c>
      <c r="I17" s="5">
        <v>0</v>
      </c>
      <c r="J17" s="5">
        <v>0.68000000000000149</v>
      </c>
      <c r="K17" s="5">
        <v>0.68000000000000149</v>
      </c>
      <c r="L17" s="5">
        <v>0.68000000000000149</v>
      </c>
      <c r="M17" s="13"/>
    </row>
    <row r="18" spans="1:13" x14ac:dyDescent="0.25">
      <c r="A18" s="12" t="s">
        <v>215</v>
      </c>
      <c r="B18" s="3" t="s">
        <v>16</v>
      </c>
      <c r="C18" s="3">
        <v>57</v>
      </c>
      <c r="D18" s="3" t="s">
        <v>45</v>
      </c>
      <c r="E18" s="5">
        <v>12.29</v>
      </c>
      <c r="F18" s="5">
        <v>12.97</v>
      </c>
      <c r="G18" s="3" t="s">
        <v>467</v>
      </c>
      <c r="H18" s="3" t="s">
        <v>193</v>
      </c>
      <c r="I18" s="5">
        <v>0</v>
      </c>
      <c r="J18" s="5">
        <v>0.68000000000000149</v>
      </c>
      <c r="K18" s="5">
        <v>0.68000000000000149</v>
      </c>
      <c r="L18" s="5">
        <v>0.68000000000000149</v>
      </c>
      <c r="M18" s="13"/>
    </row>
    <row r="19" spans="1:13" x14ac:dyDescent="0.25">
      <c r="A19" s="12" t="s">
        <v>215</v>
      </c>
      <c r="B19" s="3" t="s">
        <v>16</v>
      </c>
      <c r="C19" s="3">
        <v>83</v>
      </c>
      <c r="D19" s="3" t="s">
        <v>17</v>
      </c>
      <c r="E19" s="5">
        <v>4.17</v>
      </c>
      <c r="F19" s="5">
        <v>10.49</v>
      </c>
      <c r="G19" s="3" t="s">
        <v>243</v>
      </c>
      <c r="H19" s="3" t="s">
        <v>468</v>
      </c>
      <c r="I19" s="5">
        <v>6.32</v>
      </c>
      <c r="J19" s="5">
        <v>12.64</v>
      </c>
      <c r="K19" s="5">
        <v>0</v>
      </c>
      <c r="L19" s="5">
        <v>0</v>
      </c>
      <c r="M19" s="13" t="s">
        <v>473</v>
      </c>
    </row>
    <row r="20" spans="1:13" x14ac:dyDescent="0.25">
      <c r="A20" s="12" t="s">
        <v>295</v>
      </c>
      <c r="B20" s="3" t="s">
        <v>54</v>
      </c>
      <c r="C20" s="3">
        <v>271</v>
      </c>
      <c r="D20" s="3" t="s">
        <v>43</v>
      </c>
      <c r="E20" s="5">
        <v>9.9999999999999995E-7</v>
      </c>
      <c r="F20" s="5">
        <v>6.58</v>
      </c>
      <c r="G20" s="3" t="s">
        <v>376</v>
      </c>
      <c r="H20" s="3" t="s">
        <v>312</v>
      </c>
      <c r="I20" s="5">
        <v>0</v>
      </c>
      <c r="J20" s="5">
        <v>6.5799989999999999</v>
      </c>
      <c r="K20" s="5">
        <v>6.5799989999999999</v>
      </c>
      <c r="L20" s="5">
        <v>6.5799989999999999</v>
      </c>
      <c r="M20" s="13"/>
    </row>
    <row r="21" spans="1:13" x14ac:dyDescent="0.25">
      <c r="A21" s="12" t="s">
        <v>295</v>
      </c>
      <c r="B21" s="3" t="s">
        <v>54</v>
      </c>
      <c r="C21" s="3">
        <v>271</v>
      </c>
      <c r="D21" s="3" t="s">
        <v>45</v>
      </c>
      <c r="E21" s="5">
        <v>9.9999999999999995E-7</v>
      </c>
      <c r="F21" s="5">
        <v>6.58</v>
      </c>
      <c r="G21" s="3" t="s">
        <v>376</v>
      </c>
      <c r="H21" s="3" t="s">
        <v>312</v>
      </c>
      <c r="I21" s="5">
        <v>0</v>
      </c>
      <c r="J21" s="5">
        <v>6.5799989999999999</v>
      </c>
      <c r="K21" s="5">
        <v>6.5799989999999999</v>
      </c>
      <c r="L21" s="5">
        <v>6.5799989999999999</v>
      </c>
      <c r="M21" s="13"/>
    </row>
    <row r="22" spans="1:13" x14ac:dyDescent="0.25">
      <c r="A22" s="12" t="s">
        <v>295</v>
      </c>
      <c r="B22" s="3" t="s">
        <v>54</v>
      </c>
      <c r="C22" s="3">
        <v>271</v>
      </c>
      <c r="D22" s="3" t="s">
        <v>43</v>
      </c>
      <c r="E22" s="5">
        <v>3.29</v>
      </c>
      <c r="F22" s="5">
        <v>3.69</v>
      </c>
      <c r="G22" s="3" t="s">
        <v>311</v>
      </c>
      <c r="H22" s="3" t="s">
        <v>31</v>
      </c>
      <c r="I22" s="5">
        <v>0</v>
      </c>
      <c r="J22" s="5">
        <v>0.21</v>
      </c>
      <c r="K22" s="5">
        <v>0.21</v>
      </c>
      <c r="L22" s="5">
        <v>2.9999899999999999E-2</v>
      </c>
      <c r="M22" s="13"/>
    </row>
    <row r="23" spans="1:13" x14ac:dyDescent="0.25">
      <c r="A23" s="12" t="s">
        <v>295</v>
      </c>
      <c r="B23" s="3" t="s">
        <v>54</v>
      </c>
      <c r="C23" s="3">
        <v>271</v>
      </c>
      <c r="D23" s="3" t="s">
        <v>43</v>
      </c>
      <c r="E23" s="5">
        <v>3.29</v>
      </c>
      <c r="F23" s="5">
        <v>3.69</v>
      </c>
      <c r="G23" s="3" t="s">
        <v>311</v>
      </c>
      <c r="H23" s="3" t="s">
        <v>32</v>
      </c>
      <c r="I23" s="5">
        <v>0</v>
      </c>
      <c r="J23" s="5">
        <v>0.18</v>
      </c>
      <c r="K23" s="5">
        <v>0.18</v>
      </c>
      <c r="L23" s="5">
        <v>3.9999899999999998E-2</v>
      </c>
      <c r="M23" s="13"/>
    </row>
    <row r="24" spans="1:13" x14ac:dyDescent="0.25">
      <c r="A24" s="12" t="s">
        <v>295</v>
      </c>
      <c r="B24" s="3" t="s">
        <v>54</v>
      </c>
      <c r="C24" s="3">
        <v>271</v>
      </c>
      <c r="D24" s="3" t="s">
        <v>45</v>
      </c>
      <c r="E24" s="5">
        <v>3.29</v>
      </c>
      <c r="F24" s="5">
        <v>3.69</v>
      </c>
      <c r="G24" s="3" t="s">
        <v>311</v>
      </c>
      <c r="H24" s="3" t="s">
        <v>31</v>
      </c>
      <c r="I24" s="5">
        <v>0</v>
      </c>
      <c r="J24" s="5">
        <v>0.14000000000000001</v>
      </c>
      <c r="K24" s="5">
        <v>0.14000000000000001</v>
      </c>
      <c r="L24" s="5">
        <v>3.9999899999999998E-2</v>
      </c>
      <c r="M24" s="13"/>
    </row>
    <row r="25" spans="1:13" x14ac:dyDescent="0.25">
      <c r="A25" s="12" t="s">
        <v>295</v>
      </c>
      <c r="B25" s="3" t="s">
        <v>54</v>
      </c>
      <c r="C25" s="3">
        <v>271</v>
      </c>
      <c r="D25" s="3" t="s">
        <v>45</v>
      </c>
      <c r="E25" s="5">
        <v>3.29</v>
      </c>
      <c r="F25" s="5">
        <v>3.69</v>
      </c>
      <c r="G25" s="3" t="s">
        <v>311</v>
      </c>
      <c r="H25" s="3" t="s">
        <v>32</v>
      </c>
      <c r="I25" s="5">
        <v>0</v>
      </c>
      <c r="J25" s="5">
        <v>0.18</v>
      </c>
      <c r="K25" s="5">
        <v>0.18</v>
      </c>
      <c r="L25" s="5">
        <v>3.9999899999999998E-2</v>
      </c>
      <c r="M25" s="13"/>
    </row>
    <row r="26" spans="1:13" x14ac:dyDescent="0.25">
      <c r="A26" s="12" t="s">
        <v>347</v>
      </c>
      <c r="B26" s="3" t="s">
        <v>16</v>
      </c>
      <c r="C26" s="3">
        <v>39</v>
      </c>
      <c r="D26" s="3" t="s">
        <v>17</v>
      </c>
      <c r="E26" s="5">
        <v>18.95</v>
      </c>
      <c r="F26" s="5">
        <v>22.82</v>
      </c>
      <c r="G26" s="3" t="s">
        <v>360</v>
      </c>
      <c r="H26" s="3" t="s">
        <v>360</v>
      </c>
      <c r="I26" s="5">
        <v>3.870000000000001</v>
      </c>
      <c r="J26" s="5">
        <v>6.7199999999999989</v>
      </c>
      <c r="K26" s="5">
        <v>0</v>
      </c>
      <c r="L26" s="5">
        <v>0</v>
      </c>
      <c r="M26" s="13"/>
    </row>
    <row r="27" spans="1:13" x14ac:dyDescent="0.25">
      <c r="A27" s="12" t="s">
        <v>347</v>
      </c>
      <c r="B27" s="3" t="s">
        <v>16</v>
      </c>
      <c r="C27" s="3">
        <v>39</v>
      </c>
      <c r="D27" s="3" t="s">
        <v>17</v>
      </c>
      <c r="E27" s="5">
        <v>22.82</v>
      </c>
      <c r="F27" s="5">
        <v>24.92</v>
      </c>
      <c r="G27" s="3" t="s">
        <v>360</v>
      </c>
      <c r="H27" s="3" t="s">
        <v>197</v>
      </c>
      <c r="I27" s="5">
        <v>2.1000000000000014</v>
      </c>
      <c r="J27" s="5">
        <v>4.2000000000000028</v>
      </c>
      <c r="K27" s="5">
        <v>0</v>
      </c>
      <c r="L27" s="5">
        <v>0</v>
      </c>
      <c r="M27" s="13"/>
    </row>
    <row r="28" spans="1:13" x14ac:dyDescent="0.25">
      <c r="A28" s="12" t="s">
        <v>347</v>
      </c>
      <c r="B28" s="3" t="s">
        <v>16</v>
      </c>
      <c r="C28" s="3">
        <v>98</v>
      </c>
      <c r="D28" s="3" t="s">
        <v>17</v>
      </c>
      <c r="E28" s="5">
        <v>1E-4</v>
      </c>
      <c r="F28" s="5">
        <v>4.29</v>
      </c>
      <c r="G28" s="3" t="s">
        <v>206</v>
      </c>
      <c r="H28" s="3" t="s">
        <v>201</v>
      </c>
      <c r="I28" s="5">
        <v>4.2899000000000003</v>
      </c>
      <c r="J28" s="5">
        <v>8.5798000000000005</v>
      </c>
      <c r="K28" s="5">
        <v>0</v>
      </c>
      <c r="L28" s="5">
        <v>0</v>
      </c>
      <c r="M28" s="13"/>
    </row>
    <row r="29" spans="1:13" x14ac:dyDescent="0.25">
      <c r="A29" s="12" t="s">
        <v>347</v>
      </c>
      <c r="B29" s="3" t="s">
        <v>16</v>
      </c>
      <c r="C29" s="3">
        <v>98</v>
      </c>
      <c r="D29" s="3" t="s">
        <v>17</v>
      </c>
      <c r="E29" s="5">
        <v>4.29</v>
      </c>
      <c r="F29" s="5">
        <v>4.74</v>
      </c>
      <c r="G29" s="3" t="s">
        <v>201</v>
      </c>
      <c r="H29" s="3" t="s">
        <v>102</v>
      </c>
      <c r="I29" s="5">
        <v>0.45000000000000018</v>
      </c>
      <c r="J29" s="5">
        <v>0.90000000000000036</v>
      </c>
      <c r="K29" s="5">
        <v>0</v>
      </c>
      <c r="L29" s="5">
        <v>0</v>
      </c>
      <c r="M29" s="13"/>
    </row>
    <row r="30" spans="1:13" x14ac:dyDescent="0.25">
      <c r="A30" s="12" t="s">
        <v>347</v>
      </c>
      <c r="B30" s="3" t="s">
        <v>16</v>
      </c>
      <c r="C30" s="3">
        <v>603</v>
      </c>
      <c r="D30" s="3" t="s">
        <v>17</v>
      </c>
      <c r="E30" s="5">
        <v>9.9999999999999995E-8</v>
      </c>
      <c r="F30" s="5">
        <v>4.72</v>
      </c>
      <c r="G30" s="3" t="s">
        <v>49</v>
      </c>
      <c r="H30" s="3" t="s">
        <v>20</v>
      </c>
      <c r="I30" s="5">
        <v>4.7199998999999995</v>
      </c>
      <c r="J30" s="5">
        <v>9.4399997999999989</v>
      </c>
      <c r="K30" s="5">
        <v>0</v>
      </c>
      <c r="L30" s="5">
        <v>0</v>
      </c>
      <c r="M30" s="13"/>
    </row>
    <row r="31" spans="1:13" x14ac:dyDescent="0.25">
      <c r="A31" s="12"/>
      <c r="B31" s="3"/>
      <c r="C31" s="3"/>
      <c r="D31" s="3"/>
      <c r="E31" s="5"/>
      <c r="F31" s="5"/>
      <c r="G31" s="3"/>
      <c r="H31" s="7" t="s">
        <v>464</v>
      </c>
      <c r="I31" s="8">
        <f>SUM(I4:I30)</f>
        <v>46.499899900000003</v>
      </c>
      <c r="J31" s="8">
        <f t="shared" ref="J31:L31" si="0">SUM(J4:J30)</f>
        <v>117.05979780000001</v>
      </c>
      <c r="K31" s="8">
        <f t="shared" si="0"/>
        <v>25.699998000000004</v>
      </c>
      <c r="L31" s="8">
        <f t="shared" si="0"/>
        <v>25.259997200000004</v>
      </c>
      <c r="M31" s="13"/>
    </row>
    <row r="32" spans="1:13" x14ac:dyDescent="0.25">
      <c r="A32" s="12"/>
      <c r="B32" s="3"/>
      <c r="C32" s="3"/>
      <c r="D32" s="3"/>
      <c r="E32" s="5"/>
      <c r="F32" s="5"/>
      <c r="G32" s="3"/>
      <c r="H32" s="3"/>
      <c r="I32" s="5"/>
      <c r="J32" s="5"/>
      <c r="K32" s="5"/>
      <c r="L32" s="5"/>
      <c r="M32" s="13"/>
    </row>
    <row r="33" spans="1:13" x14ac:dyDescent="0.25">
      <c r="A33" s="12"/>
      <c r="B33" s="3"/>
      <c r="C33" s="3"/>
      <c r="D33" s="3"/>
      <c r="E33" s="5"/>
      <c r="F33" s="5"/>
      <c r="G33" s="3"/>
      <c r="H33" s="3"/>
      <c r="I33" s="5"/>
      <c r="J33" s="5"/>
      <c r="K33" s="5"/>
      <c r="L33" s="5"/>
      <c r="M33" s="13"/>
    </row>
    <row r="34" spans="1:13" x14ac:dyDescent="0.25">
      <c r="A34" s="12"/>
      <c r="B34" s="3"/>
      <c r="C34" s="3"/>
      <c r="D34" s="3"/>
      <c r="E34" s="5"/>
      <c r="F34" s="5"/>
      <c r="G34" s="3"/>
      <c r="H34" s="7"/>
      <c r="I34" s="8"/>
      <c r="J34" s="8"/>
      <c r="K34" s="8"/>
      <c r="L34" s="8"/>
      <c r="M34" s="13"/>
    </row>
    <row r="35" spans="1:13" x14ac:dyDescent="0.25">
      <c r="A35" s="12"/>
      <c r="B35" s="3"/>
      <c r="C35" s="3"/>
      <c r="D35" s="3"/>
      <c r="E35" s="5"/>
      <c r="F35" s="5"/>
      <c r="G35" s="3"/>
      <c r="H35" s="3"/>
      <c r="I35" s="5"/>
      <c r="J35" s="5"/>
      <c r="K35" s="5"/>
      <c r="L35" s="5"/>
      <c r="M35" s="13"/>
    </row>
    <row r="36" spans="1:13" x14ac:dyDescent="0.25">
      <c r="A36" s="12"/>
      <c r="B36" s="3"/>
      <c r="C36" s="3"/>
      <c r="D36" s="3"/>
      <c r="E36" s="5"/>
      <c r="F36" s="5"/>
      <c r="G36" s="3"/>
      <c r="H36" s="3"/>
      <c r="I36" s="5"/>
      <c r="J36" s="5"/>
      <c r="K36" s="5"/>
      <c r="L36" s="5"/>
      <c r="M36" s="13"/>
    </row>
    <row r="37" spans="1:13" x14ac:dyDescent="0.25">
      <c r="A37" s="12"/>
      <c r="B37" s="3"/>
      <c r="C37" s="3"/>
      <c r="D37" s="3"/>
      <c r="E37" s="5"/>
      <c r="F37" s="5"/>
      <c r="G37" s="3"/>
      <c r="H37" s="3"/>
      <c r="I37" s="5"/>
      <c r="J37" s="5"/>
      <c r="K37" s="5"/>
      <c r="L37" s="5"/>
      <c r="M37" s="13"/>
    </row>
    <row r="38" spans="1:13" x14ac:dyDescent="0.25">
      <c r="A38" s="12"/>
      <c r="B38" s="3"/>
      <c r="C38" s="3"/>
      <c r="D38" s="3"/>
      <c r="E38" s="5"/>
      <c r="F38" s="5"/>
      <c r="G38" s="3"/>
      <c r="H38" s="3"/>
      <c r="I38" s="5"/>
      <c r="J38" s="5"/>
      <c r="K38" s="5"/>
      <c r="L38" s="5"/>
      <c r="M38" s="13"/>
    </row>
    <row r="39" spans="1:13" x14ac:dyDescent="0.25">
      <c r="A39" s="12"/>
      <c r="B39" s="3"/>
      <c r="C39" s="3"/>
      <c r="D39" s="3"/>
      <c r="E39" s="5"/>
      <c r="F39" s="5"/>
      <c r="G39" s="3"/>
      <c r="H39" s="3"/>
      <c r="I39" s="5"/>
      <c r="J39" s="5"/>
      <c r="K39" s="5"/>
      <c r="L39" s="5"/>
      <c r="M39" s="13"/>
    </row>
    <row r="40" spans="1:13" x14ac:dyDescent="0.25">
      <c r="A40" s="12"/>
      <c r="B40" s="3"/>
      <c r="C40" s="3"/>
      <c r="D40" s="3"/>
      <c r="E40" s="5"/>
      <c r="F40" s="5"/>
      <c r="G40" s="3"/>
      <c r="H40" s="3"/>
      <c r="I40" s="5"/>
      <c r="J40" s="5"/>
      <c r="K40" s="5"/>
      <c r="L40" s="5"/>
      <c r="M40" s="13"/>
    </row>
    <row r="41" spans="1:13" x14ac:dyDescent="0.25">
      <c r="A41" s="12"/>
      <c r="B41" s="3"/>
      <c r="C41" s="3"/>
      <c r="D41" s="3"/>
      <c r="E41" s="5"/>
      <c r="F41" s="5"/>
      <c r="G41" s="3"/>
      <c r="H41" s="3"/>
      <c r="I41" s="5"/>
      <c r="J41" s="5"/>
      <c r="K41" s="5"/>
      <c r="L41" s="5"/>
      <c r="M41" s="13"/>
    </row>
    <row r="42" spans="1:13" x14ac:dyDescent="0.25">
      <c r="A42" s="12"/>
      <c r="B42" s="3"/>
      <c r="C42" s="3"/>
      <c r="D42" s="3"/>
      <c r="E42" s="5"/>
      <c r="F42" s="5"/>
      <c r="G42" s="3"/>
      <c r="H42" s="3"/>
      <c r="I42" s="5"/>
      <c r="J42" s="5"/>
      <c r="K42" s="5"/>
      <c r="L42" s="5"/>
      <c r="M42" s="13"/>
    </row>
    <row r="43" spans="1:13" x14ac:dyDescent="0.25">
      <c r="A43" s="12"/>
      <c r="B43" s="3"/>
      <c r="C43" s="3"/>
      <c r="D43" s="3"/>
      <c r="E43" s="5"/>
      <c r="F43" s="5"/>
      <c r="G43" s="3"/>
      <c r="H43" s="7"/>
      <c r="I43" s="8"/>
      <c r="J43" s="8"/>
      <c r="K43" s="8"/>
      <c r="L43" s="8"/>
      <c r="M43" s="13"/>
    </row>
    <row r="44" spans="1:13" x14ac:dyDescent="0.25">
      <c r="A44" s="12"/>
      <c r="B44" s="3"/>
      <c r="C44" s="3"/>
      <c r="D44" s="3"/>
      <c r="E44" s="5"/>
      <c r="F44" s="5"/>
      <c r="G44" s="3"/>
      <c r="H44" s="7"/>
      <c r="I44" s="8"/>
      <c r="J44" s="8"/>
      <c r="K44" s="8"/>
      <c r="L44" s="8"/>
      <c r="M44" s="13"/>
    </row>
    <row r="45" spans="1:13" x14ac:dyDescent="0.25">
      <c r="A45" s="12"/>
      <c r="B45" s="3"/>
      <c r="C45" s="3"/>
      <c r="D45" s="3"/>
      <c r="E45" s="5"/>
      <c r="F45" s="5"/>
      <c r="G45" s="3"/>
      <c r="H45" s="3"/>
      <c r="I45" s="5"/>
      <c r="J45" s="5"/>
      <c r="K45" s="5"/>
      <c r="L45" s="5"/>
      <c r="M45" s="13"/>
    </row>
    <row r="46" spans="1:13" x14ac:dyDescent="0.25">
      <c r="A46" s="12"/>
      <c r="B46" s="3"/>
      <c r="C46" s="3"/>
      <c r="D46" s="3"/>
      <c r="E46" s="5"/>
      <c r="F46" s="5"/>
      <c r="G46" s="3"/>
      <c r="H46" s="3"/>
      <c r="I46" s="5"/>
      <c r="J46" s="5"/>
      <c r="K46" s="5"/>
      <c r="L46" s="5"/>
      <c r="M46" s="13"/>
    </row>
    <row r="47" spans="1:13" x14ac:dyDescent="0.25">
      <c r="A47" s="12"/>
      <c r="B47" s="3"/>
      <c r="C47" s="3"/>
      <c r="D47" s="3"/>
      <c r="E47" s="5"/>
      <c r="F47" s="5"/>
      <c r="G47" s="3"/>
      <c r="H47" s="3"/>
      <c r="I47" s="5"/>
      <c r="J47" s="5"/>
      <c r="K47" s="5"/>
      <c r="L47" s="5"/>
      <c r="M47" s="13"/>
    </row>
    <row r="48" spans="1:13" x14ac:dyDescent="0.25">
      <c r="A48" s="12"/>
      <c r="B48" s="3"/>
      <c r="C48" s="3"/>
      <c r="D48" s="3"/>
      <c r="E48" s="5"/>
      <c r="F48" s="5"/>
      <c r="G48" s="3"/>
      <c r="H48" s="3"/>
      <c r="I48" s="5"/>
      <c r="J48" s="5"/>
      <c r="K48" s="5"/>
      <c r="L48" s="5"/>
      <c r="M48" s="13"/>
    </row>
    <row r="49" spans="1:13" x14ac:dyDescent="0.25">
      <c r="A49" s="12"/>
      <c r="B49" s="3"/>
      <c r="C49" s="3"/>
      <c r="D49" s="3"/>
      <c r="E49" s="5"/>
      <c r="F49" s="5"/>
      <c r="G49" s="3"/>
      <c r="H49" s="3"/>
      <c r="I49" s="5"/>
      <c r="J49" s="5"/>
      <c r="K49" s="5"/>
      <c r="L49" s="5"/>
      <c r="M49" s="13"/>
    </row>
    <row r="50" spans="1:13" x14ac:dyDescent="0.25">
      <c r="A50" s="12"/>
      <c r="B50" s="3"/>
      <c r="C50" s="3"/>
      <c r="D50" s="3"/>
      <c r="E50" s="5"/>
      <c r="F50" s="5"/>
      <c r="G50" s="3"/>
      <c r="H50" s="3"/>
      <c r="I50" s="5"/>
      <c r="J50" s="5"/>
      <c r="K50" s="5"/>
      <c r="L50" s="5"/>
      <c r="M50" s="13"/>
    </row>
    <row r="51" spans="1:13" x14ac:dyDescent="0.25">
      <c r="A51" s="12"/>
      <c r="B51" s="3"/>
      <c r="C51" s="3"/>
      <c r="D51" s="3"/>
      <c r="E51" s="5"/>
      <c r="F51" s="5"/>
      <c r="G51" s="3"/>
      <c r="H51" s="3"/>
      <c r="I51" s="5"/>
      <c r="J51" s="5"/>
      <c r="K51" s="5"/>
      <c r="L51" s="5"/>
      <c r="M51" s="13"/>
    </row>
    <row r="52" spans="1:13" x14ac:dyDescent="0.25">
      <c r="A52" s="12"/>
      <c r="B52" s="3"/>
      <c r="C52" s="3"/>
      <c r="D52" s="3"/>
      <c r="E52" s="5"/>
      <c r="F52" s="5"/>
      <c r="G52" s="3"/>
      <c r="H52" s="3"/>
      <c r="I52" s="5"/>
      <c r="J52" s="5"/>
      <c r="K52" s="5"/>
      <c r="L52" s="5"/>
      <c r="M52" s="13"/>
    </row>
    <row r="53" spans="1:13" x14ac:dyDescent="0.25">
      <c r="A53" s="12"/>
      <c r="B53" s="3"/>
      <c r="C53" s="3"/>
      <c r="D53" s="3"/>
      <c r="E53" s="5"/>
      <c r="F53" s="5"/>
      <c r="G53" s="3"/>
      <c r="H53" s="3"/>
      <c r="I53" s="5"/>
      <c r="J53" s="5"/>
      <c r="K53" s="5"/>
      <c r="L53" s="5"/>
      <c r="M53" s="13"/>
    </row>
    <row r="54" spans="1:13" x14ac:dyDescent="0.25">
      <c r="A54" s="12"/>
      <c r="B54" s="3"/>
      <c r="C54" s="3"/>
      <c r="D54" s="3"/>
      <c r="E54" s="5"/>
      <c r="F54" s="5"/>
      <c r="G54" s="3"/>
      <c r="H54" s="3"/>
      <c r="I54" s="5"/>
      <c r="J54" s="5"/>
      <c r="K54" s="5"/>
      <c r="L54" s="5"/>
      <c r="M54" s="13"/>
    </row>
    <row r="55" spans="1:13" x14ac:dyDescent="0.25">
      <c r="A55" s="12"/>
      <c r="B55" s="3"/>
      <c r="C55" s="3"/>
      <c r="D55" s="3"/>
      <c r="E55" s="5"/>
      <c r="F55" s="5"/>
      <c r="G55" s="3"/>
      <c r="H55" s="3"/>
      <c r="I55" s="5"/>
      <c r="J55" s="5"/>
      <c r="K55" s="5"/>
      <c r="L55" s="5"/>
      <c r="M55" s="13"/>
    </row>
    <row r="56" spans="1:13" x14ac:dyDescent="0.25">
      <c r="A56" s="12"/>
      <c r="B56" s="3"/>
      <c r="C56" s="3"/>
      <c r="D56" s="3"/>
      <c r="E56" s="5"/>
      <c r="F56" s="5"/>
      <c r="G56" s="3"/>
      <c r="H56" s="3"/>
      <c r="I56" s="5"/>
      <c r="J56" s="5"/>
      <c r="K56" s="5"/>
      <c r="L56" s="5"/>
      <c r="M56" s="13"/>
    </row>
    <row r="57" spans="1:13" x14ac:dyDescent="0.25">
      <c r="A57" s="12"/>
      <c r="B57" s="3"/>
      <c r="C57" s="3"/>
      <c r="D57" s="3"/>
      <c r="E57" s="5"/>
      <c r="F57" s="5"/>
      <c r="G57" s="3"/>
      <c r="H57" s="3"/>
      <c r="I57" s="5"/>
      <c r="J57" s="5"/>
      <c r="K57" s="5"/>
      <c r="L57" s="5"/>
      <c r="M57" s="13"/>
    </row>
    <row r="58" spans="1:13" x14ac:dyDescent="0.25">
      <c r="A58" s="19"/>
      <c r="B58" s="6"/>
      <c r="C58" s="6"/>
      <c r="D58" s="6"/>
      <c r="E58" s="6"/>
      <c r="F58" s="6"/>
      <c r="G58" s="6"/>
      <c r="H58" s="7"/>
      <c r="I58" s="8"/>
      <c r="J58" s="8"/>
      <c r="K58" s="8"/>
      <c r="L58" s="8"/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1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629-C132-42A9-8088-30F7C37D45E5}">
  <dimension ref="A1:N62"/>
  <sheetViews>
    <sheetView workbookViewId="0">
      <selection activeCell="I29" sqref="I29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/>
      <c r="B4" s="3"/>
      <c r="C4" s="3"/>
      <c r="D4" s="3"/>
      <c r="E4" s="5"/>
      <c r="F4" s="5"/>
      <c r="G4" s="3"/>
      <c r="H4" s="3"/>
      <c r="I4" s="5"/>
      <c r="J4" s="5"/>
      <c r="K4" s="5"/>
      <c r="L4" s="5"/>
      <c r="M4" s="13"/>
    </row>
    <row r="5" spans="1:14" x14ac:dyDescent="0.25">
      <c r="A5" s="12"/>
      <c r="B5" s="3"/>
      <c r="C5" s="3"/>
      <c r="D5" s="3"/>
      <c r="E5" s="5"/>
      <c r="F5" s="5"/>
      <c r="G5" s="3"/>
      <c r="H5" s="3"/>
      <c r="I5" s="5"/>
      <c r="J5" s="5"/>
      <c r="K5" s="5"/>
      <c r="L5" s="5"/>
      <c r="M5" s="13"/>
    </row>
    <row r="6" spans="1:14" x14ac:dyDescent="0.25">
      <c r="A6" s="12"/>
      <c r="B6" s="3"/>
      <c r="C6" s="3"/>
      <c r="D6" s="3"/>
      <c r="E6" s="5"/>
      <c r="F6" s="5"/>
      <c r="G6" s="3"/>
      <c r="H6" s="3"/>
      <c r="I6" s="5"/>
      <c r="J6" s="5"/>
      <c r="K6" s="5"/>
      <c r="L6" s="5"/>
      <c r="M6" s="13"/>
    </row>
    <row r="7" spans="1:14" x14ac:dyDescent="0.25">
      <c r="A7" s="12"/>
      <c r="B7" s="3"/>
      <c r="C7" s="3"/>
      <c r="D7" s="3"/>
      <c r="E7" s="5"/>
      <c r="F7" s="5"/>
      <c r="G7" s="3"/>
      <c r="H7" s="3"/>
      <c r="I7" s="5"/>
      <c r="J7" s="5"/>
      <c r="K7" s="5"/>
      <c r="L7" s="5"/>
      <c r="M7" s="13"/>
    </row>
    <row r="8" spans="1:14" x14ac:dyDescent="0.25">
      <c r="A8" s="12"/>
      <c r="B8" s="3"/>
      <c r="C8" s="3"/>
      <c r="D8" s="3"/>
      <c r="E8" s="5"/>
      <c r="F8" s="5"/>
      <c r="G8" s="3"/>
      <c r="H8" s="3"/>
      <c r="I8" s="5"/>
      <c r="J8" s="5"/>
      <c r="K8" s="5"/>
      <c r="L8" s="5"/>
      <c r="M8" s="13"/>
    </row>
    <row r="9" spans="1:14" x14ac:dyDescent="0.25">
      <c r="A9" s="12"/>
      <c r="B9" s="3"/>
      <c r="C9" s="3"/>
      <c r="D9" s="3"/>
      <c r="E9" s="5"/>
      <c r="F9" s="5"/>
      <c r="G9" s="3"/>
      <c r="H9" s="3"/>
      <c r="I9" s="5"/>
      <c r="J9" s="5"/>
      <c r="K9" s="5"/>
      <c r="L9" s="5"/>
      <c r="M9" s="13"/>
    </row>
    <row r="10" spans="1:14" x14ac:dyDescent="0.25">
      <c r="A10" s="12"/>
      <c r="B10" s="3"/>
      <c r="C10" s="3"/>
      <c r="D10" s="3"/>
      <c r="E10" s="5"/>
      <c r="F10" s="5"/>
      <c r="G10" s="3"/>
      <c r="H10" s="3"/>
      <c r="I10" s="5"/>
      <c r="J10" s="5"/>
      <c r="K10" s="5"/>
      <c r="L10" s="5"/>
      <c r="M10" s="13"/>
    </row>
    <row r="11" spans="1:14" x14ac:dyDescent="0.25">
      <c r="A11" s="12"/>
      <c r="B11" s="3"/>
      <c r="C11" s="3"/>
      <c r="D11" s="3"/>
      <c r="E11" s="5"/>
      <c r="F11" s="5"/>
      <c r="G11" s="3"/>
      <c r="H11" s="3"/>
      <c r="I11" s="5"/>
      <c r="J11" s="5"/>
      <c r="K11" s="5"/>
      <c r="L11" s="5"/>
      <c r="M11" s="13"/>
    </row>
    <row r="12" spans="1:14" x14ac:dyDescent="0.25">
      <c r="A12" s="12"/>
      <c r="B12" s="3"/>
      <c r="C12" s="3"/>
      <c r="D12" s="3"/>
      <c r="E12" s="5"/>
      <c r="F12" s="5"/>
      <c r="G12" s="3"/>
      <c r="H12" s="3"/>
      <c r="I12" s="5"/>
      <c r="J12" s="5"/>
      <c r="K12" s="5"/>
      <c r="L12" s="5"/>
      <c r="M12" s="13"/>
    </row>
    <row r="13" spans="1:14" x14ac:dyDescent="0.25">
      <c r="A13" s="12"/>
      <c r="B13" s="3"/>
      <c r="C13" s="3"/>
      <c r="D13" s="3"/>
      <c r="E13" s="5"/>
      <c r="F13" s="5"/>
      <c r="G13" s="3"/>
      <c r="H13" s="3"/>
      <c r="I13" s="5"/>
      <c r="J13" s="5"/>
      <c r="K13" s="5"/>
      <c r="L13" s="5"/>
      <c r="M13" s="13"/>
    </row>
    <row r="14" spans="1:14" x14ac:dyDescent="0.25">
      <c r="A14" s="12"/>
      <c r="B14" s="3"/>
      <c r="C14" s="3"/>
      <c r="D14" s="3"/>
      <c r="E14" s="5"/>
      <c r="F14" s="5"/>
      <c r="G14" s="3"/>
      <c r="H14" s="3"/>
      <c r="I14" s="5"/>
      <c r="J14" s="5"/>
      <c r="K14" s="5"/>
      <c r="L14" s="5"/>
      <c r="M14" s="13"/>
    </row>
    <row r="15" spans="1:14" x14ac:dyDescent="0.25">
      <c r="A15" s="12"/>
      <c r="B15" s="3"/>
      <c r="C15" s="3"/>
      <c r="D15" s="3"/>
      <c r="E15" s="5"/>
      <c r="F15" s="5"/>
      <c r="G15" s="3"/>
      <c r="H15" s="3"/>
      <c r="I15" s="5"/>
      <c r="J15" s="5"/>
      <c r="K15" s="5"/>
      <c r="L15" s="5"/>
      <c r="M15" s="13"/>
    </row>
    <row r="16" spans="1:14" x14ac:dyDescent="0.25">
      <c r="A16" s="12"/>
      <c r="B16" s="3"/>
      <c r="C16" s="3"/>
      <c r="D16" s="3"/>
      <c r="E16" s="5"/>
      <c r="F16" s="5"/>
      <c r="G16" s="3"/>
      <c r="H16" s="3"/>
      <c r="I16" s="5"/>
      <c r="J16" s="5"/>
      <c r="K16" s="5"/>
      <c r="L16" s="5"/>
      <c r="M16" s="13"/>
    </row>
    <row r="17" spans="1:13" x14ac:dyDescent="0.25">
      <c r="A17" s="12"/>
      <c r="B17" s="3"/>
      <c r="C17" s="3"/>
      <c r="D17" s="3"/>
      <c r="E17" s="5"/>
      <c r="F17" s="5"/>
      <c r="G17" s="3"/>
      <c r="H17" s="3"/>
      <c r="I17" s="5"/>
      <c r="J17" s="5"/>
      <c r="K17" s="5"/>
      <c r="L17" s="5"/>
      <c r="M17" s="13"/>
    </row>
    <row r="18" spans="1:13" x14ac:dyDescent="0.25">
      <c r="A18" s="12"/>
      <c r="B18" s="3"/>
      <c r="C18" s="3"/>
      <c r="D18" s="3"/>
      <c r="E18" s="5"/>
      <c r="F18" s="5"/>
      <c r="G18" s="3"/>
      <c r="H18" s="3"/>
      <c r="I18" s="5"/>
      <c r="J18" s="5"/>
      <c r="K18" s="5"/>
      <c r="L18" s="5"/>
      <c r="M18" s="13"/>
    </row>
    <row r="19" spans="1:13" x14ac:dyDescent="0.25">
      <c r="A19" s="12"/>
      <c r="B19" s="3"/>
      <c r="C19" s="3"/>
      <c r="D19" s="3"/>
      <c r="E19" s="5"/>
      <c r="F19" s="5"/>
      <c r="G19" s="3"/>
      <c r="H19" s="3"/>
      <c r="I19" s="5"/>
      <c r="J19" s="5"/>
      <c r="K19" s="5"/>
      <c r="L19" s="5"/>
      <c r="M19" s="13"/>
    </row>
    <row r="20" spans="1:13" x14ac:dyDescent="0.25">
      <c r="A20" s="12"/>
      <c r="B20" s="3"/>
      <c r="C20" s="3"/>
      <c r="D20" s="3"/>
      <c r="E20" s="5"/>
      <c r="F20" s="5"/>
      <c r="G20" s="3"/>
      <c r="H20" s="3"/>
      <c r="I20" s="5"/>
      <c r="J20" s="5"/>
      <c r="K20" s="5"/>
      <c r="L20" s="5"/>
      <c r="M20" s="13"/>
    </row>
    <row r="21" spans="1:13" x14ac:dyDescent="0.25">
      <c r="A21" s="12"/>
      <c r="B21" s="3"/>
      <c r="C21" s="3"/>
      <c r="D21" s="3"/>
      <c r="E21" s="5"/>
      <c r="F21" s="5"/>
      <c r="G21" s="3"/>
      <c r="H21" s="3"/>
      <c r="I21" s="5"/>
      <c r="J21" s="5"/>
      <c r="K21" s="5"/>
      <c r="L21" s="5"/>
      <c r="M21" s="13"/>
    </row>
    <row r="22" spans="1:13" x14ac:dyDescent="0.25">
      <c r="A22" s="12"/>
      <c r="B22" s="3"/>
      <c r="C22" s="3"/>
      <c r="D22" s="3"/>
      <c r="E22" s="5"/>
      <c r="F22" s="5"/>
      <c r="G22" s="3"/>
      <c r="H22" s="3"/>
      <c r="I22" s="5"/>
      <c r="J22" s="5"/>
      <c r="K22" s="5"/>
      <c r="L22" s="5"/>
      <c r="M22" s="13"/>
    </row>
    <row r="23" spans="1:13" x14ac:dyDescent="0.25">
      <c r="A23" s="12"/>
      <c r="B23" s="3"/>
      <c r="C23" s="3"/>
      <c r="D23" s="3"/>
      <c r="E23" s="5"/>
      <c r="F23" s="5"/>
      <c r="G23" s="3"/>
      <c r="H23" s="3"/>
      <c r="I23" s="5"/>
      <c r="J23" s="5"/>
      <c r="K23" s="5"/>
      <c r="L23" s="5"/>
      <c r="M23" s="13"/>
    </row>
    <row r="24" spans="1:13" x14ac:dyDescent="0.25">
      <c r="A24" s="12"/>
      <c r="B24" s="3"/>
      <c r="C24" s="3"/>
      <c r="D24" s="3"/>
      <c r="E24" s="5"/>
      <c r="F24" s="5"/>
      <c r="G24" s="3"/>
      <c r="H24" s="3"/>
      <c r="I24" s="5"/>
      <c r="J24" s="5"/>
      <c r="K24" s="5"/>
      <c r="L24" s="5"/>
      <c r="M24" s="13"/>
    </row>
    <row r="25" spans="1:13" x14ac:dyDescent="0.25">
      <c r="A25" s="12"/>
      <c r="B25" s="3"/>
      <c r="C25" s="3"/>
      <c r="D25" s="3"/>
      <c r="E25" s="5"/>
      <c r="F25" s="5"/>
      <c r="G25" s="3"/>
      <c r="H25" s="3"/>
      <c r="I25" s="5"/>
      <c r="J25" s="5"/>
      <c r="K25" s="5"/>
      <c r="L25" s="5"/>
      <c r="M25" s="13"/>
    </row>
    <row r="26" spans="1:13" x14ac:dyDescent="0.25">
      <c r="A26" s="12"/>
      <c r="B26" s="3"/>
      <c r="C26" s="3"/>
      <c r="D26" s="3"/>
      <c r="E26" s="5"/>
      <c r="F26" s="5"/>
      <c r="G26" s="3"/>
      <c r="H26" s="3"/>
      <c r="I26" s="5"/>
      <c r="J26" s="5"/>
      <c r="K26" s="5"/>
      <c r="L26" s="5"/>
      <c r="M26" s="13"/>
    </row>
    <row r="27" spans="1:13" x14ac:dyDescent="0.25">
      <c r="A27" s="12"/>
      <c r="B27" s="3"/>
      <c r="C27" s="3"/>
      <c r="D27" s="3"/>
      <c r="E27" s="5"/>
      <c r="F27" s="5"/>
      <c r="G27" s="3"/>
      <c r="H27" s="3"/>
      <c r="I27" s="5"/>
      <c r="J27" s="5"/>
      <c r="K27" s="5"/>
      <c r="L27" s="5"/>
      <c r="M27" s="13"/>
    </row>
    <row r="28" spans="1:13" x14ac:dyDescent="0.25">
      <c r="A28" s="12"/>
      <c r="B28" s="3"/>
      <c r="C28" s="3"/>
      <c r="D28" s="3"/>
      <c r="E28" s="5"/>
      <c r="F28" s="5"/>
      <c r="G28" s="3"/>
      <c r="H28" s="3"/>
      <c r="I28" s="5"/>
      <c r="J28" s="5"/>
      <c r="K28" s="5"/>
      <c r="L28" s="5"/>
      <c r="M28" s="13"/>
    </row>
    <row r="29" spans="1:13" x14ac:dyDescent="0.25">
      <c r="A29" s="12"/>
      <c r="B29" s="3"/>
      <c r="C29" s="3"/>
      <c r="D29" s="3"/>
      <c r="E29" s="5"/>
      <c r="F29" s="5"/>
      <c r="G29" s="3"/>
      <c r="H29" s="3"/>
      <c r="I29" s="5"/>
      <c r="J29" s="5"/>
      <c r="K29" s="5"/>
      <c r="L29" s="5"/>
      <c r="M29" s="13"/>
    </row>
    <row r="30" spans="1:13" x14ac:dyDescent="0.25">
      <c r="A30" s="12"/>
      <c r="B30" s="3"/>
      <c r="C30" s="3"/>
      <c r="D30" s="3"/>
      <c r="E30" s="5"/>
      <c r="F30" s="5"/>
      <c r="G30" s="3"/>
      <c r="H30" s="3"/>
      <c r="I30" s="5"/>
      <c r="J30" s="5"/>
      <c r="K30" s="5"/>
      <c r="L30" s="5"/>
      <c r="M30" s="13"/>
    </row>
    <row r="31" spans="1:13" x14ac:dyDescent="0.25">
      <c r="A31" s="12"/>
      <c r="B31" s="3"/>
      <c r="C31" s="3"/>
      <c r="D31" s="3"/>
      <c r="E31" s="5"/>
      <c r="F31" s="5"/>
      <c r="G31" s="3"/>
      <c r="H31" s="7"/>
      <c r="I31" s="8"/>
      <c r="J31" s="8"/>
      <c r="K31" s="8"/>
      <c r="L31" s="8"/>
      <c r="M31" s="13"/>
    </row>
    <row r="32" spans="1:13" x14ac:dyDescent="0.25">
      <c r="A32" s="12"/>
      <c r="B32" s="3"/>
      <c r="C32" s="3"/>
      <c r="D32" s="3"/>
      <c r="E32" s="5"/>
      <c r="F32" s="5"/>
      <c r="G32" s="3"/>
      <c r="H32" s="3"/>
      <c r="I32" s="5"/>
      <c r="J32" s="5"/>
      <c r="K32" s="5"/>
      <c r="L32" s="5"/>
      <c r="M32" s="13"/>
    </row>
    <row r="33" spans="1:13" x14ac:dyDescent="0.25">
      <c r="A33" s="12"/>
      <c r="B33" s="3"/>
      <c r="C33" s="3"/>
      <c r="D33" s="3"/>
      <c r="E33" s="5"/>
      <c r="F33" s="5"/>
      <c r="G33" s="3"/>
      <c r="H33" s="3"/>
      <c r="I33" s="5"/>
      <c r="J33" s="5"/>
      <c r="K33" s="5"/>
      <c r="L33" s="5"/>
      <c r="M33" s="13"/>
    </row>
    <row r="34" spans="1:13" x14ac:dyDescent="0.25">
      <c r="A34" s="12"/>
      <c r="B34" s="3"/>
      <c r="C34" s="3"/>
      <c r="D34" s="3"/>
      <c r="E34" s="5"/>
      <c r="F34" s="5"/>
      <c r="G34" s="3"/>
      <c r="H34" s="7"/>
      <c r="I34" s="8"/>
      <c r="J34" s="8"/>
      <c r="K34" s="8"/>
      <c r="L34" s="8"/>
      <c r="M34" s="13"/>
    </row>
    <row r="35" spans="1:13" x14ac:dyDescent="0.25">
      <c r="A35" s="12"/>
      <c r="B35" s="3"/>
      <c r="C35" s="3"/>
      <c r="D35" s="3"/>
      <c r="E35" s="5"/>
      <c r="F35" s="5"/>
      <c r="G35" s="3"/>
      <c r="H35" s="3"/>
      <c r="I35" s="5"/>
      <c r="J35" s="5"/>
      <c r="K35" s="5"/>
      <c r="L35" s="5"/>
      <c r="M35" s="13"/>
    </row>
    <row r="36" spans="1:13" x14ac:dyDescent="0.25">
      <c r="A36" s="12"/>
      <c r="B36" s="3"/>
      <c r="C36" s="3"/>
      <c r="D36" s="3"/>
      <c r="E36" s="5"/>
      <c r="F36" s="5"/>
      <c r="G36" s="3"/>
      <c r="H36" s="3"/>
      <c r="I36" s="5"/>
      <c r="J36" s="5"/>
      <c r="K36" s="5"/>
      <c r="L36" s="5"/>
      <c r="M36" s="13"/>
    </row>
    <row r="37" spans="1:13" x14ac:dyDescent="0.25">
      <c r="A37" s="12"/>
      <c r="B37" s="3"/>
      <c r="C37" s="3"/>
      <c r="D37" s="3"/>
      <c r="E37" s="5"/>
      <c r="F37" s="5"/>
      <c r="G37" s="3"/>
      <c r="H37" s="3"/>
      <c r="I37" s="5"/>
      <c r="J37" s="5"/>
      <c r="K37" s="5"/>
      <c r="L37" s="5"/>
      <c r="M37" s="13"/>
    </row>
    <row r="38" spans="1:13" x14ac:dyDescent="0.25">
      <c r="A38" s="12"/>
      <c r="B38" s="3"/>
      <c r="C38" s="3"/>
      <c r="D38" s="3"/>
      <c r="E38" s="5"/>
      <c r="F38" s="5"/>
      <c r="G38" s="3"/>
      <c r="H38" s="3"/>
      <c r="I38" s="5"/>
      <c r="J38" s="5"/>
      <c r="K38" s="5"/>
      <c r="L38" s="5"/>
      <c r="M38" s="13"/>
    </row>
    <row r="39" spans="1:13" x14ac:dyDescent="0.25">
      <c r="A39" s="12"/>
      <c r="B39" s="3"/>
      <c r="C39" s="3"/>
      <c r="D39" s="3"/>
      <c r="E39" s="5"/>
      <c r="F39" s="5"/>
      <c r="G39" s="3"/>
      <c r="H39" s="3"/>
      <c r="I39" s="5"/>
      <c r="J39" s="5"/>
      <c r="K39" s="5"/>
      <c r="L39" s="5"/>
      <c r="M39" s="13"/>
    </row>
    <row r="40" spans="1:13" x14ac:dyDescent="0.25">
      <c r="A40" s="12"/>
      <c r="B40" s="3"/>
      <c r="C40" s="3"/>
      <c r="D40" s="3"/>
      <c r="E40" s="5"/>
      <c r="F40" s="5"/>
      <c r="G40" s="3"/>
      <c r="H40" s="3"/>
      <c r="I40" s="5"/>
      <c r="J40" s="5"/>
      <c r="K40" s="5"/>
      <c r="L40" s="5"/>
      <c r="M40" s="13"/>
    </row>
    <row r="41" spans="1:13" x14ac:dyDescent="0.25">
      <c r="A41" s="12"/>
      <c r="B41" s="3"/>
      <c r="C41" s="3"/>
      <c r="D41" s="3"/>
      <c r="E41" s="5"/>
      <c r="F41" s="5"/>
      <c r="G41" s="3"/>
      <c r="H41" s="3"/>
      <c r="I41" s="5"/>
      <c r="J41" s="5"/>
      <c r="K41" s="5"/>
      <c r="L41" s="5"/>
      <c r="M41" s="13"/>
    </row>
    <row r="42" spans="1:13" x14ac:dyDescent="0.25">
      <c r="A42" s="12"/>
      <c r="B42" s="3"/>
      <c r="C42" s="3"/>
      <c r="D42" s="3"/>
      <c r="E42" s="5"/>
      <c r="F42" s="5"/>
      <c r="G42" s="3"/>
      <c r="H42" s="3"/>
      <c r="I42" s="5"/>
      <c r="J42" s="5"/>
      <c r="K42" s="5"/>
      <c r="L42" s="5"/>
      <c r="M42" s="13"/>
    </row>
    <row r="43" spans="1:13" x14ac:dyDescent="0.25">
      <c r="A43" s="12"/>
      <c r="B43" s="3"/>
      <c r="C43" s="3"/>
      <c r="D43" s="3"/>
      <c r="E43" s="5"/>
      <c r="F43" s="5"/>
      <c r="G43" s="3"/>
      <c r="H43" s="7"/>
      <c r="I43" s="8"/>
      <c r="J43" s="8"/>
      <c r="K43" s="8"/>
      <c r="L43" s="8"/>
      <c r="M43" s="13"/>
    </row>
    <row r="44" spans="1:13" x14ac:dyDescent="0.25">
      <c r="A44" s="12"/>
      <c r="B44" s="3"/>
      <c r="C44" s="3"/>
      <c r="D44" s="3"/>
      <c r="E44" s="5"/>
      <c r="F44" s="5"/>
      <c r="G44" s="3"/>
      <c r="H44" s="7"/>
      <c r="I44" s="8"/>
      <c r="J44" s="8"/>
      <c r="K44" s="8"/>
      <c r="L44" s="8"/>
      <c r="M44" s="13"/>
    </row>
    <row r="45" spans="1:13" x14ac:dyDescent="0.25">
      <c r="A45" s="12"/>
      <c r="B45" s="3"/>
      <c r="C45" s="3"/>
      <c r="D45" s="3"/>
      <c r="E45" s="5"/>
      <c r="F45" s="5"/>
      <c r="G45" s="3"/>
      <c r="H45" s="3"/>
      <c r="I45" s="5"/>
      <c r="J45" s="5"/>
      <c r="K45" s="5"/>
      <c r="L45" s="5"/>
      <c r="M45" s="13"/>
    </row>
    <row r="46" spans="1:13" x14ac:dyDescent="0.25">
      <c r="A46" s="12"/>
      <c r="B46" s="3"/>
      <c r="C46" s="3"/>
      <c r="D46" s="3"/>
      <c r="E46" s="5"/>
      <c r="F46" s="5"/>
      <c r="G46" s="3"/>
      <c r="H46" s="3"/>
      <c r="I46" s="5"/>
      <c r="J46" s="5"/>
      <c r="K46" s="5"/>
      <c r="L46" s="5"/>
      <c r="M46" s="13"/>
    </row>
    <row r="47" spans="1:13" x14ac:dyDescent="0.25">
      <c r="A47" s="12"/>
      <c r="B47" s="3"/>
      <c r="C47" s="3"/>
      <c r="D47" s="3"/>
      <c r="E47" s="5"/>
      <c r="F47" s="5"/>
      <c r="G47" s="3"/>
      <c r="H47" s="3"/>
      <c r="I47" s="5"/>
      <c r="J47" s="5"/>
      <c r="K47" s="5"/>
      <c r="L47" s="5"/>
      <c r="M47" s="13"/>
    </row>
    <row r="48" spans="1:13" x14ac:dyDescent="0.25">
      <c r="A48" s="12"/>
      <c r="B48" s="3"/>
      <c r="C48" s="3"/>
      <c r="D48" s="3"/>
      <c r="E48" s="5"/>
      <c r="F48" s="5"/>
      <c r="G48" s="3"/>
      <c r="H48" s="3"/>
      <c r="I48" s="5"/>
      <c r="J48" s="5"/>
      <c r="K48" s="5"/>
      <c r="L48" s="5"/>
      <c r="M48" s="13"/>
    </row>
    <row r="49" spans="1:13" x14ac:dyDescent="0.25">
      <c r="A49" s="12"/>
      <c r="B49" s="3"/>
      <c r="C49" s="3"/>
      <c r="D49" s="3"/>
      <c r="E49" s="5"/>
      <c r="F49" s="5"/>
      <c r="G49" s="3"/>
      <c r="H49" s="3"/>
      <c r="I49" s="5"/>
      <c r="J49" s="5"/>
      <c r="K49" s="5"/>
      <c r="L49" s="5"/>
      <c r="M49" s="13"/>
    </row>
    <row r="50" spans="1:13" x14ac:dyDescent="0.25">
      <c r="A50" s="12"/>
      <c r="B50" s="3"/>
      <c r="C50" s="3"/>
      <c r="D50" s="3"/>
      <c r="E50" s="5"/>
      <c r="F50" s="5"/>
      <c r="G50" s="3"/>
      <c r="H50" s="3"/>
      <c r="I50" s="5"/>
      <c r="J50" s="5"/>
      <c r="K50" s="5"/>
      <c r="L50" s="5"/>
      <c r="M50" s="13"/>
    </row>
    <row r="51" spans="1:13" x14ac:dyDescent="0.25">
      <c r="A51" s="12"/>
      <c r="B51" s="3"/>
      <c r="C51" s="3"/>
      <c r="D51" s="3"/>
      <c r="E51" s="5"/>
      <c r="F51" s="5"/>
      <c r="G51" s="3"/>
      <c r="H51" s="3"/>
      <c r="I51" s="5"/>
      <c r="J51" s="5"/>
      <c r="K51" s="5"/>
      <c r="L51" s="5"/>
      <c r="M51" s="13"/>
    </row>
    <row r="52" spans="1:13" x14ac:dyDescent="0.25">
      <c r="A52" s="12"/>
      <c r="B52" s="3"/>
      <c r="C52" s="3"/>
      <c r="D52" s="3"/>
      <c r="E52" s="5"/>
      <c r="F52" s="5"/>
      <c r="G52" s="3"/>
      <c r="H52" s="3"/>
      <c r="I52" s="5"/>
      <c r="J52" s="5"/>
      <c r="K52" s="5"/>
      <c r="L52" s="5"/>
      <c r="M52" s="13"/>
    </row>
    <row r="53" spans="1:13" x14ac:dyDescent="0.25">
      <c r="A53" s="12"/>
      <c r="B53" s="3"/>
      <c r="C53" s="3"/>
      <c r="D53" s="3"/>
      <c r="E53" s="5"/>
      <c r="F53" s="5"/>
      <c r="G53" s="3"/>
      <c r="H53" s="3"/>
      <c r="I53" s="5"/>
      <c r="J53" s="5"/>
      <c r="K53" s="5"/>
      <c r="L53" s="5"/>
      <c r="M53" s="13"/>
    </row>
    <row r="54" spans="1:13" x14ac:dyDescent="0.25">
      <c r="A54" s="12"/>
      <c r="B54" s="3"/>
      <c r="C54" s="3"/>
      <c r="D54" s="3"/>
      <c r="E54" s="5"/>
      <c r="F54" s="5"/>
      <c r="G54" s="3"/>
      <c r="H54" s="3"/>
      <c r="I54" s="5"/>
      <c r="J54" s="5"/>
      <c r="K54" s="5"/>
      <c r="L54" s="5"/>
      <c r="M54" s="13"/>
    </row>
    <row r="55" spans="1:13" x14ac:dyDescent="0.25">
      <c r="A55" s="12"/>
      <c r="B55" s="3"/>
      <c r="C55" s="3"/>
      <c r="D55" s="3"/>
      <c r="E55" s="5"/>
      <c r="F55" s="5"/>
      <c r="G55" s="3"/>
      <c r="H55" s="3"/>
      <c r="I55" s="5"/>
      <c r="J55" s="5"/>
      <c r="K55" s="5"/>
      <c r="L55" s="5"/>
      <c r="M55" s="13"/>
    </row>
    <row r="56" spans="1:13" x14ac:dyDescent="0.25">
      <c r="A56" s="12"/>
      <c r="B56" s="3"/>
      <c r="C56" s="3"/>
      <c r="D56" s="3"/>
      <c r="E56" s="5"/>
      <c r="F56" s="5"/>
      <c r="G56" s="3"/>
      <c r="H56" s="3"/>
      <c r="I56" s="5"/>
      <c r="J56" s="5"/>
      <c r="K56" s="5"/>
      <c r="L56" s="5"/>
      <c r="M56" s="13"/>
    </row>
    <row r="57" spans="1:13" x14ac:dyDescent="0.25">
      <c r="A57" s="12"/>
      <c r="B57" s="3"/>
      <c r="C57" s="3"/>
      <c r="D57" s="3"/>
      <c r="E57" s="5"/>
      <c r="F57" s="5"/>
      <c r="G57" s="3"/>
      <c r="H57" s="3"/>
      <c r="I57" s="5"/>
      <c r="J57" s="5"/>
      <c r="K57" s="5"/>
      <c r="L57" s="5"/>
      <c r="M57" s="13"/>
    </row>
    <row r="58" spans="1:13" x14ac:dyDescent="0.25">
      <c r="A58" s="19"/>
      <c r="B58" s="6"/>
      <c r="C58" s="6"/>
      <c r="D58" s="6"/>
      <c r="E58" s="6"/>
      <c r="F58" s="6"/>
      <c r="G58" s="6"/>
      <c r="H58" s="7"/>
      <c r="I58" s="8"/>
      <c r="J58" s="8"/>
      <c r="K58" s="8"/>
      <c r="L58" s="8"/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0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147E0-9E1C-4329-A891-65374672CBB6}">
  <dimension ref="A1:N62"/>
  <sheetViews>
    <sheetView topLeftCell="A36" workbookViewId="0">
      <selection activeCell="L38" sqref="L38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15</v>
      </c>
      <c r="B4" s="3" t="s">
        <v>25</v>
      </c>
      <c r="C4" s="3">
        <v>250</v>
      </c>
      <c r="D4" s="3" t="s">
        <v>17</v>
      </c>
      <c r="E4" s="5">
        <v>7.77</v>
      </c>
      <c r="F4" s="5">
        <v>8.4499999999999993</v>
      </c>
      <c r="G4" s="3" t="s">
        <v>60</v>
      </c>
      <c r="H4" s="3" t="s">
        <v>60</v>
      </c>
      <c r="I4" s="5">
        <v>0.67999999999999972</v>
      </c>
      <c r="J4" s="5">
        <v>1.3599999999999994</v>
      </c>
      <c r="K4" s="5">
        <v>0</v>
      </c>
      <c r="L4" s="5">
        <v>0</v>
      </c>
      <c r="M4" s="13"/>
    </row>
    <row r="5" spans="1:14" x14ac:dyDescent="0.25">
      <c r="A5" s="12" t="s">
        <v>15</v>
      </c>
      <c r="B5" s="3" t="s">
        <v>25</v>
      </c>
      <c r="C5" s="3">
        <v>250</v>
      </c>
      <c r="D5" s="3" t="s">
        <v>17</v>
      </c>
      <c r="E5" s="5">
        <v>8.4499999999999993</v>
      </c>
      <c r="F5" s="5">
        <v>12.48</v>
      </c>
      <c r="G5" s="3" t="s">
        <v>60</v>
      </c>
      <c r="H5" s="3" t="s">
        <v>47</v>
      </c>
      <c r="I5" s="5">
        <v>4.0300000000000011</v>
      </c>
      <c r="J5" s="5">
        <v>8.0600000000000023</v>
      </c>
      <c r="K5" s="5">
        <v>0</v>
      </c>
      <c r="L5" s="5">
        <v>0</v>
      </c>
      <c r="M5" s="13"/>
    </row>
    <row r="6" spans="1:14" x14ac:dyDescent="0.25">
      <c r="A6" s="12" t="s">
        <v>15</v>
      </c>
      <c r="B6" s="3" t="s">
        <v>25</v>
      </c>
      <c r="C6" s="3">
        <v>250</v>
      </c>
      <c r="D6" s="3" t="s">
        <v>17</v>
      </c>
      <c r="E6" s="5">
        <v>12.48</v>
      </c>
      <c r="F6" s="5">
        <v>14.97</v>
      </c>
      <c r="G6" s="3" t="s">
        <v>47</v>
      </c>
      <c r="H6" s="3" t="s">
        <v>61</v>
      </c>
      <c r="I6" s="5">
        <v>2.4900000000000002</v>
      </c>
      <c r="J6" s="5">
        <v>4.9800000000000004</v>
      </c>
      <c r="K6" s="5">
        <v>0</v>
      </c>
      <c r="L6" s="5">
        <v>0</v>
      </c>
      <c r="M6" s="13" t="s">
        <v>77</v>
      </c>
    </row>
    <row r="7" spans="1:14" x14ac:dyDescent="0.25">
      <c r="A7" s="12" t="s">
        <v>15</v>
      </c>
      <c r="B7" s="3" t="s">
        <v>25</v>
      </c>
      <c r="C7" s="3">
        <v>250</v>
      </c>
      <c r="D7" s="3" t="s">
        <v>17</v>
      </c>
      <c r="E7" s="5">
        <v>16.62</v>
      </c>
      <c r="F7" s="5">
        <v>17.309999999999999</v>
      </c>
      <c r="G7" s="3" t="s">
        <v>47</v>
      </c>
      <c r="H7" s="3" t="s">
        <v>62</v>
      </c>
      <c r="I7" s="5">
        <v>1.3799999999999955</v>
      </c>
      <c r="J7" s="5">
        <v>1.3799999999999955</v>
      </c>
      <c r="K7" s="5">
        <v>0</v>
      </c>
      <c r="L7" s="5">
        <v>1.3799999999999955</v>
      </c>
      <c r="M7" s="13" t="s">
        <v>72</v>
      </c>
    </row>
    <row r="8" spans="1:14" x14ac:dyDescent="0.25">
      <c r="A8" s="12" t="s">
        <v>15</v>
      </c>
      <c r="B8" s="3" t="s">
        <v>25</v>
      </c>
      <c r="C8" s="3">
        <v>250</v>
      </c>
      <c r="D8" s="3" t="s">
        <v>17</v>
      </c>
      <c r="E8" s="5">
        <v>17.309999999999999</v>
      </c>
      <c r="F8" s="5">
        <v>17.82</v>
      </c>
      <c r="G8" s="3" t="s">
        <v>62</v>
      </c>
      <c r="H8" s="3" t="s">
        <v>63</v>
      </c>
      <c r="I8" s="5">
        <v>0.51000000000000156</v>
      </c>
      <c r="J8" s="5">
        <v>1.0200000000000031</v>
      </c>
      <c r="K8" s="5">
        <v>0</v>
      </c>
      <c r="L8" s="5">
        <v>1.0200000000000031</v>
      </c>
      <c r="M8" s="13"/>
    </row>
    <row r="9" spans="1:14" x14ac:dyDescent="0.25">
      <c r="A9" s="12" t="s">
        <v>15</v>
      </c>
      <c r="B9" s="3" t="s">
        <v>25</v>
      </c>
      <c r="C9" s="3">
        <v>250</v>
      </c>
      <c r="D9" s="3" t="s">
        <v>17</v>
      </c>
      <c r="E9" s="5">
        <v>17.82</v>
      </c>
      <c r="F9" s="5">
        <v>24.75</v>
      </c>
      <c r="G9" s="3" t="s">
        <v>63</v>
      </c>
      <c r="H9" s="3" t="s">
        <v>24</v>
      </c>
      <c r="I9" s="5">
        <v>6.93</v>
      </c>
      <c r="J9" s="5">
        <v>13.86</v>
      </c>
      <c r="K9" s="5">
        <v>0</v>
      </c>
      <c r="L9" s="5">
        <v>0</v>
      </c>
      <c r="M9" s="13"/>
    </row>
    <row r="10" spans="1:14" x14ac:dyDescent="0.25">
      <c r="A10" s="12" t="s">
        <v>15</v>
      </c>
      <c r="B10" s="3" t="s">
        <v>16</v>
      </c>
      <c r="C10" s="3">
        <v>302</v>
      </c>
      <c r="D10" s="3" t="s">
        <v>17</v>
      </c>
      <c r="E10" s="5">
        <v>9.9999999999999995E-8</v>
      </c>
      <c r="F10" s="5">
        <v>14.26</v>
      </c>
      <c r="G10" s="3" t="s">
        <v>24</v>
      </c>
      <c r="H10" s="3" t="s">
        <v>59</v>
      </c>
      <c r="I10" s="5">
        <v>14.2599999</v>
      </c>
      <c r="J10" s="5">
        <v>28.519999800000001</v>
      </c>
      <c r="K10" s="5">
        <v>0</v>
      </c>
      <c r="L10" s="5">
        <v>0</v>
      </c>
      <c r="M10" s="13"/>
    </row>
    <row r="11" spans="1:14" x14ac:dyDescent="0.25">
      <c r="A11" s="12" t="s">
        <v>15</v>
      </c>
      <c r="B11" s="3" t="s">
        <v>16</v>
      </c>
      <c r="C11" s="3">
        <v>302</v>
      </c>
      <c r="D11" s="3" t="s">
        <v>17</v>
      </c>
      <c r="E11" s="5">
        <v>14.26</v>
      </c>
      <c r="F11" s="5">
        <v>14.51</v>
      </c>
      <c r="G11" s="3" t="s">
        <v>59</v>
      </c>
      <c r="H11" s="3" t="s">
        <v>52</v>
      </c>
      <c r="I11" s="26" t="s">
        <v>474</v>
      </c>
      <c r="J11" s="5">
        <v>0.5</v>
      </c>
      <c r="K11" s="5">
        <v>0</v>
      </c>
      <c r="L11" s="5">
        <v>0</v>
      </c>
      <c r="M11" s="13"/>
    </row>
    <row r="12" spans="1:14" x14ac:dyDescent="0.25">
      <c r="A12" s="12" t="s">
        <v>15</v>
      </c>
      <c r="B12" s="3" t="s">
        <v>16</v>
      </c>
      <c r="C12" s="3">
        <v>511</v>
      </c>
      <c r="D12" s="3" t="s">
        <v>17</v>
      </c>
      <c r="E12" s="5">
        <v>1.0000000000000001E-5</v>
      </c>
      <c r="F12" s="5">
        <v>6.97</v>
      </c>
      <c r="G12" s="3" t="s">
        <v>20</v>
      </c>
      <c r="H12" s="3" t="s">
        <v>64</v>
      </c>
      <c r="I12" s="5">
        <v>6.9699900000000001</v>
      </c>
      <c r="J12" s="5">
        <v>13.93998</v>
      </c>
      <c r="K12" s="5">
        <v>0</v>
      </c>
      <c r="L12" s="5">
        <v>0</v>
      </c>
      <c r="M12" s="13"/>
    </row>
    <row r="13" spans="1:14" x14ac:dyDescent="0.25">
      <c r="A13" s="12" t="s">
        <v>15</v>
      </c>
      <c r="B13" s="3" t="s">
        <v>16</v>
      </c>
      <c r="C13" s="3">
        <v>511</v>
      </c>
      <c r="D13" s="3" t="s">
        <v>17</v>
      </c>
      <c r="E13" s="5">
        <v>14.53</v>
      </c>
      <c r="F13" s="5">
        <v>27.64</v>
      </c>
      <c r="G13" s="3" t="s">
        <v>47</v>
      </c>
      <c r="H13" s="3" t="s">
        <v>48</v>
      </c>
      <c r="I13" s="5">
        <v>13.110000000000001</v>
      </c>
      <c r="J13" s="5">
        <v>26.220000000000002</v>
      </c>
      <c r="K13" s="5">
        <v>0</v>
      </c>
      <c r="L13" s="5">
        <v>0</v>
      </c>
      <c r="M13" s="13"/>
    </row>
    <row r="14" spans="1:14" x14ac:dyDescent="0.25">
      <c r="A14" s="12" t="s">
        <v>15</v>
      </c>
      <c r="B14" s="3" t="s">
        <v>16</v>
      </c>
      <c r="C14" s="3">
        <v>545</v>
      </c>
      <c r="D14" s="3" t="s">
        <v>17</v>
      </c>
      <c r="E14" s="5">
        <v>1.0000000000000001E-5</v>
      </c>
      <c r="F14" s="5">
        <v>4.99</v>
      </c>
      <c r="G14" s="3" t="s">
        <v>33</v>
      </c>
      <c r="H14" s="3" t="s">
        <v>59</v>
      </c>
      <c r="I14" s="5">
        <v>4.9899900000000006</v>
      </c>
      <c r="J14" s="5">
        <v>9.9799800000000012</v>
      </c>
      <c r="K14" s="5">
        <v>0</v>
      </c>
      <c r="L14" s="5">
        <v>0</v>
      </c>
      <c r="M14" s="13"/>
    </row>
    <row r="15" spans="1:14" x14ac:dyDescent="0.25">
      <c r="A15" s="12" t="s">
        <v>15</v>
      </c>
      <c r="B15" s="3" t="s">
        <v>16</v>
      </c>
      <c r="C15" s="3">
        <v>545</v>
      </c>
      <c r="D15" s="3" t="s">
        <v>17</v>
      </c>
      <c r="E15" s="5">
        <v>4.99</v>
      </c>
      <c r="F15" s="5">
        <v>5.46</v>
      </c>
      <c r="G15" s="3" t="s">
        <v>59</v>
      </c>
      <c r="H15" s="3" t="s">
        <v>52</v>
      </c>
      <c r="I15" s="5">
        <v>0.46999999999999975</v>
      </c>
      <c r="J15" s="5">
        <v>0.9399999999999995</v>
      </c>
      <c r="K15" s="5">
        <v>0</v>
      </c>
      <c r="L15" s="5">
        <v>0</v>
      </c>
      <c r="M15" s="13"/>
    </row>
    <row r="16" spans="1:14" x14ac:dyDescent="0.25">
      <c r="A16" s="12" t="s">
        <v>15</v>
      </c>
      <c r="B16" s="3" t="s">
        <v>16</v>
      </c>
      <c r="C16" s="3">
        <v>603</v>
      </c>
      <c r="D16" s="3" t="s">
        <v>17</v>
      </c>
      <c r="E16" s="5">
        <v>1.0000000000000001E-5</v>
      </c>
      <c r="F16" s="5">
        <v>3.62</v>
      </c>
      <c r="G16" s="3" t="s">
        <v>33</v>
      </c>
      <c r="H16" s="3" t="s">
        <v>65</v>
      </c>
      <c r="I16" s="5">
        <v>3.61999</v>
      </c>
      <c r="J16" s="26" t="s">
        <v>474</v>
      </c>
      <c r="K16" s="5">
        <v>0</v>
      </c>
      <c r="L16" s="5">
        <v>0</v>
      </c>
      <c r="M16" s="13"/>
    </row>
    <row r="17" spans="1:13" x14ac:dyDescent="0.25">
      <c r="A17" s="12" t="s">
        <v>15</v>
      </c>
      <c r="B17" s="3" t="s">
        <v>16</v>
      </c>
      <c r="C17" s="3">
        <v>603</v>
      </c>
      <c r="D17" s="3" t="s">
        <v>17</v>
      </c>
      <c r="E17" s="5">
        <v>3.62</v>
      </c>
      <c r="F17" s="5">
        <v>4.09</v>
      </c>
      <c r="G17" s="3" t="s">
        <v>65</v>
      </c>
      <c r="H17" s="3" t="s">
        <v>65</v>
      </c>
      <c r="I17" s="5">
        <v>0.46999999999999975</v>
      </c>
      <c r="J17" s="26" t="s">
        <v>474</v>
      </c>
      <c r="K17" s="5">
        <v>0</v>
      </c>
      <c r="L17" s="5">
        <v>0</v>
      </c>
      <c r="M17" s="13"/>
    </row>
    <row r="18" spans="1:13" x14ac:dyDescent="0.25">
      <c r="A18" s="12" t="s">
        <v>15</v>
      </c>
      <c r="B18" s="3" t="s">
        <v>16</v>
      </c>
      <c r="C18" s="3">
        <v>603</v>
      </c>
      <c r="D18" s="3" t="s">
        <v>17</v>
      </c>
      <c r="E18" s="5">
        <v>4.09</v>
      </c>
      <c r="F18" s="5">
        <v>7.34</v>
      </c>
      <c r="G18" s="3" t="s">
        <v>65</v>
      </c>
      <c r="H18" s="3" t="s">
        <v>61</v>
      </c>
      <c r="I18" s="5">
        <v>3.25</v>
      </c>
      <c r="J18" s="26" t="s">
        <v>474</v>
      </c>
      <c r="K18" s="5">
        <v>0</v>
      </c>
      <c r="L18" s="5">
        <v>0</v>
      </c>
      <c r="M18" s="13"/>
    </row>
    <row r="19" spans="1:13" x14ac:dyDescent="0.25">
      <c r="A19" s="12" t="s">
        <v>15</v>
      </c>
      <c r="B19" s="3" t="s">
        <v>16</v>
      </c>
      <c r="C19" s="3">
        <v>603</v>
      </c>
      <c r="D19" s="3" t="s">
        <v>17</v>
      </c>
      <c r="E19" s="5">
        <v>7.34</v>
      </c>
      <c r="F19" s="5">
        <v>11.57</v>
      </c>
      <c r="G19" s="3" t="s">
        <v>61</v>
      </c>
      <c r="H19" s="3" t="s">
        <v>33</v>
      </c>
      <c r="I19" s="5">
        <v>4.2300000000000004</v>
      </c>
      <c r="J19" s="26" t="s">
        <v>474</v>
      </c>
      <c r="K19" s="5">
        <v>0</v>
      </c>
      <c r="L19" s="5">
        <v>0</v>
      </c>
      <c r="M19" s="13"/>
    </row>
    <row r="20" spans="1:13" x14ac:dyDescent="0.25">
      <c r="A20" s="19"/>
      <c r="B20" s="6"/>
      <c r="C20" s="6"/>
      <c r="D20" s="6"/>
      <c r="E20" s="6"/>
      <c r="F20" s="6"/>
      <c r="G20" s="6"/>
      <c r="H20" s="7" t="s">
        <v>79</v>
      </c>
      <c r="I20" s="8">
        <f>SUM(I4:I19)</f>
        <v>67.389969899999997</v>
      </c>
      <c r="J20" s="8">
        <f>SUM(J4:J19)</f>
        <v>110.7599598</v>
      </c>
      <c r="K20" s="8">
        <f>SUM(K4:K19)</f>
        <v>0</v>
      </c>
      <c r="L20" s="8">
        <f>SUM(L4:L19)</f>
        <v>2.3999999999999986</v>
      </c>
      <c r="M20" s="13"/>
    </row>
    <row r="21" spans="1:13" x14ac:dyDescent="0.25">
      <c r="A21" s="19"/>
      <c r="B21" s="6"/>
      <c r="C21" s="6"/>
      <c r="D21" s="6"/>
      <c r="E21" s="6"/>
      <c r="F21" s="6"/>
      <c r="G21" s="6"/>
      <c r="H21" s="7" t="s">
        <v>78</v>
      </c>
      <c r="I21" s="8">
        <f>SUM(I20+'642 - Sheet1'!I62)</f>
        <v>174.17193679000002</v>
      </c>
      <c r="J21" s="8">
        <f>SUM(J20+'642 - Sheet1'!J62)</f>
        <v>296.02993178000003</v>
      </c>
      <c r="K21" s="8">
        <f>SUM(K20+'642 - Sheet1'!K62)</f>
        <v>43.349997999999999</v>
      </c>
      <c r="L21" s="8">
        <f>SUM(L20+'642 - Sheet1'!L62)</f>
        <v>95.49999600000001</v>
      </c>
      <c r="M21" s="13"/>
    </row>
    <row r="22" spans="1:13" x14ac:dyDescent="0.25">
      <c r="A22" s="1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13"/>
    </row>
    <row r="23" spans="1:13" x14ac:dyDescent="0.25">
      <c r="A23" s="12" t="s">
        <v>80</v>
      </c>
      <c r="B23" s="3" t="s">
        <v>16</v>
      </c>
      <c r="C23" s="3">
        <v>4</v>
      </c>
      <c r="D23" s="3" t="s">
        <v>17</v>
      </c>
      <c r="E23" s="5">
        <v>1E-13</v>
      </c>
      <c r="F23" s="5">
        <v>6.72</v>
      </c>
      <c r="G23" s="3" t="s">
        <v>81</v>
      </c>
      <c r="H23" s="3" t="s">
        <v>82</v>
      </c>
      <c r="I23" s="5">
        <v>6.7199999999998994</v>
      </c>
      <c r="J23" s="26" t="s">
        <v>474</v>
      </c>
      <c r="K23" s="5">
        <v>0</v>
      </c>
      <c r="L23" s="5">
        <v>0</v>
      </c>
      <c r="M23" s="13"/>
    </row>
    <row r="24" spans="1:13" x14ac:dyDescent="0.25">
      <c r="A24" s="12" t="s">
        <v>80</v>
      </c>
      <c r="B24" s="3" t="s">
        <v>16</v>
      </c>
      <c r="C24" s="3">
        <v>4</v>
      </c>
      <c r="D24" s="3" t="s">
        <v>17</v>
      </c>
      <c r="E24" s="5">
        <v>11.26</v>
      </c>
      <c r="F24" s="5">
        <v>18.649999999999999</v>
      </c>
      <c r="G24" s="3" t="s">
        <v>82</v>
      </c>
      <c r="H24" s="3" t="s">
        <v>83</v>
      </c>
      <c r="I24" s="5">
        <v>7.3899999999999988</v>
      </c>
      <c r="J24" s="26" t="s">
        <v>474</v>
      </c>
      <c r="K24" s="5">
        <v>0</v>
      </c>
      <c r="L24" s="5">
        <v>0</v>
      </c>
      <c r="M24" s="13"/>
    </row>
    <row r="25" spans="1:13" x14ac:dyDescent="0.25">
      <c r="A25" s="12" t="s">
        <v>80</v>
      </c>
      <c r="B25" s="3" t="s">
        <v>16</v>
      </c>
      <c r="C25" s="3">
        <v>4</v>
      </c>
      <c r="D25" s="3" t="s">
        <v>17</v>
      </c>
      <c r="E25" s="5">
        <v>18.649999999999999</v>
      </c>
      <c r="F25" s="5">
        <v>19.559999999999999</v>
      </c>
      <c r="G25" s="3" t="s">
        <v>83</v>
      </c>
      <c r="H25" s="3" t="s">
        <v>83</v>
      </c>
      <c r="I25" s="5">
        <v>0.91000000000000014</v>
      </c>
      <c r="J25" s="26" t="s">
        <v>474</v>
      </c>
      <c r="K25" s="5">
        <v>0</v>
      </c>
      <c r="L25" s="5">
        <v>0</v>
      </c>
      <c r="M25" s="13"/>
    </row>
    <row r="26" spans="1:13" x14ac:dyDescent="0.25">
      <c r="A26" s="12" t="s">
        <v>80</v>
      </c>
      <c r="B26" s="3" t="s">
        <v>16</v>
      </c>
      <c r="C26" s="3">
        <v>4</v>
      </c>
      <c r="D26" s="3" t="s">
        <v>17</v>
      </c>
      <c r="E26" s="5">
        <v>19.559999999999999</v>
      </c>
      <c r="F26" s="5">
        <v>22.2</v>
      </c>
      <c r="G26" s="3" t="s">
        <v>83</v>
      </c>
      <c r="H26" s="3" t="s">
        <v>84</v>
      </c>
      <c r="I26" s="5">
        <v>2.6400000000000006</v>
      </c>
      <c r="J26" s="26" t="s">
        <v>474</v>
      </c>
      <c r="K26" s="5">
        <v>0</v>
      </c>
      <c r="L26" s="5">
        <v>0</v>
      </c>
      <c r="M26" s="13"/>
    </row>
    <row r="27" spans="1:13" x14ac:dyDescent="0.25">
      <c r="A27" s="12" t="s">
        <v>80</v>
      </c>
      <c r="B27" s="3" t="s">
        <v>16</v>
      </c>
      <c r="C27" s="3">
        <v>19</v>
      </c>
      <c r="D27" s="3" t="s">
        <v>17</v>
      </c>
      <c r="E27" s="5">
        <v>1E-13</v>
      </c>
      <c r="F27" s="5">
        <v>1.19</v>
      </c>
      <c r="G27" s="3" t="s">
        <v>85</v>
      </c>
      <c r="H27" s="3" t="s">
        <v>86</v>
      </c>
      <c r="I27" s="5">
        <v>1.1899999999999</v>
      </c>
      <c r="J27" s="26" t="s">
        <v>474</v>
      </c>
      <c r="K27" s="5">
        <v>0</v>
      </c>
      <c r="L27" s="5">
        <v>0</v>
      </c>
      <c r="M27" s="13"/>
    </row>
    <row r="28" spans="1:13" x14ac:dyDescent="0.25">
      <c r="A28" s="12" t="s">
        <v>80</v>
      </c>
      <c r="B28" s="3" t="s">
        <v>16</v>
      </c>
      <c r="C28" s="3">
        <v>19</v>
      </c>
      <c r="D28" s="3" t="s">
        <v>17</v>
      </c>
      <c r="E28" s="5">
        <v>4.2</v>
      </c>
      <c r="F28" s="5">
        <v>12.26</v>
      </c>
      <c r="G28" s="3" t="s">
        <v>86</v>
      </c>
      <c r="H28" s="3" t="s">
        <v>82</v>
      </c>
      <c r="I28" s="5">
        <v>8.0599999999999987</v>
      </c>
      <c r="J28" s="26" t="s">
        <v>474</v>
      </c>
      <c r="K28" s="5">
        <v>0</v>
      </c>
      <c r="L28" s="5">
        <v>0</v>
      </c>
      <c r="M28" s="13"/>
    </row>
    <row r="29" spans="1:13" x14ac:dyDescent="0.25">
      <c r="A29" s="12" t="s">
        <v>80</v>
      </c>
      <c r="B29" s="3" t="s">
        <v>16</v>
      </c>
      <c r="C29" s="3">
        <v>19</v>
      </c>
      <c r="D29" s="3" t="s">
        <v>17</v>
      </c>
      <c r="E29" s="5">
        <v>16.07</v>
      </c>
      <c r="F29" s="5">
        <v>28.27</v>
      </c>
      <c r="G29" s="3" t="s">
        <v>87</v>
      </c>
      <c r="H29" s="3" t="s">
        <v>84</v>
      </c>
      <c r="I29" s="5">
        <v>12.2</v>
      </c>
      <c r="J29" s="26" t="s">
        <v>474</v>
      </c>
      <c r="K29" s="5">
        <v>0</v>
      </c>
      <c r="L29" s="5">
        <v>0</v>
      </c>
      <c r="M29" s="13"/>
    </row>
    <row r="30" spans="1:13" x14ac:dyDescent="0.25">
      <c r="A30" s="12" t="s">
        <v>80</v>
      </c>
      <c r="B30" s="3" t="s">
        <v>25</v>
      </c>
      <c r="C30" s="3">
        <v>30</v>
      </c>
      <c r="D30" s="3" t="s">
        <v>26</v>
      </c>
      <c r="E30" s="5">
        <v>1.0000000000000001E-9</v>
      </c>
      <c r="F30" s="5">
        <v>4.0199999999999996</v>
      </c>
      <c r="G30" s="3" t="s">
        <v>88</v>
      </c>
      <c r="H30" s="3" t="s">
        <v>46</v>
      </c>
      <c r="I30" s="5">
        <v>0</v>
      </c>
      <c r="J30" s="5">
        <v>4.0199999989999995</v>
      </c>
      <c r="K30" s="5">
        <v>4.0199999989999995</v>
      </c>
      <c r="L30" s="5">
        <v>4.0199999989999995</v>
      </c>
      <c r="M30" s="13"/>
    </row>
    <row r="31" spans="1:13" x14ac:dyDescent="0.25">
      <c r="A31" s="12" t="s">
        <v>80</v>
      </c>
      <c r="B31" s="3" t="s">
        <v>25</v>
      </c>
      <c r="C31" s="3">
        <v>30</v>
      </c>
      <c r="D31" s="3" t="s">
        <v>29</v>
      </c>
      <c r="E31" s="5">
        <v>1.0000000000000001E-9</v>
      </c>
      <c r="F31" s="5">
        <v>4.0199999999999996</v>
      </c>
      <c r="G31" s="3" t="s">
        <v>88</v>
      </c>
      <c r="H31" s="3" t="s">
        <v>46</v>
      </c>
      <c r="I31" s="5">
        <v>0</v>
      </c>
      <c r="J31" s="26" t="s">
        <v>474</v>
      </c>
      <c r="K31" s="5">
        <v>4.0199999989999995</v>
      </c>
      <c r="L31" s="5">
        <v>4.0199999989999995</v>
      </c>
      <c r="M31" s="13"/>
    </row>
    <row r="32" spans="1:13" x14ac:dyDescent="0.25">
      <c r="A32" s="12" t="s">
        <v>80</v>
      </c>
      <c r="B32" s="3" t="s">
        <v>25</v>
      </c>
      <c r="C32" s="3">
        <v>30</v>
      </c>
      <c r="D32" s="3" t="s">
        <v>26</v>
      </c>
      <c r="E32" s="5">
        <v>3.5899999999990002</v>
      </c>
      <c r="F32" s="5">
        <v>4.5500000000001002</v>
      </c>
      <c r="G32" s="3" t="s">
        <v>89</v>
      </c>
      <c r="H32" s="3" t="s">
        <v>31</v>
      </c>
      <c r="I32" s="5">
        <v>0</v>
      </c>
      <c r="J32" s="5">
        <v>0.25</v>
      </c>
      <c r="K32" s="5">
        <v>0.25</v>
      </c>
      <c r="L32" s="5">
        <v>3.1249999899999999E-2</v>
      </c>
      <c r="M32" s="13" t="s">
        <v>107</v>
      </c>
    </row>
    <row r="33" spans="1:13" x14ac:dyDescent="0.25">
      <c r="A33" s="12" t="s">
        <v>80</v>
      </c>
      <c r="B33" s="3" t="s">
        <v>25</v>
      </c>
      <c r="C33" s="3">
        <v>30</v>
      </c>
      <c r="D33" s="3" t="s">
        <v>29</v>
      </c>
      <c r="E33" s="5">
        <v>3.5899999999990002</v>
      </c>
      <c r="F33" s="5">
        <v>4.5500000000001002</v>
      </c>
      <c r="G33" s="3" t="s">
        <v>89</v>
      </c>
      <c r="H33" s="3" t="s">
        <v>32</v>
      </c>
      <c r="I33" s="5">
        <v>0</v>
      </c>
      <c r="J33" s="26" t="s">
        <v>474</v>
      </c>
      <c r="K33" s="5">
        <v>0.312</v>
      </c>
      <c r="L33" s="5">
        <v>5.3149611212121209E-2</v>
      </c>
      <c r="M33" s="13" t="s">
        <v>108</v>
      </c>
    </row>
    <row r="34" spans="1:13" x14ac:dyDescent="0.25">
      <c r="A34" s="12" t="s">
        <v>80</v>
      </c>
      <c r="B34" s="3" t="s">
        <v>16</v>
      </c>
      <c r="C34" s="3">
        <v>39</v>
      </c>
      <c r="D34" s="3" t="s">
        <v>17</v>
      </c>
      <c r="E34" s="5">
        <v>1E-13</v>
      </c>
      <c r="F34" s="5">
        <v>3.4</v>
      </c>
      <c r="G34" s="3" t="s">
        <v>90</v>
      </c>
      <c r="H34" s="3" t="s">
        <v>91</v>
      </c>
      <c r="I34" s="5">
        <v>3.3999999999999</v>
      </c>
      <c r="J34" s="26" t="s">
        <v>474</v>
      </c>
      <c r="K34" s="5">
        <v>0</v>
      </c>
      <c r="L34" s="5">
        <v>0</v>
      </c>
      <c r="M34" s="13"/>
    </row>
    <row r="35" spans="1:13" x14ac:dyDescent="0.25">
      <c r="A35" s="12" t="s">
        <v>80</v>
      </c>
      <c r="B35" s="3" t="s">
        <v>16</v>
      </c>
      <c r="C35" s="3">
        <v>39</v>
      </c>
      <c r="D35" s="3" t="s">
        <v>17</v>
      </c>
      <c r="E35" s="5">
        <v>3.4</v>
      </c>
      <c r="F35" s="5">
        <v>4.03</v>
      </c>
      <c r="G35" s="3" t="s">
        <v>91</v>
      </c>
      <c r="H35" s="3" t="s">
        <v>91</v>
      </c>
      <c r="I35" s="5">
        <v>0.63000000000000034</v>
      </c>
      <c r="J35" s="26" t="s">
        <v>474</v>
      </c>
      <c r="K35" s="5">
        <v>0</v>
      </c>
      <c r="L35" s="5">
        <v>0</v>
      </c>
      <c r="M35" s="13"/>
    </row>
    <row r="36" spans="1:13" x14ac:dyDescent="0.25">
      <c r="A36" s="12" t="s">
        <v>80</v>
      </c>
      <c r="B36" s="3" t="s">
        <v>16</v>
      </c>
      <c r="C36" s="3">
        <v>61</v>
      </c>
      <c r="D36" s="3" t="s">
        <v>17</v>
      </c>
      <c r="E36" s="5">
        <v>9.9999999999999994E-12</v>
      </c>
      <c r="F36" s="5">
        <v>0.56599999999999995</v>
      </c>
      <c r="G36" s="3" t="s">
        <v>85</v>
      </c>
      <c r="H36" s="3" t="s">
        <v>86</v>
      </c>
      <c r="I36" s="26" t="s">
        <v>474</v>
      </c>
      <c r="J36" s="26" t="s">
        <v>474</v>
      </c>
      <c r="K36" s="5">
        <v>0</v>
      </c>
      <c r="L36" s="5">
        <v>0</v>
      </c>
      <c r="M36" s="13"/>
    </row>
    <row r="37" spans="1:13" x14ac:dyDescent="0.25">
      <c r="A37" s="12" t="s">
        <v>80</v>
      </c>
      <c r="B37" s="3" t="s">
        <v>16</v>
      </c>
      <c r="C37" s="3">
        <v>61</v>
      </c>
      <c r="D37" s="3" t="s">
        <v>17</v>
      </c>
      <c r="E37" s="5">
        <v>7.07</v>
      </c>
      <c r="F37" s="5">
        <v>7.56</v>
      </c>
      <c r="G37" s="3" t="s">
        <v>92</v>
      </c>
      <c r="H37" s="3" t="s">
        <v>93</v>
      </c>
      <c r="I37" s="5">
        <v>0.48999999999999932</v>
      </c>
      <c r="J37" s="26" t="s">
        <v>474</v>
      </c>
      <c r="K37" s="5">
        <v>0</v>
      </c>
      <c r="L37" s="5">
        <v>0</v>
      </c>
      <c r="M37" s="13"/>
    </row>
    <row r="38" spans="1:13" x14ac:dyDescent="0.25">
      <c r="A38" s="12" t="s">
        <v>80</v>
      </c>
      <c r="B38" s="3" t="s">
        <v>16</v>
      </c>
      <c r="C38" s="3">
        <v>61</v>
      </c>
      <c r="D38" s="3" t="s">
        <v>17</v>
      </c>
      <c r="E38" s="5">
        <v>7.56</v>
      </c>
      <c r="F38" s="5">
        <v>8.1199999999999992</v>
      </c>
      <c r="G38" s="3" t="s">
        <v>93</v>
      </c>
      <c r="H38" s="3" t="s">
        <v>94</v>
      </c>
      <c r="I38" s="5">
        <v>0.55999999999999961</v>
      </c>
      <c r="J38" s="26" t="s">
        <v>474</v>
      </c>
      <c r="K38" s="5">
        <v>0</v>
      </c>
      <c r="L38" s="26" t="s">
        <v>474</v>
      </c>
      <c r="M38" s="13" t="s">
        <v>109</v>
      </c>
    </row>
    <row r="39" spans="1:13" x14ac:dyDescent="0.25">
      <c r="A39" s="12" t="s">
        <v>80</v>
      </c>
      <c r="B39" s="3" t="s">
        <v>16</v>
      </c>
      <c r="C39" s="3">
        <v>61</v>
      </c>
      <c r="D39" s="3" t="s">
        <v>17</v>
      </c>
      <c r="E39" s="5">
        <v>8.1229999999999993</v>
      </c>
      <c r="F39" s="5">
        <v>8.74</v>
      </c>
      <c r="G39" s="3" t="s">
        <v>94</v>
      </c>
      <c r="H39" s="3" t="s">
        <v>92</v>
      </c>
      <c r="I39" s="5">
        <v>0.61700000000000088</v>
      </c>
      <c r="J39" s="26" t="s">
        <v>474</v>
      </c>
      <c r="K39" s="5">
        <v>0</v>
      </c>
      <c r="L39" s="5">
        <v>0</v>
      </c>
      <c r="M39" s="13"/>
    </row>
    <row r="40" spans="1:13" x14ac:dyDescent="0.25">
      <c r="A40" s="12" t="s">
        <v>80</v>
      </c>
      <c r="B40" s="3" t="s">
        <v>16</v>
      </c>
      <c r="C40" s="3">
        <v>96</v>
      </c>
      <c r="D40" s="3" t="s">
        <v>17</v>
      </c>
      <c r="E40" s="5">
        <v>3.66</v>
      </c>
      <c r="F40" s="5">
        <v>8.4</v>
      </c>
      <c r="G40" s="3" t="s">
        <v>95</v>
      </c>
      <c r="H40" s="3" t="s">
        <v>96</v>
      </c>
      <c r="I40" s="5">
        <v>4.74</v>
      </c>
      <c r="J40" s="26" t="s">
        <v>474</v>
      </c>
      <c r="K40" s="5">
        <v>0</v>
      </c>
      <c r="L40" s="5">
        <v>0</v>
      </c>
      <c r="M40" s="13"/>
    </row>
    <row r="41" spans="1:13" x14ac:dyDescent="0.25">
      <c r="A41" s="12" t="s">
        <v>80</v>
      </c>
      <c r="B41" s="3" t="s">
        <v>16</v>
      </c>
      <c r="C41" s="3">
        <v>96</v>
      </c>
      <c r="D41" s="3" t="s">
        <v>17</v>
      </c>
      <c r="E41" s="5">
        <v>3.66</v>
      </c>
      <c r="F41" s="5">
        <v>11.409998999999999</v>
      </c>
      <c r="G41" s="3" t="s">
        <v>96</v>
      </c>
      <c r="H41" s="3" t="s">
        <v>33</v>
      </c>
      <c r="I41" s="5">
        <v>7.749998999999999</v>
      </c>
      <c r="J41" s="26" t="s">
        <v>474</v>
      </c>
      <c r="K41" s="5">
        <v>0</v>
      </c>
      <c r="L41" s="5">
        <v>0</v>
      </c>
      <c r="M41" s="13"/>
    </row>
    <row r="42" spans="1:13" x14ac:dyDescent="0.25">
      <c r="A42" s="12" t="s">
        <v>80</v>
      </c>
      <c r="B42" s="3" t="s">
        <v>16</v>
      </c>
      <c r="C42" s="3">
        <v>97</v>
      </c>
      <c r="D42" s="3" t="s">
        <v>17</v>
      </c>
      <c r="E42" s="5">
        <v>0.84</v>
      </c>
      <c r="F42" s="5">
        <v>1.96</v>
      </c>
      <c r="G42" s="3" t="s">
        <v>86</v>
      </c>
      <c r="H42" s="3" t="s">
        <v>97</v>
      </c>
      <c r="I42" s="5">
        <v>1.1200000000000001</v>
      </c>
      <c r="J42" s="26" t="s">
        <v>474</v>
      </c>
      <c r="K42" s="5">
        <v>0</v>
      </c>
      <c r="L42" s="5">
        <v>0</v>
      </c>
      <c r="M42" s="13"/>
    </row>
    <row r="43" spans="1:13" x14ac:dyDescent="0.25">
      <c r="A43" s="12" t="s">
        <v>80</v>
      </c>
      <c r="B43" s="3" t="s">
        <v>16</v>
      </c>
      <c r="C43" s="3">
        <v>97</v>
      </c>
      <c r="D43" s="3" t="s">
        <v>17</v>
      </c>
      <c r="E43" s="5">
        <v>1.96</v>
      </c>
      <c r="F43" s="5">
        <v>3.6299990000000002</v>
      </c>
      <c r="G43" s="3" t="s">
        <v>97</v>
      </c>
      <c r="H43" s="3" t="s">
        <v>85</v>
      </c>
      <c r="I43" s="5">
        <v>1.6699990000000002</v>
      </c>
      <c r="J43" s="26" t="s">
        <v>474</v>
      </c>
      <c r="K43" s="5">
        <v>0</v>
      </c>
      <c r="L43" s="5">
        <v>0</v>
      </c>
      <c r="M43" s="13"/>
    </row>
    <row r="44" spans="1:13" x14ac:dyDescent="0.25">
      <c r="A44" s="12" t="s">
        <v>80</v>
      </c>
      <c r="B44" s="3" t="s">
        <v>16</v>
      </c>
      <c r="C44" s="3">
        <v>98</v>
      </c>
      <c r="D44" s="3" t="s">
        <v>17</v>
      </c>
      <c r="E44" s="5">
        <v>9.9999999999999995E-8</v>
      </c>
      <c r="F44" s="5">
        <v>5.63</v>
      </c>
      <c r="G44" s="3" t="s">
        <v>81</v>
      </c>
      <c r="H44" s="3" t="s">
        <v>82</v>
      </c>
      <c r="I44" s="5">
        <v>5.6299998999999996</v>
      </c>
      <c r="J44" s="26" t="s">
        <v>474</v>
      </c>
      <c r="K44" s="5">
        <v>0</v>
      </c>
      <c r="L44" s="5">
        <v>0</v>
      </c>
      <c r="M44" s="13"/>
    </row>
    <row r="45" spans="1:13" x14ac:dyDescent="0.25">
      <c r="A45" s="12" t="s">
        <v>80</v>
      </c>
      <c r="B45" s="3" t="s">
        <v>16</v>
      </c>
      <c r="C45" s="3">
        <v>98</v>
      </c>
      <c r="D45" s="3" t="s">
        <v>17</v>
      </c>
      <c r="E45" s="5">
        <v>9.2199989999999996</v>
      </c>
      <c r="F45" s="5">
        <v>19.2</v>
      </c>
      <c r="G45" s="3" t="s">
        <v>82</v>
      </c>
      <c r="H45" s="3" t="s">
        <v>98</v>
      </c>
      <c r="I45" s="5">
        <v>9.9800009999999997</v>
      </c>
      <c r="J45" s="26" t="s">
        <v>474</v>
      </c>
      <c r="K45" s="5">
        <v>0</v>
      </c>
      <c r="L45" s="5">
        <v>0</v>
      </c>
      <c r="M45" s="13"/>
    </row>
    <row r="46" spans="1:13" x14ac:dyDescent="0.25">
      <c r="A46" s="12" t="s">
        <v>80</v>
      </c>
      <c r="B46" s="3" t="s">
        <v>16</v>
      </c>
      <c r="C46" s="3">
        <v>100</v>
      </c>
      <c r="D46" s="3" t="s">
        <v>17</v>
      </c>
      <c r="E46" s="5">
        <v>1E-8</v>
      </c>
      <c r="F46" s="5">
        <v>6.2</v>
      </c>
      <c r="G46" s="3" t="s">
        <v>81</v>
      </c>
      <c r="H46" s="3" t="s">
        <v>99</v>
      </c>
      <c r="I46" s="5">
        <v>6.1999999900000002</v>
      </c>
      <c r="J46" s="26" t="s">
        <v>474</v>
      </c>
      <c r="K46" s="5">
        <v>0</v>
      </c>
      <c r="L46" s="5">
        <v>0</v>
      </c>
      <c r="M46" s="13"/>
    </row>
    <row r="47" spans="1:13" x14ac:dyDescent="0.25">
      <c r="A47" s="12" t="s">
        <v>80</v>
      </c>
      <c r="B47" s="3" t="s">
        <v>16</v>
      </c>
      <c r="C47" s="3">
        <v>100</v>
      </c>
      <c r="D47" s="3" t="s">
        <v>17</v>
      </c>
      <c r="E47" s="5">
        <v>18.37</v>
      </c>
      <c r="F47" s="5">
        <v>25.62</v>
      </c>
      <c r="G47" s="3" t="s">
        <v>99</v>
      </c>
      <c r="H47" s="3" t="s">
        <v>84</v>
      </c>
      <c r="I47" s="5">
        <v>7.25</v>
      </c>
      <c r="J47" s="26" t="s">
        <v>474</v>
      </c>
      <c r="K47" s="5">
        <v>0</v>
      </c>
      <c r="L47" s="5">
        <v>0</v>
      </c>
      <c r="M47" s="13"/>
    </row>
    <row r="48" spans="1:13" x14ac:dyDescent="0.25">
      <c r="A48" s="12" t="s">
        <v>80</v>
      </c>
      <c r="B48" s="3" t="s">
        <v>16</v>
      </c>
      <c r="C48" s="3">
        <v>103</v>
      </c>
      <c r="D48" s="3" t="s">
        <v>17</v>
      </c>
      <c r="E48" s="5">
        <v>1E-8</v>
      </c>
      <c r="F48" s="5">
        <v>2.29</v>
      </c>
      <c r="G48" s="3" t="s">
        <v>88</v>
      </c>
      <c r="H48" s="3" t="s">
        <v>100</v>
      </c>
      <c r="I48" s="5">
        <v>2.2899999900000001</v>
      </c>
      <c r="J48" s="26" t="s">
        <v>474</v>
      </c>
      <c r="K48" s="5">
        <v>0</v>
      </c>
      <c r="L48" s="5">
        <v>0</v>
      </c>
      <c r="M48" s="13"/>
    </row>
    <row r="49" spans="1:13" x14ac:dyDescent="0.25">
      <c r="A49" s="12" t="s">
        <v>80</v>
      </c>
      <c r="B49" s="3" t="s">
        <v>16</v>
      </c>
      <c r="C49" s="3">
        <v>103</v>
      </c>
      <c r="D49" s="3" t="s">
        <v>17</v>
      </c>
      <c r="E49" s="5">
        <v>2.4300000000000002</v>
      </c>
      <c r="F49" s="5">
        <v>8.75</v>
      </c>
      <c r="G49" s="3" t="s">
        <v>100</v>
      </c>
      <c r="H49" s="3" t="s">
        <v>83</v>
      </c>
      <c r="I49" s="5">
        <v>6.32</v>
      </c>
      <c r="J49" s="26" t="s">
        <v>474</v>
      </c>
      <c r="K49" s="5">
        <v>0</v>
      </c>
      <c r="L49" s="5">
        <v>0</v>
      </c>
      <c r="M49" s="13"/>
    </row>
    <row r="50" spans="1:13" x14ac:dyDescent="0.25">
      <c r="A50" s="12" t="s">
        <v>80</v>
      </c>
      <c r="B50" s="3" t="s">
        <v>16</v>
      </c>
      <c r="C50" s="3">
        <v>103</v>
      </c>
      <c r="D50" s="3" t="s">
        <v>17</v>
      </c>
      <c r="E50" s="5">
        <v>8.75</v>
      </c>
      <c r="F50" s="5">
        <v>8.82</v>
      </c>
      <c r="G50" s="3" t="s">
        <v>83</v>
      </c>
      <c r="H50" s="3" t="s">
        <v>87</v>
      </c>
      <c r="I50" s="5">
        <v>7.0000000000000284E-2</v>
      </c>
      <c r="J50" s="26" t="s">
        <v>474</v>
      </c>
      <c r="K50" s="5">
        <v>0</v>
      </c>
      <c r="L50" s="5">
        <v>0</v>
      </c>
      <c r="M50" s="13"/>
    </row>
    <row r="51" spans="1:13" x14ac:dyDescent="0.25">
      <c r="A51" s="12" t="s">
        <v>80</v>
      </c>
      <c r="B51" s="3" t="s">
        <v>16</v>
      </c>
      <c r="C51" s="3">
        <v>103</v>
      </c>
      <c r="D51" s="3" t="s">
        <v>17</v>
      </c>
      <c r="E51" s="5">
        <v>13.51</v>
      </c>
      <c r="F51" s="5">
        <v>14.84</v>
      </c>
      <c r="G51" s="3" t="s">
        <v>101</v>
      </c>
      <c r="H51" s="3" t="s">
        <v>101</v>
      </c>
      <c r="I51" s="26" t="s">
        <v>474</v>
      </c>
      <c r="J51" s="26" t="s">
        <v>474</v>
      </c>
      <c r="K51" s="5">
        <v>0</v>
      </c>
      <c r="L51" s="5">
        <v>0</v>
      </c>
      <c r="M51" s="13"/>
    </row>
    <row r="52" spans="1:13" x14ac:dyDescent="0.25">
      <c r="A52" s="12" t="s">
        <v>80</v>
      </c>
      <c r="B52" s="3" t="s">
        <v>16</v>
      </c>
      <c r="C52" s="3">
        <v>181</v>
      </c>
      <c r="D52" s="3" t="s">
        <v>17</v>
      </c>
      <c r="E52" s="5">
        <v>9.9999999999999995E-8</v>
      </c>
      <c r="F52" s="5">
        <v>0.7</v>
      </c>
      <c r="G52" s="3" t="s">
        <v>102</v>
      </c>
      <c r="H52" s="3" t="s">
        <v>92</v>
      </c>
      <c r="I52" s="5">
        <v>0.69999990000000001</v>
      </c>
      <c r="J52" s="26" t="s">
        <v>474</v>
      </c>
      <c r="K52" s="5">
        <v>0</v>
      </c>
      <c r="L52" s="5">
        <v>0</v>
      </c>
      <c r="M52" s="13"/>
    </row>
    <row r="53" spans="1:13" x14ac:dyDescent="0.25">
      <c r="A53" s="12" t="s">
        <v>80</v>
      </c>
      <c r="B53" s="3" t="s">
        <v>16</v>
      </c>
      <c r="C53" s="3">
        <v>181</v>
      </c>
      <c r="D53" s="3" t="s">
        <v>17</v>
      </c>
      <c r="E53" s="5">
        <v>0.7</v>
      </c>
      <c r="F53" s="5">
        <v>1.78</v>
      </c>
      <c r="G53" s="3" t="s">
        <v>92</v>
      </c>
      <c r="H53" s="3" t="s">
        <v>33</v>
      </c>
      <c r="I53" s="5">
        <v>1.08</v>
      </c>
      <c r="J53" s="26" t="s">
        <v>474</v>
      </c>
      <c r="K53" s="5">
        <v>0</v>
      </c>
      <c r="L53" s="5">
        <v>0</v>
      </c>
      <c r="M53" s="13"/>
    </row>
    <row r="54" spans="1:13" x14ac:dyDescent="0.25">
      <c r="A54" s="12" t="s">
        <v>80</v>
      </c>
      <c r="B54" s="3" t="s">
        <v>16</v>
      </c>
      <c r="C54" s="3">
        <v>294</v>
      </c>
      <c r="D54" s="3" t="s">
        <v>17</v>
      </c>
      <c r="E54" s="5">
        <v>9.9999999999999995E-8</v>
      </c>
      <c r="F54" s="5">
        <v>5.8399989999999997</v>
      </c>
      <c r="G54" s="3" t="s">
        <v>88</v>
      </c>
      <c r="H54" s="3" t="s">
        <v>103</v>
      </c>
      <c r="I54" s="5">
        <v>5.8399988999999994</v>
      </c>
      <c r="J54" s="26" t="s">
        <v>474</v>
      </c>
      <c r="K54" s="5">
        <v>0</v>
      </c>
      <c r="L54" s="5">
        <v>0</v>
      </c>
      <c r="M54" s="13"/>
    </row>
    <row r="55" spans="1:13" x14ac:dyDescent="0.25">
      <c r="A55" s="12" t="s">
        <v>80</v>
      </c>
      <c r="B55" s="3" t="s">
        <v>16</v>
      </c>
      <c r="C55" s="3">
        <v>602</v>
      </c>
      <c r="D55" s="3" t="s">
        <v>17</v>
      </c>
      <c r="E55" s="5">
        <v>2.57</v>
      </c>
      <c r="F55" s="5">
        <v>3.05</v>
      </c>
      <c r="G55" s="3" t="s">
        <v>104</v>
      </c>
      <c r="H55" s="3" t="s">
        <v>105</v>
      </c>
      <c r="I55" s="5">
        <v>0.48</v>
      </c>
      <c r="J55" s="26" t="s">
        <v>474</v>
      </c>
      <c r="K55" s="5">
        <v>0</v>
      </c>
      <c r="L55" s="5">
        <v>0</v>
      </c>
      <c r="M55" s="13"/>
    </row>
    <row r="56" spans="1:13" x14ac:dyDescent="0.25">
      <c r="A56" s="12" t="s">
        <v>80</v>
      </c>
      <c r="B56" s="3" t="s">
        <v>16</v>
      </c>
      <c r="C56" s="3">
        <v>602</v>
      </c>
      <c r="D56" s="3" t="s">
        <v>17</v>
      </c>
      <c r="E56" s="5">
        <v>13.64</v>
      </c>
      <c r="F56" s="5">
        <v>14</v>
      </c>
      <c r="G56" s="3" t="s">
        <v>106</v>
      </c>
      <c r="H56" s="3" t="s">
        <v>101</v>
      </c>
      <c r="I56" s="5">
        <v>0.35999999999999943</v>
      </c>
      <c r="J56" s="26" t="s">
        <v>474</v>
      </c>
      <c r="K56" s="5">
        <v>0</v>
      </c>
      <c r="L56" s="5">
        <v>0</v>
      </c>
      <c r="M56" s="13"/>
    </row>
    <row r="57" spans="1:13" x14ac:dyDescent="0.25">
      <c r="A57" s="12" t="s">
        <v>80</v>
      </c>
      <c r="B57" s="3" t="s">
        <v>16</v>
      </c>
      <c r="C57" s="3">
        <v>602</v>
      </c>
      <c r="D57" s="3" t="s">
        <v>17</v>
      </c>
      <c r="E57" s="5">
        <v>14</v>
      </c>
      <c r="F57" s="5">
        <v>14.46</v>
      </c>
      <c r="G57" s="3" t="s">
        <v>101</v>
      </c>
      <c r="H57" s="3" t="s">
        <v>90</v>
      </c>
      <c r="I57" s="5">
        <v>0.46000000000000085</v>
      </c>
      <c r="J57" s="26" t="s">
        <v>474</v>
      </c>
      <c r="K57" s="5">
        <v>0</v>
      </c>
      <c r="L57" s="5">
        <v>0</v>
      </c>
      <c r="M57" s="13"/>
    </row>
    <row r="58" spans="1:13" x14ac:dyDescent="0.25">
      <c r="A58" s="19"/>
      <c r="B58" s="6"/>
      <c r="C58" s="6"/>
      <c r="D58" s="6"/>
      <c r="E58" s="6"/>
      <c r="F58" s="6"/>
      <c r="G58" s="6"/>
      <c r="H58" s="7" t="s">
        <v>110</v>
      </c>
      <c r="I58" s="8">
        <f>SUM(I23:I57)</f>
        <v>106.74699767999968</v>
      </c>
      <c r="J58" s="8">
        <f t="shared" ref="J58:L58" si="0">SUM(J23:J57)</f>
        <v>4.2699999989999995</v>
      </c>
      <c r="K58" s="8">
        <f t="shared" si="0"/>
        <v>8.6019999979999984</v>
      </c>
      <c r="L58" s="8">
        <f t="shared" si="0"/>
        <v>8.1243996091121193</v>
      </c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12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BE94-35F1-4A95-A6EF-9400E42ABA0C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111</v>
      </c>
      <c r="B4" s="3" t="s">
        <v>16</v>
      </c>
      <c r="C4" s="3">
        <v>2</v>
      </c>
      <c r="D4" s="3" t="s">
        <v>26</v>
      </c>
      <c r="E4" s="5">
        <v>1.77</v>
      </c>
      <c r="F4" s="5">
        <v>7.72</v>
      </c>
      <c r="G4" s="3" t="s">
        <v>112</v>
      </c>
      <c r="H4" s="3" t="s">
        <v>46</v>
      </c>
      <c r="I4" s="5">
        <v>0</v>
      </c>
      <c r="J4" s="5">
        <v>5.9499999999999993</v>
      </c>
      <c r="K4" s="5">
        <v>5.9499999999999993</v>
      </c>
      <c r="L4" s="5">
        <v>5.9499999999999993</v>
      </c>
      <c r="M4" s="13"/>
    </row>
    <row r="5" spans="1:14" x14ac:dyDescent="0.25">
      <c r="A5" s="12" t="s">
        <v>111</v>
      </c>
      <c r="B5" s="3" t="s">
        <v>16</v>
      </c>
      <c r="C5" s="3">
        <v>2</v>
      </c>
      <c r="D5" s="3" t="s">
        <v>29</v>
      </c>
      <c r="E5" s="5">
        <v>1.77</v>
      </c>
      <c r="F5" s="5">
        <v>7.72</v>
      </c>
      <c r="G5" s="3" t="s">
        <v>112</v>
      </c>
      <c r="H5" s="3" t="s">
        <v>46</v>
      </c>
      <c r="I5" s="5">
        <v>0</v>
      </c>
      <c r="J5" s="5">
        <v>5.9499999999999993</v>
      </c>
      <c r="K5" s="5">
        <v>5.9499999999999993</v>
      </c>
      <c r="L5" s="5">
        <v>5.9499999999999993</v>
      </c>
      <c r="M5" s="13"/>
    </row>
    <row r="6" spans="1:14" x14ac:dyDescent="0.25">
      <c r="A6" s="12" t="s">
        <v>111</v>
      </c>
      <c r="B6" s="3" t="s">
        <v>16</v>
      </c>
      <c r="C6" s="3">
        <v>2</v>
      </c>
      <c r="D6" s="3" t="s">
        <v>26</v>
      </c>
      <c r="E6" s="5">
        <v>1.78</v>
      </c>
      <c r="F6" s="5">
        <v>2.13</v>
      </c>
      <c r="G6" s="3" t="s">
        <v>113</v>
      </c>
      <c r="H6" s="3" t="s">
        <v>31</v>
      </c>
      <c r="I6" s="5">
        <v>0</v>
      </c>
      <c r="J6" s="5">
        <v>0.17</v>
      </c>
      <c r="K6" s="5">
        <v>0.17</v>
      </c>
      <c r="L6" s="5">
        <v>4.99999E-2</v>
      </c>
      <c r="M6" s="13" t="s">
        <v>150</v>
      </c>
    </row>
    <row r="7" spans="1:14" x14ac:dyDescent="0.25">
      <c r="A7" s="12" t="s">
        <v>111</v>
      </c>
      <c r="B7" s="3" t="s">
        <v>16</v>
      </c>
      <c r="C7" s="3">
        <v>2</v>
      </c>
      <c r="D7" s="3" t="s">
        <v>26</v>
      </c>
      <c r="E7" s="5">
        <v>1.78</v>
      </c>
      <c r="F7" s="5">
        <v>2.13</v>
      </c>
      <c r="G7" s="3" t="s">
        <v>113</v>
      </c>
      <c r="H7" s="3" t="s">
        <v>32</v>
      </c>
      <c r="I7" s="5">
        <v>0</v>
      </c>
      <c r="J7" s="5">
        <v>0.21</v>
      </c>
      <c r="K7" s="5">
        <v>0.21</v>
      </c>
      <c r="L7" s="5">
        <v>6.9999900000000004E-2</v>
      </c>
      <c r="M7" s="13" t="s">
        <v>151</v>
      </c>
    </row>
    <row r="8" spans="1:14" x14ac:dyDescent="0.25">
      <c r="A8" s="12" t="s">
        <v>111</v>
      </c>
      <c r="B8" s="3" t="s">
        <v>16</v>
      </c>
      <c r="C8" s="3">
        <v>2</v>
      </c>
      <c r="D8" s="3" t="s">
        <v>29</v>
      </c>
      <c r="E8" s="5">
        <v>1.78</v>
      </c>
      <c r="F8" s="5">
        <v>2.13</v>
      </c>
      <c r="G8" s="3" t="s">
        <v>113</v>
      </c>
      <c r="H8" s="3" t="s">
        <v>31</v>
      </c>
      <c r="I8" s="5">
        <v>0</v>
      </c>
      <c r="J8" s="5">
        <v>0.17</v>
      </c>
      <c r="K8" s="5">
        <v>0.17</v>
      </c>
      <c r="L8" s="5">
        <v>4.99999E-2</v>
      </c>
      <c r="M8" s="13" t="s">
        <v>152</v>
      </c>
    </row>
    <row r="9" spans="1:14" x14ac:dyDescent="0.25">
      <c r="A9" s="12" t="s">
        <v>111</v>
      </c>
      <c r="B9" s="3" t="s">
        <v>16</v>
      </c>
      <c r="C9" s="3">
        <v>2</v>
      </c>
      <c r="D9" s="3" t="s">
        <v>29</v>
      </c>
      <c r="E9" s="5">
        <v>1.78</v>
      </c>
      <c r="F9" s="5">
        <v>2.13</v>
      </c>
      <c r="G9" s="3" t="s">
        <v>113</v>
      </c>
      <c r="H9" s="3" t="s">
        <v>32</v>
      </c>
      <c r="I9" s="5">
        <v>0</v>
      </c>
      <c r="J9" s="5">
        <v>0.24</v>
      </c>
      <c r="K9" s="5">
        <v>0.24</v>
      </c>
      <c r="L9" s="5">
        <v>2.9999899999999999E-2</v>
      </c>
      <c r="M9" s="13" t="s">
        <v>153</v>
      </c>
    </row>
    <row r="10" spans="1:14" x14ac:dyDescent="0.25">
      <c r="A10" s="12" t="s">
        <v>111</v>
      </c>
      <c r="B10" s="3" t="s">
        <v>16</v>
      </c>
      <c r="C10" s="3">
        <v>2</v>
      </c>
      <c r="D10" s="3" t="s">
        <v>26</v>
      </c>
      <c r="E10" s="5">
        <v>3.93</v>
      </c>
      <c r="F10" s="5">
        <v>4.5999999999999996</v>
      </c>
      <c r="G10" s="3" t="s">
        <v>114</v>
      </c>
      <c r="H10" s="3" t="s">
        <v>31</v>
      </c>
      <c r="I10" s="5">
        <v>0</v>
      </c>
      <c r="J10" s="5">
        <v>0.17</v>
      </c>
      <c r="K10" s="5">
        <v>0.17</v>
      </c>
      <c r="L10" s="5">
        <v>4.99999E-2</v>
      </c>
      <c r="M10" s="13" t="s">
        <v>154</v>
      </c>
    </row>
    <row r="11" spans="1:14" x14ac:dyDescent="0.25">
      <c r="A11" s="12" t="s">
        <v>111</v>
      </c>
      <c r="B11" s="3" t="s">
        <v>16</v>
      </c>
      <c r="C11" s="3">
        <v>2</v>
      </c>
      <c r="D11" s="3" t="s">
        <v>26</v>
      </c>
      <c r="E11" s="5">
        <v>3.93</v>
      </c>
      <c r="F11" s="5">
        <v>4.5999999999999996</v>
      </c>
      <c r="G11" s="3" t="s">
        <v>114</v>
      </c>
      <c r="H11" s="3" t="s">
        <v>32</v>
      </c>
      <c r="I11" s="5">
        <v>0</v>
      </c>
      <c r="J11" s="5">
        <v>0.42</v>
      </c>
      <c r="K11" s="5">
        <v>0.42</v>
      </c>
      <c r="L11" s="5">
        <v>4.99999E-2</v>
      </c>
      <c r="M11" s="13" t="s">
        <v>155</v>
      </c>
    </row>
    <row r="12" spans="1:14" x14ac:dyDescent="0.25">
      <c r="A12" s="12" t="s">
        <v>111</v>
      </c>
      <c r="B12" s="3" t="s">
        <v>16</v>
      </c>
      <c r="C12" s="3">
        <v>2</v>
      </c>
      <c r="D12" s="3" t="s">
        <v>29</v>
      </c>
      <c r="E12" s="5">
        <v>3.93</v>
      </c>
      <c r="F12" s="5">
        <v>4.5999999999999996</v>
      </c>
      <c r="G12" s="3" t="s">
        <v>114</v>
      </c>
      <c r="H12" s="3" t="s">
        <v>31</v>
      </c>
      <c r="I12" s="5">
        <v>0</v>
      </c>
      <c r="J12" s="5">
        <v>0.33</v>
      </c>
      <c r="K12" s="5">
        <v>0.33</v>
      </c>
      <c r="L12" s="5">
        <v>4.99999E-2</v>
      </c>
      <c r="M12" s="13" t="s">
        <v>156</v>
      </c>
    </row>
    <row r="13" spans="1:14" x14ac:dyDescent="0.25">
      <c r="A13" s="12" t="s">
        <v>111</v>
      </c>
      <c r="B13" s="3" t="s">
        <v>16</v>
      </c>
      <c r="C13" s="3">
        <v>2</v>
      </c>
      <c r="D13" s="3" t="s">
        <v>29</v>
      </c>
      <c r="E13" s="5">
        <v>3.93</v>
      </c>
      <c r="F13" s="5">
        <v>4.5999999999999996</v>
      </c>
      <c r="G13" s="3" t="s">
        <v>114</v>
      </c>
      <c r="H13" s="3" t="s">
        <v>32</v>
      </c>
      <c r="I13" s="5">
        <v>0</v>
      </c>
      <c r="J13" s="5">
        <v>0.34</v>
      </c>
      <c r="K13" s="5">
        <v>0.34</v>
      </c>
      <c r="L13" s="5">
        <v>5.9999899999999995E-2</v>
      </c>
      <c r="M13" s="13" t="s">
        <v>157</v>
      </c>
    </row>
    <row r="14" spans="1:14" x14ac:dyDescent="0.25">
      <c r="A14" s="12" t="s">
        <v>111</v>
      </c>
      <c r="B14" s="3" t="s">
        <v>16</v>
      </c>
      <c r="C14" s="3">
        <v>2</v>
      </c>
      <c r="D14" s="3" t="s">
        <v>26</v>
      </c>
      <c r="E14" s="5">
        <v>5.83</v>
      </c>
      <c r="F14" s="5">
        <v>6.53</v>
      </c>
      <c r="G14" s="3" t="s">
        <v>115</v>
      </c>
      <c r="H14" s="3" t="s">
        <v>31</v>
      </c>
      <c r="I14" s="5">
        <v>0</v>
      </c>
      <c r="J14" s="5">
        <v>0.21</v>
      </c>
      <c r="K14" s="5">
        <v>0.21</v>
      </c>
      <c r="L14" s="5">
        <v>3.9999899999999998E-2</v>
      </c>
      <c r="M14" s="13" t="s">
        <v>158</v>
      </c>
    </row>
    <row r="15" spans="1:14" x14ac:dyDescent="0.25">
      <c r="A15" s="12" t="s">
        <v>111</v>
      </c>
      <c r="B15" s="3" t="s">
        <v>16</v>
      </c>
      <c r="C15" s="3">
        <v>2</v>
      </c>
      <c r="D15" s="3" t="s">
        <v>26</v>
      </c>
      <c r="E15" s="5">
        <v>5.83</v>
      </c>
      <c r="F15" s="5">
        <v>6.53</v>
      </c>
      <c r="G15" s="3" t="s">
        <v>115</v>
      </c>
      <c r="H15" s="3" t="s">
        <v>32</v>
      </c>
      <c r="I15" s="5">
        <v>0</v>
      </c>
      <c r="J15" s="5">
        <v>0.26</v>
      </c>
      <c r="K15" s="5">
        <v>0.26</v>
      </c>
      <c r="L15" s="5">
        <v>4.99999E-2</v>
      </c>
      <c r="M15" s="13" t="s">
        <v>159</v>
      </c>
    </row>
    <row r="16" spans="1:14" x14ac:dyDescent="0.25">
      <c r="A16" s="12" t="s">
        <v>111</v>
      </c>
      <c r="B16" s="3" t="s">
        <v>16</v>
      </c>
      <c r="C16" s="3">
        <v>2</v>
      </c>
      <c r="D16" s="3" t="s">
        <v>29</v>
      </c>
      <c r="E16" s="5">
        <v>5.83</v>
      </c>
      <c r="F16" s="5">
        <v>6.53</v>
      </c>
      <c r="G16" s="3" t="s">
        <v>115</v>
      </c>
      <c r="H16" s="3" t="s">
        <v>31</v>
      </c>
      <c r="I16" s="5">
        <v>0</v>
      </c>
      <c r="J16" s="5">
        <v>0.21</v>
      </c>
      <c r="K16" s="5">
        <v>0.21</v>
      </c>
      <c r="L16" s="5">
        <v>4.99999E-2</v>
      </c>
      <c r="M16" s="13" t="s">
        <v>160</v>
      </c>
    </row>
    <row r="17" spans="1:13" x14ac:dyDescent="0.25">
      <c r="A17" s="12" t="s">
        <v>111</v>
      </c>
      <c r="B17" s="3" t="s">
        <v>16</v>
      </c>
      <c r="C17" s="3">
        <v>2</v>
      </c>
      <c r="D17" s="3" t="s">
        <v>29</v>
      </c>
      <c r="E17" s="5">
        <v>5.83</v>
      </c>
      <c r="F17" s="5">
        <v>6.53</v>
      </c>
      <c r="G17" s="3" t="s">
        <v>115</v>
      </c>
      <c r="H17" s="3" t="s">
        <v>32</v>
      </c>
      <c r="I17" s="5">
        <v>0</v>
      </c>
      <c r="J17" s="5">
        <v>0.28000000000000003</v>
      </c>
      <c r="K17" s="5">
        <v>0.28000000000000003</v>
      </c>
      <c r="L17" s="5">
        <v>4.99999E-2</v>
      </c>
      <c r="M17" s="13" t="s">
        <v>161</v>
      </c>
    </row>
    <row r="18" spans="1:13" x14ac:dyDescent="0.25">
      <c r="A18" s="12" t="s">
        <v>111</v>
      </c>
      <c r="B18" s="3" t="s">
        <v>16</v>
      </c>
      <c r="C18" s="3">
        <v>2</v>
      </c>
      <c r="D18" s="3" t="s">
        <v>26</v>
      </c>
      <c r="E18" s="5">
        <v>7.72</v>
      </c>
      <c r="F18" s="5">
        <v>11.67</v>
      </c>
      <c r="G18" s="3" t="s">
        <v>46</v>
      </c>
      <c r="H18" s="3" t="s">
        <v>46</v>
      </c>
      <c r="I18" s="5">
        <v>0</v>
      </c>
      <c r="J18" s="5">
        <v>3.95</v>
      </c>
      <c r="K18" s="5">
        <v>3.95</v>
      </c>
      <c r="L18" s="5">
        <v>3.95</v>
      </c>
      <c r="M18" s="13"/>
    </row>
    <row r="19" spans="1:13" x14ac:dyDescent="0.25">
      <c r="A19" s="12" t="s">
        <v>111</v>
      </c>
      <c r="B19" s="3" t="s">
        <v>16</v>
      </c>
      <c r="C19" s="3">
        <v>2</v>
      </c>
      <c r="D19" s="3" t="s">
        <v>29</v>
      </c>
      <c r="E19" s="5">
        <v>7.72</v>
      </c>
      <c r="F19" s="5">
        <v>11.67</v>
      </c>
      <c r="G19" s="3" t="s">
        <v>46</v>
      </c>
      <c r="H19" s="3" t="s">
        <v>46</v>
      </c>
      <c r="I19" s="5">
        <v>0</v>
      </c>
      <c r="J19" s="5">
        <v>3.95</v>
      </c>
      <c r="K19" s="5">
        <v>3.95</v>
      </c>
      <c r="L19" s="5">
        <v>3.95</v>
      </c>
      <c r="M19" s="13"/>
    </row>
    <row r="20" spans="1:13" x14ac:dyDescent="0.25">
      <c r="A20" s="12" t="s">
        <v>111</v>
      </c>
      <c r="B20" s="3" t="s">
        <v>16</v>
      </c>
      <c r="C20" s="3">
        <v>2</v>
      </c>
      <c r="D20" s="3" t="s">
        <v>26</v>
      </c>
      <c r="E20" s="5">
        <v>7.73</v>
      </c>
      <c r="F20" s="5">
        <v>8.4700000000000006</v>
      </c>
      <c r="G20" s="3" t="s">
        <v>87</v>
      </c>
      <c r="H20" s="3" t="s">
        <v>31</v>
      </c>
      <c r="I20" s="5">
        <v>0</v>
      </c>
      <c r="J20" s="5">
        <v>0.21</v>
      </c>
      <c r="K20" s="5">
        <v>0.21</v>
      </c>
      <c r="L20" s="5">
        <v>3.9999899999999998E-2</v>
      </c>
      <c r="M20" s="13" t="s">
        <v>162</v>
      </c>
    </row>
    <row r="21" spans="1:13" x14ac:dyDescent="0.25">
      <c r="A21" s="12" t="s">
        <v>111</v>
      </c>
      <c r="B21" s="3" t="s">
        <v>16</v>
      </c>
      <c r="C21" s="3">
        <v>2</v>
      </c>
      <c r="D21" s="3" t="s">
        <v>26</v>
      </c>
      <c r="E21" s="5">
        <v>7.73</v>
      </c>
      <c r="F21" s="5">
        <v>8.4700000000000006</v>
      </c>
      <c r="G21" s="3" t="s">
        <v>87</v>
      </c>
      <c r="H21" s="3" t="s">
        <v>32</v>
      </c>
      <c r="I21" s="5">
        <v>0</v>
      </c>
      <c r="J21" s="5">
        <v>0.25</v>
      </c>
      <c r="K21" s="5">
        <v>0.25</v>
      </c>
      <c r="L21" s="5">
        <v>5.9999899999999995E-2</v>
      </c>
      <c r="M21" s="13" t="s">
        <v>163</v>
      </c>
    </row>
    <row r="22" spans="1:13" x14ac:dyDescent="0.25">
      <c r="A22" s="12" t="s">
        <v>111</v>
      </c>
      <c r="B22" s="3" t="s">
        <v>16</v>
      </c>
      <c r="C22" s="3">
        <v>2</v>
      </c>
      <c r="D22" s="3" t="s">
        <v>29</v>
      </c>
      <c r="E22" s="5">
        <v>7.73</v>
      </c>
      <c r="F22" s="5">
        <v>8.4700000000000006</v>
      </c>
      <c r="G22" s="3" t="s">
        <v>87</v>
      </c>
      <c r="H22" s="3" t="s">
        <v>31</v>
      </c>
      <c r="I22" s="5">
        <v>0</v>
      </c>
      <c r="J22" s="5">
        <v>0.22</v>
      </c>
      <c r="K22" s="5">
        <v>0.22</v>
      </c>
      <c r="L22" s="5">
        <v>3.9999899999999998E-2</v>
      </c>
      <c r="M22" s="13" t="s">
        <v>164</v>
      </c>
    </row>
    <row r="23" spans="1:13" x14ac:dyDescent="0.25">
      <c r="A23" s="12" t="s">
        <v>111</v>
      </c>
      <c r="B23" s="3" t="s">
        <v>16</v>
      </c>
      <c r="C23" s="3">
        <v>2</v>
      </c>
      <c r="D23" s="3" t="s">
        <v>29</v>
      </c>
      <c r="E23" s="5">
        <v>7.73</v>
      </c>
      <c r="F23" s="5">
        <v>8.4700000000000006</v>
      </c>
      <c r="G23" s="3" t="s">
        <v>87</v>
      </c>
      <c r="H23" s="3" t="s">
        <v>32</v>
      </c>
      <c r="I23" s="5">
        <v>0</v>
      </c>
      <c r="J23" s="5">
        <v>0.26</v>
      </c>
      <c r="K23" s="5">
        <v>0.26</v>
      </c>
      <c r="L23" s="5">
        <v>4.99999E-2</v>
      </c>
      <c r="M23" s="13" t="s">
        <v>165</v>
      </c>
    </row>
    <row r="24" spans="1:13" x14ac:dyDescent="0.25">
      <c r="A24" s="12" t="s">
        <v>111</v>
      </c>
      <c r="B24" s="3" t="s">
        <v>16</v>
      </c>
      <c r="C24" s="3">
        <v>2</v>
      </c>
      <c r="D24" s="3" t="s">
        <v>26</v>
      </c>
      <c r="E24" s="5">
        <v>11.67</v>
      </c>
      <c r="F24" s="5">
        <v>15.97</v>
      </c>
      <c r="G24" s="3" t="s">
        <v>46</v>
      </c>
      <c r="H24" s="3" t="s">
        <v>116</v>
      </c>
      <c r="I24" s="5">
        <v>0</v>
      </c>
      <c r="J24" s="5">
        <v>4.3000000000000007</v>
      </c>
      <c r="K24" s="5">
        <v>4.3000000000000007</v>
      </c>
      <c r="L24" s="5">
        <v>4.3000000000000007</v>
      </c>
      <c r="M24" s="13"/>
    </row>
    <row r="25" spans="1:13" x14ac:dyDescent="0.25">
      <c r="A25" s="12" t="s">
        <v>111</v>
      </c>
      <c r="B25" s="3" t="s">
        <v>16</v>
      </c>
      <c r="C25" s="3">
        <v>2</v>
      </c>
      <c r="D25" s="3" t="s">
        <v>29</v>
      </c>
      <c r="E25" s="5">
        <v>11.67</v>
      </c>
      <c r="F25" s="5">
        <v>15.51</v>
      </c>
      <c r="G25" s="3" t="s">
        <v>46</v>
      </c>
      <c r="H25" s="3" t="s">
        <v>117</v>
      </c>
      <c r="I25" s="5">
        <v>0</v>
      </c>
      <c r="J25" s="5">
        <v>3.84</v>
      </c>
      <c r="K25" s="5">
        <v>3.84</v>
      </c>
      <c r="L25" s="5">
        <v>3.84</v>
      </c>
      <c r="M25" s="13"/>
    </row>
    <row r="26" spans="1:13" x14ac:dyDescent="0.25">
      <c r="A26" s="12" t="s">
        <v>111</v>
      </c>
      <c r="B26" s="3" t="s">
        <v>16</v>
      </c>
      <c r="C26" s="3">
        <v>2</v>
      </c>
      <c r="D26" s="3" t="s">
        <v>26</v>
      </c>
      <c r="E26" s="5">
        <v>11.51</v>
      </c>
      <c r="F26" s="5">
        <v>12.33</v>
      </c>
      <c r="G26" s="3" t="s">
        <v>52</v>
      </c>
      <c r="H26" s="3" t="s">
        <v>31</v>
      </c>
      <c r="I26" s="5">
        <v>0</v>
      </c>
      <c r="J26" s="5">
        <v>0.23</v>
      </c>
      <c r="K26" s="5">
        <v>0.23</v>
      </c>
      <c r="L26" s="5">
        <v>0.52999990000000008</v>
      </c>
      <c r="M26" s="13" t="s">
        <v>166</v>
      </c>
    </row>
    <row r="27" spans="1:13" x14ac:dyDescent="0.25">
      <c r="A27" s="12" t="s">
        <v>111</v>
      </c>
      <c r="B27" s="3" t="s">
        <v>16</v>
      </c>
      <c r="C27" s="3">
        <v>2</v>
      </c>
      <c r="D27" s="3" t="s">
        <v>26</v>
      </c>
      <c r="E27" s="5">
        <v>11.51</v>
      </c>
      <c r="F27" s="5">
        <v>12.33</v>
      </c>
      <c r="G27" s="3" t="s">
        <v>52</v>
      </c>
      <c r="H27" s="3" t="s">
        <v>118</v>
      </c>
      <c r="I27" s="5">
        <v>0</v>
      </c>
      <c r="J27" s="5">
        <v>0.26</v>
      </c>
      <c r="K27" s="5">
        <v>0.26</v>
      </c>
      <c r="L27" s="5">
        <v>4.99999E-2</v>
      </c>
      <c r="M27" s="13" t="s">
        <v>167</v>
      </c>
    </row>
    <row r="28" spans="1:13" x14ac:dyDescent="0.25">
      <c r="A28" s="12" t="s">
        <v>111</v>
      </c>
      <c r="B28" s="3" t="s">
        <v>16</v>
      </c>
      <c r="C28" s="3">
        <v>2</v>
      </c>
      <c r="D28" s="3" t="s">
        <v>26</v>
      </c>
      <c r="E28" s="5">
        <v>11.51</v>
      </c>
      <c r="F28" s="5">
        <v>12.33</v>
      </c>
      <c r="G28" s="3" t="s">
        <v>52</v>
      </c>
      <c r="H28" s="3" t="s">
        <v>119</v>
      </c>
      <c r="I28" s="5">
        <v>0</v>
      </c>
      <c r="J28" s="5">
        <v>0.34</v>
      </c>
      <c r="K28" s="5">
        <v>0.34</v>
      </c>
      <c r="L28" s="5">
        <v>3.9999899999999998E-2</v>
      </c>
      <c r="M28" s="13" t="s">
        <v>168</v>
      </c>
    </row>
    <row r="29" spans="1:13" x14ac:dyDescent="0.25">
      <c r="A29" s="12" t="s">
        <v>111</v>
      </c>
      <c r="B29" s="3" t="s">
        <v>16</v>
      </c>
      <c r="C29" s="3">
        <v>2</v>
      </c>
      <c r="D29" s="3" t="s">
        <v>29</v>
      </c>
      <c r="E29" s="5">
        <v>11.51</v>
      </c>
      <c r="F29" s="5">
        <v>12.33</v>
      </c>
      <c r="G29" s="3" t="s">
        <v>52</v>
      </c>
      <c r="H29" s="3" t="s">
        <v>31</v>
      </c>
      <c r="I29" s="5">
        <v>0</v>
      </c>
      <c r="J29" s="5">
        <v>0.27</v>
      </c>
      <c r="K29" s="5">
        <v>0.27</v>
      </c>
      <c r="L29" s="5">
        <v>4.99999E-2</v>
      </c>
      <c r="M29" s="13" t="s">
        <v>169</v>
      </c>
    </row>
    <row r="30" spans="1:13" x14ac:dyDescent="0.25">
      <c r="A30" s="12" t="s">
        <v>111</v>
      </c>
      <c r="B30" s="3" t="s">
        <v>16</v>
      </c>
      <c r="C30" s="3">
        <v>2</v>
      </c>
      <c r="D30" s="3" t="s">
        <v>29</v>
      </c>
      <c r="E30" s="5">
        <v>11.51</v>
      </c>
      <c r="F30" s="5">
        <v>12.33</v>
      </c>
      <c r="G30" s="3" t="s">
        <v>52</v>
      </c>
      <c r="H30" s="3" t="s">
        <v>32</v>
      </c>
      <c r="I30" s="5">
        <v>0</v>
      </c>
      <c r="J30" s="5">
        <v>0.28000000000000003</v>
      </c>
      <c r="K30" s="5">
        <v>0.28000000000000003</v>
      </c>
      <c r="L30" s="5">
        <v>3.9999899999999998E-2</v>
      </c>
      <c r="M30" s="13" t="s">
        <v>170</v>
      </c>
    </row>
    <row r="31" spans="1:13" x14ac:dyDescent="0.25">
      <c r="A31" s="12" t="s">
        <v>111</v>
      </c>
      <c r="B31" s="3" t="s">
        <v>16</v>
      </c>
      <c r="C31" s="3">
        <v>2</v>
      </c>
      <c r="D31" s="3" t="s">
        <v>26</v>
      </c>
      <c r="E31" s="5">
        <v>15.11</v>
      </c>
      <c r="F31" s="5">
        <v>15.74</v>
      </c>
      <c r="G31" s="3" t="s">
        <v>120</v>
      </c>
      <c r="H31" s="3" t="s">
        <v>31</v>
      </c>
      <c r="I31" s="5">
        <v>0</v>
      </c>
      <c r="J31" s="5">
        <v>0.16</v>
      </c>
      <c r="K31" s="5">
        <v>0.16</v>
      </c>
      <c r="L31" s="5">
        <v>4.99999E-2</v>
      </c>
      <c r="M31" s="13" t="s">
        <v>171</v>
      </c>
    </row>
    <row r="32" spans="1:13" x14ac:dyDescent="0.25">
      <c r="A32" s="12" t="s">
        <v>111</v>
      </c>
      <c r="B32" s="3" t="s">
        <v>16</v>
      </c>
      <c r="C32" s="3">
        <v>2</v>
      </c>
      <c r="D32" s="3" t="s">
        <v>26</v>
      </c>
      <c r="E32" s="5">
        <v>15.11</v>
      </c>
      <c r="F32" s="5">
        <v>15.74</v>
      </c>
      <c r="G32" s="3" t="s">
        <v>120</v>
      </c>
      <c r="H32" s="3" t="s">
        <v>32</v>
      </c>
      <c r="I32" s="5">
        <v>0</v>
      </c>
      <c r="J32" s="5">
        <v>0.23</v>
      </c>
      <c r="K32" s="5">
        <v>0.23</v>
      </c>
      <c r="L32" s="5">
        <v>0</v>
      </c>
      <c r="M32" s="13" t="s">
        <v>172</v>
      </c>
    </row>
    <row r="33" spans="1:13" x14ac:dyDescent="0.25">
      <c r="A33" s="12" t="s">
        <v>111</v>
      </c>
      <c r="B33" s="3" t="s">
        <v>16</v>
      </c>
      <c r="C33" s="3">
        <v>2</v>
      </c>
      <c r="D33" s="3" t="s">
        <v>29</v>
      </c>
      <c r="E33" s="5">
        <v>15.11</v>
      </c>
      <c r="F33" s="5">
        <v>15.74</v>
      </c>
      <c r="G33" s="3" t="s">
        <v>120</v>
      </c>
      <c r="H33" s="3" t="s">
        <v>31</v>
      </c>
      <c r="I33" s="5">
        <v>0</v>
      </c>
      <c r="J33" s="5">
        <v>0.16</v>
      </c>
      <c r="K33" s="5">
        <v>0.16</v>
      </c>
      <c r="L33" s="5">
        <v>0</v>
      </c>
      <c r="M33" s="13" t="s">
        <v>173</v>
      </c>
    </row>
    <row r="34" spans="1:13" x14ac:dyDescent="0.25">
      <c r="A34" s="12" t="s">
        <v>111</v>
      </c>
      <c r="B34" s="3" t="s">
        <v>16</v>
      </c>
      <c r="C34" s="3">
        <v>2</v>
      </c>
      <c r="D34" s="3" t="s">
        <v>29</v>
      </c>
      <c r="E34" s="5">
        <v>15.11</v>
      </c>
      <c r="F34" s="5">
        <v>15.74</v>
      </c>
      <c r="G34" s="3" t="s">
        <v>120</v>
      </c>
      <c r="H34" s="3" t="s">
        <v>32</v>
      </c>
      <c r="I34" s="5">
        <v>0</v>
      </c>
      <c r="J34" s="5">
        <v>0.26</v>
      </c>
      <c r="K34" s="5">
        <v>0.26</v>
      </c>
      <c r="L34" s="5">
        <v>5.9999899999999995E-2</v>
      </c>
      <c r="M34" s="13" t="s">
        <v>174</v>
      </c>
    </row>
    <row r="35" spans="1:13" x14ac:dyDescent="0.25">
      <c r="A35" s="12" t="s">
        <v>111</v>
      </c>
      <c r="B35" s="3" t="s">
        <v>16</v>
      </c>
      <c r="C35" s="3">
        <v>2</v>
      </c>
      <c r="D35" s="3" t="s">
        <v>26</v>
      </c>
      <c r="E35" s="5">
        <v>15.89</v>
      </c>
      <c r="F35" s="5">
        <v>16.309999999999999</v>
      </c>
      <c r="G35" s="3" t="s">
        <v>114</v>
      </c>
      <c r="H35" s="3" t="s">
        <v>31</v>
      </c>
      <c r="I35" s="5">
        <v>0</v>
      </c>
      <c r="J35" s="5">
        <v>9.9999999999999995E-7</v>
      </c>
      <c r="K35" s="5">
        <v>9.9999999999999995E-7</v>
      </c>
      <c r="L35" s="5">
        <v>0</v>
      </c>
      <c r="M35" s="13" t="s">
        <v>175</v>
      </c>
    </row>
    <row r="36" spans="1:13" x14ac:dyDescent="0.25">
      <c r="A36" s="12" t="s">
        <v>111</v>
      </c>
      <c r="B36" s="3" t="s">
        <v>16</v>
      </c>
      <c r="C36" s="3">
        <v>2</v>
      </c>
      <c r="D36" s="3" t="s">
        <v>26</v>
      </c>
      <c r="E36" s="5">
        <v>15.89</v>
      </c>
      <c r="F36" s="5">
        <v>25.81</v>
      </c>
      <c r="G36" s="3" t="s">
        <v>117</v>
      </c>
      <c r="H36" s="3" t="s">
        <v>46</v>
      </c>
      <c r="I36" s="5">
        <v>0</v>
      </c>
      <c r="J36" s="5">
        <v>9.9199999999999982</v>
      </c>
      <c r="K36" s="5">
        <v>9.9199999999999982</v>
      </c>
      <c r="L36" s="5">
        <v>9.9199999999999982</v>
      </c>
      <c r="M36" s="13"/>
    </row>
    <row r="37" spans="1:13" x14ac:dyDescent="0.25">
      <c r="A37" s="12" t="s">
        <v>111</v>
      </c>
      <c r="B37" s="3" t="s">
        <v>16</v>
      </c>
      <c r="C37" s="3">
        <v>2</v>
      </c>
      <c r="D37" s="3" t="s">
        <v>29</v>
      </c>
      <c r="E37" s="5">
        <v>16.02</v>
      </c>
      <c r="F37" s="5">
        <v>25.81</v>
      </c>
      <c r="G37" s="3" t="s">
        <v>116</v>
      </c>
      <c r="H37" s="3" t="s">
        <v>46</v>
      </c>
      <c r="I37" s="5">
        <v>0</v>
      </c>
      <c r="J37" s="5">
        <v>9.7899999999999991</v>
      </c>
      <c r="K37" s="5">
        <v>9.7899999999999991</v>
      </c>
      <c r="L37" s="5">
        <v>9.7899999999999991</v>
      </c>
      <c r="M37" s="13"/>
    </row>
    <row r="38" spans="1:13" x14ac:dyDescent="0.25">
      <c r="A38" s="12" t="s">
        <v>111</v>
      </c>
      <c r="B38" s="3" t="s">
        <v>16</v>
      </c>
      <c r="C38" s="3">
        <v>2</v>
      </c>
      <c r="D38" s="3" t="s">
        <v>26</v>
      </c>
      <c r="E38" s="5">
        <v>17.989999999999998</v>
      </c>
      <c r="F38" s="5">
        <v>18.579999999999998</v>
      </c>
      <c r="G38" s="3" t="s">
        <v>121</v>
      </c>
      <c r="H38" s="3" t="s">
        <v>31</v>
      </c>
      <c r="I38" s="5">
        <v>0</v>
      </c>
      <c r="J38" s="5">
        <v>0.2</v>
      </c>
      <c r="K38" s="5">
        <v>0.2</v>
      </c>
      <c r="L38" s="5">
        <v>0.1299999</v>
      </c>
      <c r="M38" s="13" t="s">
        <v>176</v>
      </c>
    </row>
    <row r="39" spans="1:13" x14ac:dyDescent="0.25">
      <c r="A39" s="12" t="s">
        <v>111</v>
      </c>
      <c r="B39" s="3" t="s">
        <v>16</v>
      </c>
      <c r="C39" s="3">
        <v>2</v>
      </c>
      <c r="D39" s="3" t="s">
        <v>26</v>
      </c>
      <c r="E39" s="5">
        <v>17.989999999999998</v>
      </c>
      <c r="F39" s="5">
        <v>18.579999999999998</v>
      </c>
      <c r="G39" s="3" t="s">
        <v>121</v>
      </c>
      <c r="H39" s="3" t="s">
        <v>32</v>
      </c>
      <c r="I39" s="5">
        <v>0</v>
      </c>
      <c r="J39" s="5">
        <v>0.18</v>
      </c>
      <c r="K39" s="5">
        <v>0.18</v>
      </c>
      <c r="L39" s="5">
        <v>4.99999E-2</v>
      </c>
      <c r="M39" s="13" t="s">
        <v>177</v>
      </c>
    </row>
    <row r="40" spans="1:13" x14ac:dyDescent="0.25">
      <c r="A40" s="12" t="s">
        <v>111</v>
      </c>
      <c r="B40" s="3" t="s">
        <v>16</v>
      </c>
      <c r="C40" s="3">
        <v>2</v>
      </c>
      <c r="D40" s="3" t="s">
        <v>29</v>
      </c>
      <c r="E40" s="5">
        <v>17.989999999999998</v>
      </c>
      <c r="F40" s="5">
        <v>18.579999999999998</v>
      </c>
      <c r="G40" s="3" t="s">
        <v>121</v>
      </c>
      <c r="H40" s="3" t="s">
        <v>31</v>
      </c>
      <c r="I40" s="5">
        <v>0</v>
      </c>
      <c r="J40" s="5">
        <v>0.18</v>
      </c>
      <c r="K40" s="5">
        <v>0.18</v>
      </c>
      <c r="L40" s="5">
        <v>3.9999899999999998E-2</v>
      </c>
      <c r="M40" s="13" t="s">
        <v>178</v>
      </c>
    </row>
    <row r="41" spans="1:13" x14ac:dyDescent="0.25">
      <c r="A41" s="12" t="s">
        <v>111</v>
      </c>
      <c r="B41" s="3" t="s">
        <v>16</v>
      </c>
      <c r="C41" s="3">
        <v>2</v>
      </c>
      <c r="D41" s="3" t="s">
        <v>29</v>
      </c>
      <c r="E41" s="5">
        <v>17.989999999999998</v>
      </c>
      <c r="F41" s="5">
        <v>18.579999999999998</v>
      </c>
      <c r="G41" s="3" t="s">
        <v>121</v>
      </c>
      <c r="H41" s="3" t="s">
        <v>32</v>
      </c>
      <c r="I41" s="5">
        <v>0</v>
      </c>
      <c r="J41" s="5">
        <v>0.14000000000000001</v>
      </c>
      <c r="K41" s="5">
        <v>0.14000000000000001</v>
      </c>
      <c r="L41" s="5">
        <v>7.9999899999999999E-2</v>
      </c>
      <c r="M41" s="13" t="s">
        <v>179</v>
      </c>
    </row>
    <row r="42" spans="1:13" x14ac:dyDescent="0.25">
      <c r="A42" s="12" t="s">
        <v>111</v>
      </c>
      <c r="B42" s="3" t="s">
        <v>16</v>
      </c>
      <c r="C42" s="3">
        <v>2</v>
      </c>
      <c r="D42" s="3" t="s">
        <v>26</v>
      </c>
      <c r="E42" s="5">
        <v>20.48</v>
      </c>
      <c r="F42" s="5">
        <v>21.15</v>
      </c>
      <c r="G42" s="3" t="s">
        <v>122</v>
      </c>
      <c r="H42" s="3" t="s">
        <v>31</v>
      </c>
      <c r="I42" s="5">
        <v>0</v>
      </c>
      <c r="J42" s="5">
        <v>0.23</v>
      </c>
      <c r="K42" s="5">
        <v>0.23</v>
      </c>
      <c r="L42" s="5">
        <v>3.9999899999999998E-2</v>
      </c>
      <c r="M42" s="13" t="s">
        <v>180</v>
      </c>
    </row>
    <row r="43" spans="1:13" x14ac:dyDescent="0.25">
      <c r="A43" s="12" t="s">
        <v>111</v>
      </c>
      <c r="B43" s="3" t="s">
        <v>16</v>
      </c>
      <c r="C43" s="3">
        <v>2</v>
      </c>
      <c r="D43" s="3" t="s">
        <v>26</v>
      </c>
      <c r="E43" s="5">
        <v>20.48</v>
      </c>
      <c r="F43" s="5">
        <v>21.15</v>
      </c>
      <c r="G43" s="3" t="s">
        <v>122</v>
      </c>
      <c r="H43" s="3" t="s">
        <v>32</v>
      </c>
      <c r="I43" s="5">
        <v>0</v>
      </c>
      <c r="J43" s="5">
        <v>0.15</v>
      </c>
      <c r="K43" s="5">
        <v>0.15</v>
      </c>
      <c r="L43" s="5">
        <v>5.9999899999999995E-2</v>
      </c>
      <c r="M43" s="13" t="s">
        <v>181</v>
      </c>
    </row>
    <row r="44" spans="1:13" x14ac:dyDescent="0.25">
      <c r="A44" s="12" t="s">
        <v>111</v>
      </c>
      <c r="B44" s="3" t="s">
        <v>16</v>
      </c>
      <c r="C44" s="3">
        <v>2</v>
      </c>
      <c r="D44" s="3" t="s">
        <v>29</v>
      </c>
      <c r="E44" s="5">
        <v>20.48</v>
      </c>
      <c r="F44" s="5">
        <v>21.15</v>
      </c>
      <c r="G44" s="3" t="s">
        <v>122</v>
      </c>
      <c r="H44" s="3" t="s">
        <v>31</v>
      </c>
      <c r="I44" s="5">
        <v>0</v>
      </c>
      <c r="J44" s="5">
        <v>0.23</v>
      </c>
      <c r="K44" s="5">
        <v>0.23</v>
      </c>
      <c r="L44" s="5">
        <v>3.9999899999999998E-2</v>
      </c>
      <c r="M44" s="13" t="s">
        <v>182</v>
      </c>
    </row>
    <row r="45" spans="1:13" x14ac:dyDescent="0.25">
      <c r="A45" s="12" t="s">
        <v>111</v>
      </c>
      <c r="B45" s="3" t="s">
        <v>16</v>
      </c>
      <c r="C45" s="3">
        <v>2</v>
      </c>
      <c r="D45" s="3" t="s">
        <v>29</v>
      </c>
      <c r="E45" s="5">
        <v>20.48</v>
      </c>
      <c r="F45" s="5">
        <v>21.15</v>
      </c>
      <c r="G45" s="3" t="s">
        <v>122</v>
      </c>
      <c r="H45" s="3" t="s">
        <v>32</v>
      </c>
      <c r="I45" s="5">
        <v>0</v>
      </c>
      <c r="J45" s="5">
        <v>0.15</v>
      </c>
      <c r="K45" s="5">
        <v>0.15</v>
      </c>
      <c r="L45" s="5">
        <v>4.99999E-2</v>
      </c>
      <c r="M45" s="13" t="s">
        <v>183</v>
      </c>
    </row>
    <row r="46" spans="1:13" x14ac:dyDescent="0.25">
      <c r="A46" s="12" t="s">
        <v>111</v>
      </c>
      <c r="B46" s="3" t="s">
        <v>16</v>
      </c>
      <c r="C46" s="3">
        <v>2</v>
      </c>
      <c r="D46" s="3" t="s">
        <v>26</v>
      </c>
      <c r="E46" s="5">
        <v>21.81</v>
      </c>
      <c r="F46" s="5">
        <v>22.52</v>
      </c>
      <c r="G46" s="3" t="s">
        <v>102</v>
      </c>
      <c r="H46" s="3" t="s">
        <v>31</v>
      </c>
      <c r="I46" s="5">
        <v>0</v>
      </c>
      <c r="J46" s="5">
        <v>0.18</v>
      </c>
      <c r="K46" s="5">
        <v>0.18</v>
      </c>
      <c r="L46" s="5">
        <v>3.9999899999999998E-2</v>
      </c>
      <c r="M46" s="13" t="s">
        <v>184</v>
      </c>
    </row>
    <row r="47" spans="1:13" x14ac:dyDescent="0.25">
      <c r="A47" s="12" t="s">
        <v>111</v>
      </c>
      <c r="B47" s="3" t="s">
        <v>16</v>
      </c>
      <c r="C47" s="3">
        <v>2</v>
      </c>
      <c r="D47" s="3" t="s">
        <v>26</v>
      </c>
      <c r="E47" s="5">
        <v>21.81</v>
      </c>
      <c r="F47" s="5">
        <v>22.52</v>
      </c>
      <c r="G47" s="3" t="s">
        <v>102</v>
      </c>
      <c r="H47" s="3" t="s">
        <v>32</v>
      </c>
      <c r="I47" s="5">
        <v>0</v>
      </c>
      <c r="J47" s="5">
        <v>0.21</v>
      </c>
      <c r="K47" s="5">
        <v>0.21</v>
      </c>
      <c r="L47" s="5">
        <v>4.99999E-2</v>
      </c>
      <c r="M47" s="13" t="s">
        <v>185</v>
      </c>
    </row>
    <row r="48" spans="1:13" x14ac:dyDescent="0.25">
      <c r="A48" s="12" t="s">
        <v>111</v>
      </c>
      <c r="B48" s="3" t="s">
        <v>16</v>
      </c>
      <c r="C48" s="3">
        <v>2</v>
      </c>
      <c r="D48" s="3" t="s">
        <v>29</v>
      </c>
      <c r="E48" s="5">
        <v>21.81</v>
      </c>
      <c r="F48" s="5">
        <v>22.52</v>
      </c>
      <c r="G48" s="3" t="s">
        <v>102</v>
      </c>
      <c r="H48" s="3" t="s">
        <v>31</v>
      </c>
      <c r="I48" s="5">
        <v>0</v>
      </c>
      <c r="J48" s="5">
        <v>0.18</v>
      </c>
      <c r="K48" s="5">
        <v>0.18</v>
      </c>
      <c r="L48" s="5">
        <v>3.9999899999999998E-2</v>
      </c>
      <c r="M48" s="13" t="s">
        <v>186</v>
      </c>
    </row>
    <row r="49" spans="1:13" x14ac:dyDescent="0.25">
      <c r="A49" s="12" t="s">
        <v>111</v>
      </c>
      <c r="B49" s="3" t="s">
        <v>16</v>
      </c>
      <c r="C49" s="3">
        <v>2</v>
      </c>
      <c r="D49" s="3" t="s">
        <v>29</v>
      </c>
      <c r="E49" s="5">
        <v>21.81</v>
      </c>
      <c r="F49" s="5">
        <v>22.52</v>
      </c>
      <c r="G49" s="3" t="s">
        <v>102</v>
      </c>
      <c r="H49" s="3" t="s">
        <v>32</v>
      </c>
      <c r="I49" s="5">
        <v>0</v>
      </c>
      <c r="J49" s="5">
        <v>0.2</v>
      </c>
      <c r="K49" s="5">
        <v>0.2</v>
      </c>
      <c r="L49" s="5">
        <v>6.9999900000000004E-2</v>
      </c>
      <c r="M49" s="13" t="s">
        <v>187</v>
      </c>
    </row>
    <row r="50" spans="1:13" x14ac:dyDescent="0.25">
      <c r="A50" s="12" t="s">
        <v>111</v>
      </c>
      <c r="B50" s="3" t="s">
        <v>16</v>
      </c>
      <c r="C50" s="3">
        <v>4</v>
      </c>
      <c r="D50" s="3" t="s">
        <v>17</v>
      </c>
      <c r="E50" s="5">
        <v>1E-8</v>
      </c>
      <c r="F50" s="5">
        <v>0.16</v>
      </c>
      <c r="G50" s="3" t="s">
        <v>53</v>
      </c>
      <c r="H50" s="3" t="s">
        <v>123</v>
      </c>
      <c r="I50" s="5">
        <v>0.15999999000000001</v>
      </c>
      <c r="J50" s="26" t="s">
        <v>474</v>
      </c>
      <c r="K50" s="5">
        <v>0</v>
      </c>
      <c r="L50" s="5">
        <v>0</v>
      </c>
      <c r="M50" s="13"/>
    </row>
    <row r="51" spans="1:13" x14ac:dyDescent="0.25">
      <c r="A51" s="12" t="s">
        <v>111</v>
      </c>
      <c r="B51" s="3" t="s">
        <v>16</v>
      </c>
      <c r="C51" s="3">
        <v>4</v>
      </c>
      <c r="D51" s="3" t="s">
        <v>43</v>
      </c>
      <c r="E51" s="5">
        <v>0.16</v>
      </c>
      <c r="F51" s="5">
        <v>0.59</v>
      </c>
      <c r="G51" s="3" t="s">
        <v>123</v>
      </c>
      <c r="H51" s="3" t="s">
        <v>124</v>
      </c>
      <c r="I51" s="5">
        <v>0</v>
      </c>
      <c r="J51" s="26" t="s">
        <v>474</v>
      </c>
      <c r="K51" s="26" t="s">
        <v>474</v>
      </c>
      <c r="L51" s="5">
        <v>0.42999999999999994</v>
      </c>
      <c r="M51" s="13"/>
    </row>
    <row r="52" spans="1:13" x14ac:dyDescent="0.25">
      <c r="A52" s="12" t="s">
        <v>111</v>
      </c>
      <c r="B52" s="3" t="s">
        <v>16</v>
      </c>
      <c r="C52" s="3">
        <v>4</v>
      </c>
      <c r="D52" s="3" t="s">
        <v>45</v>
      </c>
      <c r="E52" s="5">
        <v>0.16</v>
      </c>
      <c r="F52" s="5">
        <v>0.59</v>
      </c>
      <c r="G52" s="3" t="s">
        <v>123</v>
      </c>
      <c r="H52" s="3" t="s">
        <v>124</v>
      </c>
      <c r="I52" s="5">
        <v>0</v>
      </c>
      <c r="J52" s="26" t="s">
        <v>474</v>
      </c>
      <c r="K52" s="26" t="s">
        <v>474</v>
      </c>
      <c r="L52" s="5">
        <v>0.42999999999999994</v>
      </c>
      <c r="M52" s="13"/>
    </row>
    <row r="53" spans="1:13" x14ac:dyDescent="0.25">
      <c r="A53" s="12" t="s">
        <v>111</v>
      </c>
      <c r="B53" s="3" t="s">
        <v>16</v>
      </c>
      <c r="C53" s="3">
        <v>4</v>
      </c>
      <c r="D53" s="3" t="s">
        <v>17</v>
      </c>
      <c r="E53" s="5">
        <v>0.59</v>
      </c>
      <c r="F53" s="5">
        <v>9.77</v>
      </c>
      <c r="G53" s="3" t="s">
        <v>124</v>
      </c>
      <c r="H53" s="3" t="s">
        <v>40</v>
      </c>
      <c r="I53" s="5">
        <v>9.18</v>
      </c>
      <c r="J53" s="26" t="s">
        <v>474</v>
      </c>
      <c r="K53" s="5">
        <v>0</v>
      </c>
      <c r="L53" s="5">
        <v>0</v>
      </c>
      <c r="M53" s="13"/>
    </row>
    <row r="54" spans="1:13" x14ac:dyDescent="0.25">
      <c r="A54" s="12" t="s">
        <v>111</v>
      </c>
      <c r="B54" s="3" t="s">
        <v>16</v>
      </c>
      <c r="C54" s="3">
        <v>4</v>
      </c>
      <c r="D54" s="3" t="s">
        <v>17</v>
      </c>
      <c r="E54" s="5">
        <v>9.77</v>
      </c>
      <c r="F54" s="5">
        <v>10.610001</v>
      </c>
      <c r="G54" s="3" t="s">
        <v>40</v>
      </c>
      <c r="H54" s="3" t="s">
        <v>125</v>
      </c>
      <c r="I54" s="5">
        <v>1.6800020000000018</v>
      </c>
      <c r="J54" s="26" t="s">
        <v>474</v>
      </c>
      <c r="K54" s="5">
        <v>0</v>
      </c>
      <c r="L54" s="5">
        <v>0</v>
      </c>
      <c r="M54" s="13"/>
    </row>
    <row r="55" spans="1:13" x14ac:dyDescent="0.25">
      <c r="A55" s="12" t="s">
        <v>111</v>
      </c>
      <c r="B55" s="3" t="s">
        <v>25</v>
      </c>
      <c r="C55" s="3">
        <v>6</v>
      </c>
      <c r="D55" s="3" t="s">
        <v>17</v>
      </c>
      <c r="E55" s="5">
        <v>9.9999999999999995E-7</v>
      </c>
      <c r="F55" s="5">
        <v>3.64</v>
      </c>
      <c r="G55" s="3" t="s">
        <v>126</v>
      </c>
      <c r="H55" s="3" t="s">
        <v>127</v>
      </c>
      <c r="I55" s="5">
        <v>3.639999</v>
      </c>
      <c r="J55" s="26" t="s">
        <v>474</v>
      </c>
      <c r="K55" s="5">
        <v>0</v>
      </c>
      <c r="L55" s="5">
        <v>0</v>
      </c>
      <c r="M55" s="13"/>
    </row>
    <row r="56" spans="1:13" x14ac:dyDescent="0.25">
      <c r="A56" s="12" t="s">
        <v>111</v>
      </c>
      <c r="B56" s="3" t="s">
        <v>25</v>
      </c>
      <c r="C56" s="3">
        <v>6</v>
      </c>
      <c r="D56" s="3" t="s">
        <v>17</v>
      </c>
      <c r="E56" s="5">
        <v>11.31</v>
      </c>
      <c r="F56" s="5">
        <v>15.2</v>
      </c>
      <c r="G56" s="3" t="s">
        <v>127</v>
      </c>
      <c r="H56" s="3" t="s">
        <v>128</v>
      </c>
      <c r="I56" s="5">
        <v>3.8899999999999988</v>
      </c>
      <c r="J56" s="26" t="s">
        <v>474</v>
      </c>
      <c r="K56" s="5">
        <v>0</v>
      </c>
      <c r="L56" s="5">
        <v>0</v>
      </c>
      <c r="M56" s="13"/>
    </row>
    <row r="57" spans="1:13" x14ac:dyDescent="0.25">
      <c r="A57" s="12" t="s">
        <v>111</v>
      </c>
      <c r="B57" s="3" t="s">
        <v>25</v>
      </c>
      <c r="C57" s="3">
        <v>6</v>
      </c>
      <c r="D57" s="3" t="s">
        <v>17</v>
      </c>
      <c r="E57" s="5">
        <v>15.2</v>
      </c>
      <c r="F57" s="5">
        <v>15.32</v>
      </c>
      <c r="G57" s="3" t="s">
        <v>128</v>
      </c>
      <c r="H57" s="3" t="s">
        <v>120</v>
      </c>
      <c r="I57" s="5">
        <v>0.24000000000000199</v>
      </c>
      <c r="J57" s="26" t="s">
        <v>474</v>
      </c>
      <c r="K57" s="5">
        <v>0</v>
      </c>
      <c r="L57" s="26" t="s">
        <v>474</v>
      </c>
      <c r="M57" s="13"/>
    </row>
    <row r="58" spans="1:13" x14ac:dyDescent="0.25">
      <c r="A58" s="12" t="s">
        <v>111</v>
      </c>
      <c r="B58" s="3" t="s">
        <v>25</v>
      </c>
      <c r="C58" s="3">
        <v>6</v>
      </c>
      <c r="D58" s="3" t="s">
        <v>17</v>
      </c>
      <c r="E58" s="5">
        <v>15.32</v>
      </c>
      <c r="F58" s="5">
        <v>15.45</v>
      </c>
      <c r="G58" s="3" t="s">
        <v>129</v>
      </c>
      <c r="H58" s="3" t="s">
        <v>130</v>
      </c>
      <c r="I58" s="5">
        <v>0.12999999999999901</v>
      </c>
      <c r="J58" s="26" t="s">
        <v>474</v>
      </c>
      <c r="K58" s="5">
        <v>0</v>
      </c>
      <c r="L58" s="26" t="s">
        <v>474</v>
      </c>
      <c r="M58" s="13"/>
    </row>
    <row r="59" spans="1:13" x14ac:dyDescent="0.25">
      <c r="A59" s="12" t="s">
        <v>111</v>
      </c>
      <c r="B59" s="3" t="s">
        <v>25</v>
      </c>
      <c r="C59" s="3">
        <v>6</v>
      </c>
      <c r="D59" s="3" t="s">
        <v>17</v>
      </c>
      <c r="E59" s="5">
        <v>15.45</v>
      </c>
      <c r="F59" s="5">
        <v>15.64</v>
      </c>
      <c r="G59" s="3" t="s">
        <v>130</v>
      </c>
      <c r="H59" s="3" t="s">
        <v>131</v>
      </c>
      <c r="I59" s="5">
        <v>0.19000000000000128</v>
      </c>
      <c r="J59" s="26" t="s">
        <v>474</v>
      </c>
      <c r="K59" s="5">
        <v>0</v>
      </c>
      <c r="L59" s="26" t="s">
        <v>474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188</v>
      </c>
      <c r="I60" s="8">
        <f>SUM(I4:I59)</f>
        <v>19.110000990000003</v>
      </c>
      <c r="J60" s="8">
        <f t="shared" ref="J60:L60" si="0">SUM(J4:J59)</f>
        <v>56.020000999999979</v>
      </c>
      <c r="K60" s="8">
        <f t="shared" si="0"/>
        <v>56.020000999999979</v>
      </c>
      <c r="L60" s="8">
        <f t="shared" si="0"/>
        <v>50.80999649999999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7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11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A463F-CA61-4433-BC8C-FAC5251F0B39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111</v>
      </c>
      <c r="B4" s="3" t="s">
        <v>25</v>
      </c>
      <c r="C4" s="3">
        <v>6</v>
      </c>
      <c r="D4" s="3" t="s">
        <v>17</v>
      </c>
      <c r="E4" s="5">
        <v>19.34</v>
      </c>
      <c r="F4" s="5">
        <v>27.58</v>
      </c>
      <c r="G4" s="3" t="s">
        <v>132</v>
      </c>
      <c r="H4" s="3" t="s">
        <v>123</v>
      </c>
      <c r="I4" s="5">
        <v>8.2399999999999984</v>
      </c>
      <c r="J4" s="26" t="s">
        <v>474</v>
      </c>
      <c r="K4" s="5">
        <v>0</v>
      </c>
      <c r="L4" s="5">
        <v>0</v>
      </c>
      <c r="M4" s="13"/>
    </row>
    <row r="5" spans="1:14" x14ac:dyDescent="0.25">
      <c r="A5" s="12" t="s">
        <v>111</v>
      </c>
      <c r="B5" s="3" t="s">
        <v>25</v>
      </c>
      <c r="C5" s="3">
        <v>6</v>
      </c>
      <c r="D5" s="3" t="s">
        <v>17</v>
      </c>
      <c r="E5" s="5">
        <v>27.58</v>
      </c>
      <c r="F5" s="5">
        <v>27.8</v>
      </c>
      <c r="G5" s="3" t="s">
        <v>123</v>
      </c>
      <c r="H5" s="3" t="s">
        <v>133</v>
      </c>
      <c r="I5" s="5">
        <v>0.22000000000000242</v>
      </c>
      <c r="J5" s="26" t="s">
        <v>474</v>
      </c>
      <c r="K5" s="5">
        <v>0</v>
      </c>
      <c r="L5" s="26" t="s">
        <v>474</v>
      </c>
      <c r="M5" s="13"/>
    </row>
    <row r="6" spans="1:14" x14ac:dyDescent="0.25">
      <c r="A6" s="12" t="s">
        <v>111</v>
      </c>
      <c r="B6" s="3" t="s">
        <v>16</v>
      </c>
      <c r="C6" s="3">
        <v>13</v>
      </c>
      <c r="D6" s="3" t="s">
        <v>17</v>
      </c>
      <c r="E6" s="5">
        <v>1.83</v>
      </c>
      <c r="F6" s="5">
        <v>6.92</v>
      </c>
      <c r="G6" s="3" t="s">
        <v>52</v>
      </c>
      <c r="H6" s="3" t="s">
        <v>132</v>
      </c>
      <c r="I6" s="5">
        <v>5.09</v>
      </c>
      <c r="J6" s="5">
        <v>10.18</v>
      </c>
      <c r="K6" s="5">
        <v>0</v>
      </c>
      <c r="L6" s="5">
        <v>0</v>
      </c>
      <c r="M6" s="13"/>
    </row>
    <row r="7" spans="1:14" x14ac:dyDescent="0.25">
      <c r="A7" s="12" t="s">
        <v>111</v>
      </c>
      <c r="B7" s="3" t="s">
        <v>16</v>
      </c>
      <c r="C7" s="3">
        <v>60</v>
      </c>
      <c r="D7" s="3" t="s">
        <v>17</v>
      </c>
      <c r="E7" s="5">
        <v>8.3439999999999994</v>
      </c>
      <c r="F7" s="5">
        <v>8.61</v>
      </c>
      <c r="G7" s="3" t="s">
        <v>134</v>
      </c>
      <c r="H7" s="3" t="s">
        <v>135</v>
      </c>
      <c r="I7" s="5">
        <v>0.53200000000000003</v>
      </c>
      <c r="J7" s="5">
        <v>0.53200000000000003</v>
      </c>
      <c r="K7" s="5">
        <v>0</v>
      </c>
      <c r="L7" s="5">
        <v>0</v>
      </c>
      <c r="M7" s="13"/>
    </row>
    <row r="8" spans="1:14" x14ac:dyDescent="0.25">
      <c r="A8" s="12" t="s">
        <v>111</v>
      </c>
      <c r="B8" s="3" t="s">
        <v>16</v>
      </c>
      <c r="C8" s="3">
        <v>60</v>
      </c>
      <c r="D8" s="3" t="s">
        <v>17</v>
      </c>
      <c r="E8" s="5">
        <v>8.61</v>
      </c>
      <c r="F8" s="5">
        <v>8.98</v>
      </c>
      <c r="G8" s="3" t="s">
        <v>135</v>
      </c>
      <c r="H8" s="3" t="s">
        <v>133</v>
      </c>
      <c r="I8" s="5">
        <v>0.37000000000000099</v>
      </c>
      <c r="J8" s="5">
        <v>0.74000000000000199</v>
      </c>
      <c r="K8" s="5">
        <v>0</v>
      </c>
      <c r="L8" s="5">
        <v>0</v>
      </c>
      <c r="M8" s="13"/>
    </row>
    <row r="9" spans="1:14" x14ac:dyDescent="0.25">
      <c r="A9" s="12" t="s">
        <v>111</v>
      </c>
      <c r="B9" s="3" t="s">
        <v>16</v>
      </c>
      <c r="C9" s="3">
        <v>61</v>
      </c>
      <c r="D9" s="3" t="s">
        <v>17</v>
      </c>
      <c r="E9" s="5">
        <v>1.0000000000000001E-5</v>
      </c>
      <c r="F9" s="5">
        <v>1.74</v>
      </c>
      <c r="G9" s="3" t="s">
        <v>53</v>
      </c>
      <c r="H9" s="3" t="s">
        <v>136</v>
      </c>
      <c r="I9" s="5">
        <v>1.7399899999999999</v>
      </c>
      <c r="J9" s="26" t="s">
        <v>474</v>
      </c>
      <c r="K9" s="5">
        <v>0</v>
      </c>
      <c r="L9" s="5">
        <v>0</v>
      </c>
      <c r="M9" s="13"/>
    </row>
    <row r="10" spans="1:14" x14ac:dyDescent="0.25">
      <c r="A10" s="12" t="s">
        <v>111</v>
      </c>
      <c r="B10" s="3" t="s">
        <v>16</v>
      </c>
      <c r="C10" s="3">
        <v>61</v>
      </c>
      <c r="D10" s="3" t="s">
        <v>17</v>
      </c>
      <c r="E10" s="5">
        <v>1.74</v>
      </c>
      <c r="F10" s="5">
        <v>3.68</v>
      </c>
      <c r="G10" s="3" t="s">
        <v>136</v>
      </c>
      <c r="H10" s="3" t="s">
        <v>137</v>
      </c>
      <c r="I10" s="5">
        <v>1.9400000000000002</v>
      </c>
      <c r="J10" s="26" t="s">
        <v>474</v>
      </c>
      <c r="K10" s="5">
        <v>0</v>
      </c>
      <c r="L10" s="5">
        <v>0</v>
      </c>
      <c r="M10" s="13" t="s">
        <v>148</v>
      </c>
    </row>
    <row r="11" spans="1:14" x14ac:dyDescent="0.25">
      <c r="A11" s="12" t="s">
        <v>111</v>
      </c>
      <c r="B11" s="3" t="s">
        <v>16</v>
      </c>
      <c r="C11" s="3">
        <v>61</v>
      </c>
      <c r="D11" s="3" t="s">
        <v>17</v>
      </c>
      <c r="E11" s="5">
        <v>3.68</v>
      </c>
      <c r="F11" s="5">
        <v>4.7699999999999996</v>
      </c>
      <c r="G11" s="3" t="s">
        <v>137</v>
      </c>
      <c r="H11" s="3" t="s">
        <v>137</v>
      </c>
      <c r="I11" s="5">
        <v>1.0899999999999994</v>
      </c>
      <c r="J11" s="5">
        <v>0.57999999999999829</v>
      </c>
      <c r="K11" s="5">
        <v>0</v>
      </c>
      <c r="L11" s="5">
        <v>0</v>
      </c>
      <c r="M11" s="13"/>
    </row>
    <row r="12" spans="1:14" x14ac:dyDescent="0.25">
      <c r="A12" s="12" t="s">
        <v>111</v>
      </c>
      <c r="B12" s="3" t="s">
        <v>16</v>
      </c>
      <c r="C12" s="3">
        <v>61</v>
      </c>
      <c r="D12" s="3" t="s">
        <v>17</v>
      </c>
      <c r="E12" s="5">
        <v>4.7699999999999996</v>
      </c>
      <c r="F12" s="5">
        <v>7.21</v>
      </c>
      <c r="G12" s="3" t="s">
        <v>137</v>
      </c>
      <c r="H12" s="3" t="s">
        <v>131</v>
      </c>
      <c r="I12" s="5">
        <v>2.4400000000000004</v>
      </c>
      <c r="J12" s="26" t="s">
        <v>474</v>
      </c>
      <c r="K12" s="5">
        <v>0</v>
      </c>
      <c r="L12" s="5">
        <v>0</v>
      </c>
      <c r="M12" s="13"/>
    </row>
    <row r="13" spans="1:14" x14ac:dyDescent="0.25">
      <c r="A13" s="12" t="s">
        <v>111</v>
      </c>
      <c r="B13" s="3" t="s">
        <v>16</v>
      </c>
      <c r="C13" s="3">
        <v>61</v>
      </c>
      <c r="D13" s="3" t="s">
        <v>43</v>
      </c>
      <c r="E13" s="5">
        <v>7.21</v>
      </c>
      <c r="F13" s="5">
        <v>7.34</v>
      </c>
      <c r="G13" s="3" t="s">
        <v>131</v>
      </c>
      <c r="H13" s="3" t="s">
        <v>130</v>
      </c>
      <c r="I13" s="5">
        <v>0</v>
      </c>
      <c r="J13" s="5">
        <v>0.12999999999999989</v>
      </c>
      <c r="K13" s="26" t="s">
        <v>474</v>
      </c>
      <c r="L13" s="5">
        <v>0</v>
      </c>
      <c r="M13" s="13"/>
    </row>
    <row r="14" spans="1:14" x14ac:dyDescent="0.25">
      <c r="A14" s="12" t="s">
        <v>111</v>
      </c>
      <c r="B14" s="3" t="s">
        <v>16</v>
      </c>
      <c r="C14" s="3">
        <v>61</v>
      </c>
      <c r="D14" s="3" t="s">
        <v>45</v>
      </c>
      <c r="E14" s="5">
        <v>7.21</v>
      </c>
      <c r="F14" s="5">
        <v>7.34</v>
      </c>
      <c r="G14" s="3" t="s">
        <v>131</v>
      </c>
      <c r="H14" s="3" t="s">
        <v>130</v>
      </c>
      <c r="I14" s="5">
        <v>0</v>
      </c>
      <c r="J14" s="5">
        <v>0.12999999999999989</v>
      </c>
      <c r="K14" s="26" t="s">
        <v>474</v>
      </c>
      <c r="L14" s="26" t="s">
        <v>474</v>
      </c>
      <c r="M14" s="13"/>
    </row>
    <row r="15" spans="1:14" x14ac:dyDescent="0.25">
      <c r="A15" s="12" t="s">
        <v>111</v>
      </c>
      <c r="B15" s="3" t="s">
        <v>16</v>
      </c>
      <c r="C15" s="3">
        <v>61</v>
      </c>
      <c r="D15" s="3" t="s">
        <v>17</v>
      </c>
      <c r="E15" s="5">
        <v>7.34</v>
      </c>
      <c r="F15" s="5">
        <v>7.99</v>
      </c>
      <c r="G15" s="3" t="s">
        <v>130</v>
      </c>
      <c r="H15" s="3" t="s">
        <v>114</v>
      </c>
      <c r="I15" s="5">
        <v>0.65000000000000036</v>
      </c>
      <c r="J15" s="26" t="s">
        <v>474</v>
      </c>
      <c r="K15" s="5">
        <v>0</v>
      </c>
      <c r="L15" s="5">
        <v>0</v>
      </c>
      <c r="M15" s="13"/>
    </row>
    <row r="16" spans="1:14" x14ac:dyDescent="0.25">
      <c r="A16" s="12" t="s">
        <v>111</v>
      </c>
      <c r="B16" s="3" t="s">
        <v>16</v>
      </c>
      <c r="C16" s="3">
        <v>99</v>
      </c>
      <c r="D16" s="3" t="s">
        <v>17</v>
      </c>
      <c r="E16" s="5">
        <v>1.0000000000000001E-5</v>
      </c>
      <c r="F16" s="5">
        <v>4.7300000000000004</v>
      </c>
      <c r="G16" s="3" t="s">
        <v>53</v>
      </c>
      <c r="H16" s="3" t="s">
        <v>87</v>
      </c>
      <c r="I16" s="5">
        <v>4.7299900000000008</v>
      </c>
      <c r="J16" s="5">
        <v>9.4599800000000016</v>
      </c>
      <c r="K16" s="5">
        <v>0</v>
      </c>
      <c r="L16" s="5">
        <v>0</v>
      </c>
      <c r="M16" s="13"/>
    </row>
    <row r="17" spans="1:13" x14ac:dyDescent="0.25">
      <c r="A17" s="12" t="s">
        <v>111</v>
      </c>
      <c r="B17" s="3" t="s">
        <v>16</v>
      </c>
      <c r="C17" s="3">
        <v>101</v>
      </c>
      <c r="D17" s="3" t="s">
        <v>17</v>
      </c>
      <c r="E17" s="5">
        <v>9.9999999999999995E-7</v>
      </c>
      <c r="F17" s="5">
        <v>2.4700000000000002</v>
      </c>
      <c r="G17" s="3" t="s">
        <v>126</v>
      </c>
      <c r="H17" s="3" t="s">
        <v>138</v>
      </c>
      <c r="I17" s="5">
        <v>2.4699990000000001</v>
      </c>
      <c r="J17" s="26" t="s">
        <v>474</v>
      </c>
      <c r="K17" s="5">
        <v>0</v>
      </c>
      <c r="L17" s="5">
        <v>0</v>
      </c>
      <c r="M17" s="13"/>
    </row>
    <row r="18" spans="1:13" x14ac:dyDescent="0.25">
      <c r="A18" s="12" t="s">
        <v>111</v>
      </c>
      <c r="B18" s="3" t="s">
        <v>16</v>
      </c>
      <c r="C18" s="3">
        <v>101</v>
      </c>
      <c r="D18" s="3" t="s">
        <v>17</v>
      </c>
      <c r="E18" s="5">
        <v>2.4700000000000002</v>
      </c>
      <c r="F18" s="5">
        <v>3.87</v>
      </c>
      <c r="G18" s="3" t="s">
        <v>138</v>
      </c>
      <c r="H18" s="3" t="s">
        <v>138</v>
      </c>
      <c r="I18" s="5">
        <v>1.4</v>
      </c>
      <c r="J18" s="26" t="s">
        <v>474</v>
      </c>
      <c r="K18" s="5">
        <v>0</v>
      </c>
      <c r="L18" s="5">
        <v>0</v>
      </c>
      <c r="M18" s="13"/>
    </row>
    <row r="19" spans="1:13" x14ac:dyDescent="0.25">
      <c r="A19" s="12" t="s">
        <v>111</v>
      </c>
      <c r="B19" s="3" t="s">
        <v>16</v>
      </c>
      <c r="C19" s="3">
        <v>101</v>
      </c>
      <c r="D19" s="3" t="s">
        <v>17</v>
      </c>
      <c r="E19" s="5">
        <v>3.87</v>
      </c>
      <c r="F19" s="5">
        <v>6.13</v>
      </c>
      <c r="G19" s="3" t="s">
        <v>138</v>
      </c>
      <c r="H19" s="3" t="s">
        <v>131</v>
      </c>
      <c r="I19" s="5">
        <v>2.2599999999999998</v>
      </c>
      <c r="J19" s="26" t="s">
        <v>474</v>
      </c>
      <c r="K19" s="5">
        <v>0</v>
      </c>
      <c r="L19" s="5">
        <v>0</v>
      </c>
      <c r="M19" s="13"/>
    </row>
    <row r="20" spans="1:13" x14ac:dyDescent="0.25">
      <c r="A20" s="12" t="s">
        <v>111</v>
      </c>
      <c r="B20" s="3" t="s">
        <v>16</v>
      </c>
      <c r="C20" s="3">
        <v>101</v>
      </c>
      <c r="D20" s="3" t="s">
        <v>17</v>
      </c>
      <c r="E20" s="5">
        <v>6.13</v>
      </c>
      <c r="F20" s="5">
        <v>6.31</v>
      </c>
      <c r="G20" s="3" t="s">
        <v>131</v>
      </c>
      <c r="H20" s="3" t="s">
        <v>130</v>
      </c>
      <c r="I20" s="5">
        <v>0.17999999999999972</v>
      </c>
      <c r="J20" s="26" t="s">
        <v>474</v>
      </c>
      <c r="K20" s="5">
        <v>0</v>
      </c>
      <c r="L20" s="5">
        <v>0</v>
      </c>
      <c r="M20" s="13"/>
    </row>
    <row r="21" spans="1:13" x14ac:dyDescent="0.25">
      <c r="A21" s="12" t="s">
        <v>111</v>
      </c>
      <c r="B21" s="3" t="s">
        <v>16</v>
      </c>
      <c r="C21" s="3">
        <v>101</v>
      </c>
      <c r="D21" s="3" t="s">
        <v>17</v>
      </c>
      <c r="E21" s="5">
        <v>6.31</v>
      </c>
      <c r="F21" s="5">
        <v>6.55</v>
      </c>
      <c r="G21" s="3" t="s">
        <v>130</v>
      </c>
      <c r="H21" s="3" t="s">
        <v>40</v>
      </c>
      <c r="I21" s="5">
        <v>0.24000000000000021</v>
      </c>
      <c r="J21" s="26" t="s">
        <v>474</v>
      </c>
      <c r="K21" s="5">
        <v>0</v>
      </c>
      <c r="L21" s="5">
        <v>0</v>
      </c>
      <c r="M21" s="13"/>
    </row>
    <row r="22" spans="1:13" x14ac:dyDescent="0.25">
      <c r="A22" s="12" t="s">
        <v>111</v>
      </c>
      <c r="B22" s="3" t="s">
        <v>16</v>
      </c>
      <c r="C22" s="3">
        <v>101</v>
      </c>
      <c r="D22" s="3" t="s">
        <v>17</v>
      </c>
      <c r="E22" s="5">
        <v>6.55</v>
      </c>
      <c r="F22" s="5">
        <v>7.03</v>
      </c>
      <c r="G22" s="3" t="s">
        <v>40</v>
      </c>
      <c r="H22" s="3" t="s">
        <v>139</v>
      </c>
      <c r="I22" s="5">
        <v>0.96000000000000085</v>
      </c>
      <c r="J22" s="26" t="s">
        <v>474</v>
      </c>
      <c r="K22" s="5">
        <v>0</v>
      </c>
      <c r="L22" s="26" t="s">
        <v>474</v>
      </c>
      <c r="M22" s="13"/>
    </row>
    <row r="23" spans="1:13" x14ac:dyDescent="0.25">
      <c r="A23" s="12" t="s">
        <v>111</v>
      </c>
      <c r="B23" s="3" t="s">
        <v>16</v>
      </c>
      <c r="C23" s="3">
        <v>101</v>
      </c>
      <c r="D23" s="3" t="s">
        <v>17</v>
      </c>
      <c r="E23" s="5">
        <v>7.03</v>
      </c>
      <c r="F23" s="5">
        <v>7.62</v>
      </c>
      <c r="G23" s="3" t="s">
        <v>139</v>
      </c>
      <c r="H23" s="3" t="s">
        <v>127</v>
      </c>
      <c r="I23" s="5">
        <v>0.58999999999999986</v>
      </c>
      <c r="J23" s="26" t="s">
        <v>474</v>
      </c>
      <c r="K23" s="5">
        <v>0</v>
      </c>
      <c r="L23" s="5">
        <v>0</v>
      </c>
      <c r="M23" s="13"/>
    </row>
    <row r="24" spans="1:13" x14ac:dyDescent="0.25">
      <c r="A24" s="12" t="s">
        <v>111</v>
      </c>
      <c r="B24" s="3" t="s">
        <v>16</v>
      </c>
      <c r="C24" s="3">
        <v>113</v>
      </c>
      <c r="D24" s="3" t="s">
        <v>17</v>
      </c>
      <c r="E24" s="5">
        <v>9.9999999999999995E-8</v>
      </c>
      <c r="F24" s="5">
        <v>2.0099999999999998</v>
      </c>
      <c r="G24" s="3" t="s">
        <v>53</v>
      </c>
      <c r="H24" s="3" t="s">
        <v>53</v>
      </c>
      <c r="I24" s="5">
        <v>2.0099999</v>
      </c>
      <c r="J24" s="26" t="s">
        <v>474</v>
      </c>
      <c r="K24" s="5">
        <v>0</v>
      </c>
      <c r="L24" s="5">
        <v>0</v>
      </c>
      <c r="M24" s="13"/>
    </row>
    <row r="25" spans="1:13" x14ac:dyDescent="0.25">
      <c r="A25" s="12" t="s">
        <v>111</v>
      </c>
      <c r="B25" s="3" t="s">
        <v>16</v>
      </c>
      <c r="C25" s="3">
        <v>113</v>
      </c>
      <c r="D25" s="3" t="s">
        <v>17</v>
      </c>
      <c r="E25" s="5">
        <v>2.0099999999999998</v>
      </c>
      <c r="F25" s="5">
        <v>6.05</v>
      </c>
      <c r="G25" s="3" t="s">
        <v>53</v>
      </c>
      <c r="H25" s="3" t="s">
        <v>52</v>
      </c>
      <c r="I25" s="5">
        <v>4.04</v>
      </c>
      <c r="J25" s="26" t="s">
        <v>474</v>
      </c>
      <c r="K25" s="5">
        <v>0</v>
      </c>
      <c r="L25" s="5">
        <v>0</v>
      </c>
      <c r="M25" s="13"/>
    </row>
    <row r="26" spans="1:13" x14ac:dyDescent="0.25">
      <c r="A26" s="12" t="s">
        <v>111</v>
      </c>
      <c r="B26" s="3" t="s">
        <v>16</v>
      </c>
      <c r="C26" s="3">
        <v>113</v>
      </c>
      <c r="D26" s="3" t="s">
        <v>17</v>
      </c>
      <c r="E26" s="5">
        <v>6.64</v>
      </c>
      <c r="F26" s="5">
        <v>6.84</v>
      </c>
      <c r="G26" s="3" t="s">
        <v>52</v>
      </c>
      <c r="H26" s="3" t="s">
        <v>140</v>
      </c>
      <c r="I26" s="5">
        <v>0.20000000000000018</v>
      </c>
      <c r="J26" s="26" t="s">
        <v>474</v>
      </c>
      <c r="K26" s="5">
        <v>0</v>
      </c>
      <c r="L26" s="5">
        <v>0</v>
      </c>
      <c r="M26" s="13"/>
    </row>
    <row r="27" spans="1:13" x14ac:dyDescent="0.25">
      <c r="A27" s="12" t="s">
        <v>111</v>
      </c>
      <c r="B27" s="3" t="s">
        <v>16</v>
      </c>
      <c r="C27" s="3">
        <v>113</v>
      </c>
      <c r="D27" s="3" t="s">
        <v>17</v>
      </c>
      <c r="E27" s="5">
        <v>6.84</v>
      </c>
      <c r="F27" s="5">
        <v>7.08</v>
      </c>
      <c r="G27" s="3" t="s">
        <v>140</v>
      </c>
      <c r="H27" s="3" t="s">
        <v>141</v>
      </c>
      <c r="I27" s="5">
        <v>0.24000000000000021</v>
      </c>
      <c r="J27" s="5">
        <v>0.48000000000000043</v>
      </c>
      <c r="K27" s="5">
        <v>0</v>
      </c>
      <c r="L27" s="5">
        <v>0</v>
      </c>
      <c r="M27" s="13"/>
    </row>
    <row r="28" spans="1:13" x14ac:dyDescent="0.25">
      <c r="A28" s="12" t="s">
        <v>111</v>
      </c>
      <c r="B28" s="3" t="s">
        <v>16</v>
      </c>
      <c r="C28" s="3">
        <v>113</v>
      </c>
      <c r="D28" s="3" t="s">
        <v>17</v>
      </c>
      <c r="E28" s="5">
        <v>7.08</v>
      </c>
      <c r="F28" s="5">
        <v>11.61</v>
      </c>
      <c r="G28" s="3" t="s">
        <v>141</v>
      </c>
      <c r="H28" s="3" t="s">
        <v>102</v>
      </c>
      <c r="I28" s="5">
        <v>4.5299999999999994</v>
      </c>
      <c r="J28" s="5">
        <v>9.0599999999999987</v>
      </c>
      <c r="K28" s="5">
        <v>0</v>
      </c>
      <c r="L28" s="5">
        <v>0</v>
      </c>
      <c r="M28" s="13"/>
    </row>
    <row r="29" spans="1:13" x14ac:dyDescent="0.25">
      <c r="A29" s="12" t="s">
        <v>111</v>
      </c>
      <c r="B29" s="3" t="s">
        <v>16</v>
      </c>
      <c r="C29" s="3">
        <v>113</v>
      </c>
      <c r="D29" s="3" t="s">
        <v>17</v>
      </c>
      <c r="E29" s="5">
        <v>12.78</v>
      </c>
      <c r="F29" s="5">
        <v>13.4</v>
      </c>
      <c r="G29" s="3" t="s">
        <v>102</v>
      </c>
      <c r="H29" s="3" t="s">
        <v>137</v>
      </c>
      <c r="I29" s="5">
        <v>0.62000000000000099</v>
      </c>
      <c r="J29" s="5">
        <v>1.240000000000002</v>
      </c>
      <c r="K29" s="5">
        <v>0</v>
      </c>
      <c r="L29" s="5">
        <v>0</v>
      </c>
      <c r="M29" s="13"/>
    </row>
    <row r="30" spans="1:13" x14ac:dyDescent="0.25">
      <c r="A30" s="12" t="s">
        <v>111</v>
      </c>
      <c r="B30" s="3" t="s">
        <v>16</v>
      </c>
      <c r="C30" s="3">
        <v>113</v>
      </c>
      <c r="D30" s="3" t="s">
        <v>17</v>
      </c>
      <c r="E30" s="5">
        <v>13.4</v>
      </c>
      <c r="F30" s="5">
        <v>20.88</v>
      </c>
      <c r="G30" s="3" t="s">
        <v>137</v>
      </c>
      <c r="H30" s="3" t="s">
        <v>48</v>
      </c>
      <c r="I30" s="5">
        <v>7.4799999999999986</v>
      </c>
      <c r="J30" s="26" t="s">
        <v>474</v>
      </c>
      <c r="K30" s="5">
        <v>0</v>
      </c>
      <c r="L30" s="5">
        <v>0</v>
      </c>
      <c r="M30" s="13"/>
    </row>
    <row r="31" spans="1:13" x14ac:dyDescent="0.25">
      <c r="A31" s="12" t="s">
        <v>111</v>
      </c>
      <c r="B31" s="3" t="s">
        <v>25</v>
      </c>
      <c r="C31" s="3">
        <v>250</v>
      </c>
      <c r="D31" s="3" t="s">
        <v>17</v>
      </c>
      <c r="E31" s="5">
        <v>1.1399999999999999</v>
      </c>
      <c r="F31" s="5">
        <v>3.75</v>
      </c>
      <c r="G31" s="3" t="s">
        <v>125</v>
      </c>
      <c r="H31" s="3" t="s">
        <v>142</v>
      </c>
      <c r="I31" s="5">
        <v>5.2200000000000006</v>
      </c>
      <c r="J31" s="5">
        <v>5.2200000000000006</v>
      </c>
      <c r="K31" s="5">
        <v>0</v>
      </c>
      <c r="L31" s="5">
        <v>5.2200000000000006</v>
      </c>
      <c r="M31" s="13"/>
    </row>
    <row r="32" spans="1:13" x14ac:dyDescent="0.25">
      <c r="A32" s="12" t="s">
        <v>111</v>
      </c>
      <c r="B32" s="3" t="s">
        <v>25</v>
      </c>
      <c r="C32" s="3">
        <v>250</v>
      </c>
      <c r="D32" s="3" t="s">
        <v>26</v>
      </c>
      <c r="E32" s="5">
        <v>3.75</v>
      </c>
      <c r="F32" s="5">
        <v>4.04</v>
      </c>
      <c r="G32" s="3" t="s">
        <v>142</v>
      </c>
      <c r="H32" s="3" t="s">
        <v>131</v>
      </c>
      <c r="I32" s="5">
        <v>0</v>
      </c>
      <c r="J32" s="5">
        <v>0.29000000000000004</v>
      </c>
      <c r="K32" s="5">
        <v>0.29000000000000004</v>
      </c>
      <c r="L32" s="5">
        <v>0.29000000000000004</v>
      </c>
      <c r="M32" s="13"/>
    </row>
    <row r="33" spans="1:13" x14ac:dyDescent="0.25">
      <c r="A33" s="12" t="s">
        <v>111</v>
      </c>
      <c r="B33" s="3" t="s">
        <v>25</v>
      </c>
      <c r="C33" s="3">
        <v>250</v>
      </c>
      <c r="D33" s="3" t="s">
        <v>29</v>
      </c>
      <c r="E33" s="5">
        <v>3.75</v>
      </c>
      <c r="F33" s="5">
        <v>4.0410000000000004</v>
      </c>
      <c r="G33" s="3" t="s">
        <v>142</v>
      </c>
      <c r="H33" s="3" t="s">
        <v>131</v>
      </c>
      <c r="I33" s="5">
        <v>0</v>
      </c>
      <c r="J33" s="5">
        <v>0.29100000000000037</v>
      </c>
      <c r="K33" s="5">
        <v>0.29100000000000037</v>
      </c>
      <c r="L33" s="5">
        <v>0.29100000000000037</v>
      </c>
      <c r="M33" s="13"/>
    </row>
    <row r="34" spans="1:13" x14ac:dyDescent="0.25">
      <c r="A34" s="12" t="s">
        <v>111</v>
      </c>
      <c r="B34" s="3" t="s">
        <v>25</v>
      </c>
      <c r="C34" s="3">
        <v>250</v>
      </c>
      <c r="D34" s="3" t="s">
        <v>17</v>
      </c>
      <c r="E34" s="5">
        <v>4.04</v>
      </c>
      <c r="F34" s="5">
        <v>4.43</v>
      </c>
      <c r="G34" s="3" t="s">
        <v>131</v>
      </c>
      <c r="H34" s="3" t="s">
        <v>46</v>
      </c>
      <c r="I34" s="5">
        <v>0.77999999999999936</v>
      </c>
      <c r="J34" s="5">
        <v>0.77999999999999936</v>
      </c>
      <c r="K34" s="5">
        <v>0</v>
      </c>
      <c r="L34" s="5">
        <v>0.77999999999999936</v>
      </c>
      <c r="M34" s="13"/>
    </row>
    <row r="35" spans="1:13" x14ac:dyDescent="0.25">
      <c r="A35" s="12" t="s">
        <v>111</v>
      </c>
      <c r="B35" s="3" t="s">
        <v>25</v>
      </c>
      <c r="C35" s="3">
        <v>250</v>
      </c>
      <c r="D35" s="3" t="s">
        <v>17</v>
      </c>
      <c r="E35" s="5">
        <v>4.43</v>
      </c>
      <c r="F35" s="5">
        <v>9.2100000000000009</v>
      </c>
      <c r="G35" s="3" t="s">
        <v>46</v>
      </c>
      <c r="H35" s="3" t="s">
        <v>143</v>
      </c>
      <c r="I35" s="5">
        <v>9.5600000000000023</v>
      </c>
      <c r="J35" s="26" t="s">
        <v>474</v>
      </c>
      <c r="K35" s="5">
        <v>0</v>
      </c>
      <c r="L35" s="26" t="s">
        <v>474</v>
      </c>
      <c r="M35" s="13"/>
    </row>
    <row r="36" spans="1:13" x14ac:dyDescent="0.25">
      <c r="A36" s="12" t="s">
        <v>111</v>
      </c>
      <c r="B36" s="3" t="s">
        <v>25</v>
      </c>
      <c r="C36" s="3">
        <v>250</v>
      </c>
      <c r="D36" s="3" t="s">
        <v>26</v>
      </c>
      <c r="E36" s="5">
        <v>9.2100000000000009</v>
      </c>
      <c r="F36" s="5">
        <v>9.73</v>
      </c>
      <c r="G36" s="3" t="s">
        <v>143</v>
      </c>
      <c r="H36" s="3" t="s">
        <v>144</v>
      </c>
      <c r="I36" s="5">
        <v>0</v>
      </c>
      <c r="J36" s="26" t="s">
        <v>474</v>
      </c>
      <c r="K36" s="26" t="s">
        <v>474</v>
      </c>
      <c r="L36" s="26" t="s">
        <v>474</v>
      </c>
      <c r="M36" s="13"/>
    </row>
    <row r="37" spans="1:13" x14ac:dyDescent="0.25">
      <c r="A37" s="12" t="s">
        <v>111</v>
      </c>
      <c r="B37" s="3" t="s">
        <v>25</v>
      </c>
      <c r="C37" s="3">
        <v>250</v>
      </c>
      <c r="D37" s="3" t="s">
        <v>29</v>
      </c>
      <c r="E37" s="5">
        <v>9.2100000000000009</v>
      </c>
      <c r="F37" s="5">
        <v>9.73</v>
      </c>
      <c r="G37" s="3" t="s">
        <v>143</v>
      </c>
      <c r="H37" s="3" t="s">
        <v>144</v>
      </c>
      <c r="I37" s="5">
        <v>0</v>
      </c>
      <c r="J37" s="26" t="s">
        <v>474</v>
      </c>
      <c r="K37" s="26" t="s">
        <v>474</v>
      </c>
      <c r="L37" s="26" t="s">
        <v>474</v>
      </c>
      <c r="M37" s="13"/>
    </row>
    <row r="38" spans="1:13" x14ac:dyDescent="0.25">
      <c r="A38" s="12" t="s">
        <v>111</v>
      </c>
      <c r="B38" s="3" t="s">
        <v>25</v>
      </c>
      <c r="C38" s="3">
        <v>250</v>
      </c>
      <c r="D38" s="3" t="s">
        <v>17</v>
      </c>
      <c r="E38" s="5">
        <v>9.73</v>
      </c>
      <c r="F38" s="5">
        <v>10.63</v>
      </c>
      <c r="G38" s="3" t="s">
        <v>145</v>
      </c>
      <c r="H38" s="3" t="s">
        <v>121</v>
      </c>
      <c r="I38" s="26" t="s">
        <v>474</v>
      </c>
      <c r="J38" s="26" t="s">
        <v>474</v>
      </c>
      <c r="K38" s="5">
        <v>0</v>
      </c>
      <c r="L38" s="26" t="s">
        <v>474</v>
      </c>
      <c r="M38" s="13"/>
    </row>
    <row r="39" spans="1:13" x14ac:dyDescent="0.25">
      <c r="A39" s="12" t="s">
        <v>111</v>
      </c>
      <c r="B39" s="3" t="s">
        <v>25</v>
      </c>
      <c r="C39" s="3">
        <v>250</v>
      </c>
      <c r="D39" s="3" t="s">
        <v>26</v>
      </c>
      <c r="E39" s="5">
        <v>10.63</v>
      </c>
      <c r="F39" s="5">
        <v>11.87</v>
      </c>
      <c r="G39" s="3" t="s">
        <v>121</v>
      </c>
      <c r="H39" s="3" t="s">
        <v>136</v>
      </c>
      <c r="I39" s="5">
        <v>0</v>
      </c>
      <c r="J39" s="26" t="s">
        <v>474</v>
      </c>
      <c r="K39" s="26" t="s">
        <v>474</v>
      </c>
      <c r="L39" s="26" t="s">
        <v>474</v>
      </c>
      <c r="M39" s="13" t="s">
        <v>149</v>
      </c>
    </row>
    <row r="40" spans="1:13" x14ac:dyDescent="0.25">
      <c r="A40" s="12" t="s">
        <v>111</v>
      </c>
      <c r="B40" s="3" t="s">
        <v>25</v>
      </c>
      <c r="C40" s="3">
        <v>250</v>
      </c>
      <c r="D40" s="3" t="s">
        <v>29</v>
      </c>
      <c r="E40" s="5">
        <v>10.63</v>
      </c>
      <c r="F40" s="5">
        <v>11.87</v>
      </c>
      <c r="G40" s="3" t="s">
        <v>121</v>
      </c>
      <c r="H40" s="3" t="s">
        <v>136</v>
      </c>
      <c r="I40" s="5">
        <v>0</v>
      </c>
      <c r="J40" s="26" t="s">
        <v>474</v>
      </c>
      <c r="K40" s="26" t="s">
        <v>474</v>
      </c>
      <c r="L40" s="26" t="s">
        <v>474</v>
      </c>
      <c r="M40" s="13" t="s">
        <v>149</v>
      </c>
    </row>
    <row r="41" spans="1:13" x14ac:dyDescent="0.25">
      <c r="A41" s="12" t="s">
        <v>111</v>
      </c>
      <c r="B41" s="3" t="s">
        <v>25</v>
      </c>
      <c r="C41" s="3">
        <v>250</v>
      </c>
      <c r="D41" s="3" t="s">
        <v>26</v>
      </c>
      <c r="E41" s="5">
        <v>11.87</v>
      </c>
      <c r="F41" s="5">
        <v>12.47</v>
      </c>
      <c r="G41" s="3" t="s">
        <v>136</v>
      </c>
      <c r="H41" s="3" t="s">
        <v>146</v>
      </c>
      <c r="I41" s="26" t="s">
        <v>474</v>
      </c>
      <c r="J41" s="26" t="s">
        <v>474</v>
      </c>
      <c r="K41" s="5">
        <v>0</v>
      </c>
      <c r="L41" s="5">
        <v>0</v>
      </c>
      <c r="M41" s="13" t="s">
        <v>149</v>
      </c>
    </row>
    <row r="42" spans="1:13" x14ac:dyDescent="0.25">
      <c r="A42" s="12" t="s">
        <v>111</v>
      </c>
      <c r="B42" s="3" t="s">
        <v>16</v>
      </c>
      <c r="C42" s="3">
        <v>269</v>
      </c>
      <c r="D42" s="3" t="s">
        <v>17</v>
      </c>
      <c r="E42" s="5">
        <v>9.9999999999999995E-8</v>
      </c>
      <c r="F42" s="5">
        <v>4.26</v>
      </c>
      <c r="G42" s="3" t="s">
        <v>53</v>
      </c>
      <c r="H42" s="3" t="s">
        <v>147</v>
      </c>
      <c r="I42" s="5">
        <v>4.2599998999999995</v>
      </c>
      <c r="J42" s="26" t="s">
        <v>474</v>
      </c>
      <c r="K42" s="5">
        <v>0</v>
      </c>
      <c r="L42" s="5">
        <v>0</v>
      </c>
      <c r="M42" s="13"/>
    </row>
    <row r="43" spans="1:13" x14ac:dyDescent="0.25">
      <c r="A43" s="12"/>
      <c r="B43" s="3"/>
      <c r="C43" s="3"/>
      <c r="D43" s="3"/>
      <c r="E43" s="5"/>
      <c r="F43" s="5"/>
      <c r="G43" s="3"/>
      <c r="H43" s="7" t="s">
        <v>188</v>
      </c>
      <c r="I43" s="8">
        <f>SUM(I4:I42)</f>
        <v>74.081978800000002</v>
      </c>
      <c r="J43" s="8">
        <f t="shared" ref="J43:L43" si="0">SUM(J4:J42)</f>
        <v>39.112980000000007</v>
      </c>
      <c r="K43" s="8">
        <f t="shared" si="0"/>
        <v>0.58100000000000041</v>
      </c>
      <c r="L43" s="8">
        <f t="shared" si="0"/>
        <v>6.5810000000000004</v>
      </c>
      <c r="M43" s="13"/>
    </row>
    <row r="44" spans="1:13" x14ac:dyDescent="0.25">
      <c r="A44" s="12"/>
      <c r="B44" s="3"/>
      <c r="C44" s="3"/>
      <c r="D44" s="3"/>
      <c r="E44" s="5"/>
      <c r="F44" s="5"/>
      <c r="G44" s="3"/>
      <c r="H44" s="7" t="s">
        <v>189</v>
      </c>
      <c r="I44" s="8">
        <f>I43+'642 - Sheet3'!I60</f>
        <v>93.191979790000005</v>
      </c>
      <c r="J44" s="8">
        <f>J43+'642 - Sheet3'!J60</f>
        <v>95.132980999999987</v>
      </c>
      <c r="K44" s="8">
        <f>K43+'642 - Sheet3'!K60</f>
        <v>56.601000999999982</v>
      </c>
      <c r="L44" s="8">
        <f>L43+'642 - Sheet3'!L60</f>
        <v>57.390996499999993</v>
      </c>
      <c r="M44" s="13"/>
    </row>
    <row r="45" spans="1:13" x14ac:dyDescent="0.25">
      <c r="A45" s="12"/>
      <c r="B45" s="3"/>
      <c r="C45" s="3"/>
      <c r="D45" s="3"/>
      <c r="E45" s="5"/>
      <c r="F45" s="5"/>
      <c r="G45" s="3"/>
      <c r="H45" s="3"/>
      <c r="I45" s="5"/>
      <c r="J45" s="5"/>
      <c r="K45" s="5"/>
      <c r="L45" s="5"/>
      <c r="M45" s="13"/>
    </row>
    <row r="46" spans="1:13" x14ac:dyDescent="0.25">
      <c r="A46" s="12"/>
      <c r="B46" s="3"/>
      <c r="C46" s="3"/>
      <c r="D46" s="3"/>
      <c r="E46" s="5"/>
      <c r="F46" s="5"/>
      <c r="G46" s="3"/>
      <c r="H46" s="3"/>
      <c r="I46" s="5"/>
      <c r="J46" s="5"/>
      <c r="K46" s="5"/>
      <c r="L46" s="5"/>
      <c r="M46" s="13"/>
    </row>
    <row r="47" spans="1:13" x14ac:dyDescent="0.25">
      <c r="A47" s="12"/>
      <c r="B47" s="3"/>
      <c r="C47" s="3"/>
      <c r="D47" s="3"/>
      <c r="E47" s="5"/>
      <c r="F47" s="5"/>
      <c r="G47" s="3"/>
      <c r="H47" s="3"/>
      <c r="I47" s="5"/>
      <c r="J47" s="5"/>
      <c r="K47" s="5"/>
      <c r="L47" s="5"/>
      <c r="M47" s="13"/>
    </row>
    <row r="48" spans="1:13" x14ac:dyDescent="0.25">
      <c r="A48" s="12"/>
      <c r="B48" s="3"/>
      <c r="C48" s="3"/>
      <c r="D48" s="3"/>
      <c r="E48" s="5"/>
      <c r="F48" s="5"/>
      <c r="G48" s="3"/>
      <c r="H48" s="3"/>
      <c r="I48" s="5"/>
      <c r="J48" s="5"/>
      <c r="K48" s="5"/>
      <c r="L48" s="5"/>
      <c r="M48" s="13"/>
    </row>
    <row r="49" spans="1:13" x14ac:dyDescent="0.25">
      <c r="A49" s="12"/>
      <c r="B49" s="3"/>
      <c r="C49" s="3"/>
      <c r="D49" s="3"/>
      <c r="E49" s="5"/>
      <c r="F49" s="5"/>
      <c r="G49" s="3"/>
      <c r="H49" s="3"/>
      <c r="I49" s="5"/>
      <c r="J49" s="5"/>
      <c r="K49" s="5"/>
      <c r="L49" s="5"/>
      <c r="M49" s="13"/>
    </row>
    <row r="50" spans="1:13" x14ac:dyDescent="0.25">
      <c r="A50" s="12"/>
      <c r="B50" s="3"/>
      <c r="C50" s="3"/>
      <c r="D50" s="3"/>
      <c r="E50" s="5"/>
      <c r="F50" s="5"/>
      <c r="G50" s="3"/>
      <c r="H50" s="3"/>
      <c r="I50" s="5"/>
      <c r="J50" s="5"/>
      <c r="K50" s="5"/>
      <c r="L50" s="5"/>
      <c r="M50" s="13"/>
    </row>
    <row r="51" spans="1:13" x14ac:dyDescent="0.25">
      <c r="A51" s="12"/>
      <c r="B51" s="3"/>
      <c r="C51" s="3"/>
      <c r="D51" s="3"/>
      <c r="E51" s="5"/>
      <c r="F51" s="5"/>
      <c r="G51" s="3"/>
      <c r="H51" s="3"/>
      <c r="I51" s="5"/>
      <c r="J51" s="5"/>
      <c r="K51" s="5"/>
      <c r="L51" s="5"/>
      <c r="M51" s="13"/>
    </row>
    <row r="52" spans="1:13" x14ac:dyDescent="0.25">
      <c r="A52" s="12"/>
      <c r="B52" s="3"/>
      <c r="C52" s="3"/>
      <c r="D52" s="3"/>
      <c r="E52" s="5"/>
      <c r="F52" s="5"/>
      <c r="G52" s="3"/>
      <c r="H52" s="3"/>
      <c r="I52" s="5"/>
      <c r="J52" s="5"/>
      <c r="K52" s="5"/>
      <c r="L52" s="5"/>
      <c r="M52" s="13"/>
    </row>
    <row r="53" spans="1:13" x14ac:dyDescent="0.25">
      <c r="A53" s="12"/>
      <c r="B53" s="3"/>
      <c r="C53" s="3"/>
      <c r="D53" s="3"/>
      <c r="E53" s="5"/>
      <c r="F53" s="5"/>
      <c r="G53" s="3"/>
      <c r="H53" s="3"/>
      <c r="I53" s="5"/>
      <c r="J53" s="5"/>
      <c r="K53" s="5"/>
      <c r="L53" s="5"/>
      <c r="M53" s="13"/>
    </row>
    <row r="54" spans="1:13" x14ac:dyDescent="0.25">
      <c r="A54" s="12"/>
      <c r="B54" s="3"/>
      <c r="C54" s="3"/>
      <c r="D54" s="3"/>
      <c r="E54" s="5"/>
      <c r="F54" s="5"/>
      <c r="G54" s="3"/>
      <c r="H54" s="3"/>
      <c r="I54" s="5"/>
      <c r="J54" s="5"/>
      <c r="K54" s="5"/>
      <c r="L54" s="5"/>
      <c r="M54" s="13"/>
    </row>
    <row r="55" spans="1:13" x14ac:dyDescent="0.25">
      <c r="A55" s="12"/>
      <c r="B55" s="3"/>
      <c r="C55" s="3"/>
      <c r="D55" s="3"/>
      <c r="E55" s="5"/>
      <c r="F55" s="5"/>
      <c r="G55" s="3"/>
      <c r="H55" s="3"/>
      <c r="I55" s="5"/>
      <c r="J55" s="5"/>
      <c r="K55" s="5"/>
      <c r="L55" s="5"/>
      <c r="M55" s="13"/>
    </row>
    <row r="56" spans="1:13" x14ac:dyDescent="0.25">
      <c r="A56" s="12"/>
      <c r="B56" s="3"/>
      <c r="C56" s="3"/>
      <c r="D56" s="3"/>
      <c r="E56" s="5"/>
      <c r="F56" s="5"/>
      <c r="G56" s="3"/>
      <c r="H56" s="3"/>
      <c r="I56" s="5"/>
      <c r="J56" s="5"/>
      <c r="K56" s="5"/>
      <c r="L56" s="5"/>
      <c r="M56" s="13"/>
    </row>
    <row r="57" spans="1:13" x14ac:dyDescent="0.25">
      <c r="A57" s="12"/>
      <c r="B57" s="3"/>
      <c r="C57" s="3"/>
      <c r="D57" s="3"/>
      <c r="E57" s="5"/>
      <c r="F57" s="5"/>
      <c r="G57" s="3"/>
      <c r="H57" s="3"/>
      <c r="I57" s="5"/>
      <c r="J57" s="5"/>
      <c r="K57" s="5"/>
      <c r="L57" s="5"/>
      <c r="M57" s="13"/>
    </row>
    <row r="58" spans="1:13" x14ac:dyDescent="0.25">
      <c r="A58" s="19"/>
      <c r="B58" s="6"/>
      <c r="C58" s="6"/>
      <c r="D58" s="6"/>
      <c r="E58" s="6"/>
      <c r="F58" s="6"/>
      <c r="G58" s="6"/>
      <c r="H58" s="7"/>
      <c r="I58" s="8"/>
      <c r="J58" s="8"/>
      <c r="K58" s="8"/>
      <c r="L58" s="8"/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10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3BBB7-5BFF-4DA4-8AA2-3D374CB443C2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190</v>
      </c>
      <c r="B4" s="3" t="s">
        <v>16</v>
      </c>
      <c r="C4" s="3">
        <v>4</v>
      </c>
      <c r="D4" s="3" t="s">
        <v>17</v>
      </c>
      <c r="E4" s="5">
        <v>1.0000000000000001E-9</v>
      </c>
      <c r="F4" s="5">
        <v>6.32</v>
      </c>
      <c r="G4" s="3" t="s">
        <v>84</v>
      </c>
      <c r="H4" s="3" t="s">
        <v>191</v>
      </c>
      <c r="I4" s="5">
        <v>6.3199999990000002</v>
      </c>
      <c r="J4" s="26" t="s">
        <v>474</v>
      </c>
      <c r="K4" s="5">
        <v>0</v>
      </c>
      <c r="L4" s="5">
        <v>0</v>
      </c>
      <c r="M4" s="13"/>
    </row>
    <row r="5" spans="1:14" x14ac:dyDescent="0.25">
      <c r="A5" s="12" t="s">
        <v>190</v>
      </c>
      <c r="B5" s="3" t="s">
        <v>16</v>
      </c>
      <c r="C5" s="3">
        <v>4</v>
      </c>
      <c r="D5" s="3" t="s">
        <v>17</v>
      </c>
      <c r="E5" s="5">
        <v>6.32</v>
      </c>
      <c r="F5" s="5">
        <v>6.68</v>
      </c>
      <c r="G5" s="3" t="s">
        <v>84</v>
      </c>
      <c r="H5" s="3" t="s">
        <v>191</v>
      </c>
      <c r="I5" s="5">
        <v>0.35999999999999943</v>
      </c>
      <c r="J5" s="26" t="s">
        <v>474</v>
      </c>
      <c r="K5" s="5">
        <v>0</v>
      </c>
      <c r="L5" s="5">
        <v>0</v>
      </c>
      <c r="M5" s="13"/>
    </row>
    <row r="6" spans="1:14" x14ac:dyDescent="0.25">
      <c r="A6" s="12" t="s">
        <v>190</v>
      </c>
      <c r="B6" s="3" t="s">
        <v>16</v>
      </c>
      <c r="C6" s="3">
        <v>4</v>
      </c>
      <c r="D6" s="3" t="s">
        <v>17</v>
      </c>
      <c r="E6" s="5">
        <v>6.68</v>
      </c>
      <c r="F6" s="5">
        <v>8.3799998999999996</v>
      </c>
      <c r="G6" s="3" t="s">
        <v>191</v>
      </c>
      <c r="H6" s="3" t="s">
        <v>192</v>
      </c>
      <c r="I6" s="5">
        <v>1.6999998999999999</v>
      </c>
      <c r="J6" s="26" t="s">
        <v>474</v>
      </c>
      <c r="K6" s="5">
        <v>0</v>
      </c>
      <c r="L6" s="5">
        <v>0</v>
      </c>
      <c r="M6" s="13"/>
    </row>
    <row r="7" spans="1:14" x14ac:dyDescent="0.25">
      <c r="A7" s="12" t="s">
        <v>190</v>
      </c>
      <c r="B7" s="3" t="s">
        <v>16</v>
      </c>
      <c r="C7" s="3">
        <v>18</v>
      </c>
      <c r="D7" s="3" t="s">
        <v>17</v>
      </c>
      <c r="E7" s="5">
        <v>15.46</v>
      </c>
      <c r="F7" s="5">
        <v>29.190999999999999</v>
      </c>
      <c r="G7" s="3" t="s">
        <v>193</v>
      </c>
      <c r="H7" s="3" t="s">
        <v>48</v>
      </c>
      <c r="I7" s="5">
        <v>13.730999999999998</v>
      </c>
      <c r="J7" s="26" t="s">
        <v>474</v>
      </c>
      <c r="K7" s="5">
        <v>0</v>
      </c>
      <c r="L7" s="5">
        <v>0</v>
      </c>
      <c r="M7" s="13"/>
    </row>
    <row r="8" spans="1:14" x14ac:dyDescent="0.25">
      <c r="A8" s="12" t="s">
        <v>190</v>
      </c>
      <c r="B8" s="3" t="s">
        <v>25</v>
      </c>
      <c r="C8" s="3">
        <v>20</v>
      </c>
      <c r="D8" s="3" t="s">
        <v>26</v>
      </c>
      <c r="E8" s="5">
        <v>0.97899999999999998</v>
      </c>
      <c r="F8" s="5">
        <v>6.83</v>
      </c>
      <c r="G8" s="3" t="s">
        <v>194</v>
      </c>
      <c r="H8" s="3" t="s">
        <v>195</v>
      </c>
      <c r="I8" s="5">
        <v>0</v>
      </c>
      <c r="J8" s="26" t="s">
        <v>474</v>
      </c>
      <c r="K8" s="5">
        <v>5.851</v>
      </c>
      <c r="L8" s="5">
        <v>5.851</v>
      </c>
      <c r="M8" s="13" t="s">
        <v>72</v>
      </c>
    </row>
    <row r="9" spans="1:14" x14ac:dyDescent="0.25">
      <c r="A9" s="12" t="s">
        <v>190</v>
      </c>
      <c r="B9" s="3" t="s">
        <v>25</v>
      </c>
      <c r="C9" s="3">
        <v>20</v>
      </c>
      <c r="D9" s="3" t="s">
        <v>29</v>
      </c>
      <c r="E9" s="5">
        <v>0.97899999999999998</v>
      </c>
      <c r="F9" s="5">
        <v>6.83</v>
      </c>
      <c r="G9" s="3" t="s">
        <v>194</v>
      </c>
      <c r="H9" s="3" t="s">
        <v>195</v>
      </c>
      <c r="I9" s="5">
        <v>0</v>
      </c>
      <c r="J9" s="26" t="s">
        <v>474</v>
      </c>
      <c r="K9" s="5">
        <v>5.851</v>
      </c>
      <c r="L9" s="5">
        <v>5.851</v>
      </c>
      <c r="M9" s="13" t="s">
        <v>72</v>
      </c>
    </row>
    <row r="10" spans="1:14" x14ac:dyDescent="0.25">
      <c r="A10" s="12" t="s">
        <v>190</v>
      </c>
      <c r="B10" s="3" t="s">
        <v>25</v>
      </c>
      <c r="C10" s="3">
        <v>20</v>
      </c>
      <c r="D10" s="3" t="s">
        <v>17</v>
      </c>
      <c r="E10" s="5">
        <v>16.23</v>
      </c>
      <c r="F10" s="5">
        <v>28.690999999999999</v>
      </c>
      <c r="G10" s="3" t="s">
        <v>196</v>
      </c>
      <c r="H10" s="3" t="s">
        <v>48</v>
      </c>
      <c r="I10" s="5">
        <v>12.460999999999999</v>
      </c>
      <c r="J10" s="5">
        <v>24.921999999999997</v>
      </c>
      <c r="K10" s="5">
        <v>0</v>
      </c>
      <c r="L10" s="5">
        <v>0</v>
      </c>
      <c r="M10" s="13"/>
    </row>
    <row r="11" spans="1:14" x14ac:dyDescent="0.25">
      <c r="A11" s="12" t="s">
        <v>190</v>
      </c>
      <c r="B11" s="3" t="s">
        <v>16</v>
      </c>
      <c r="C11" s="3">
        <v>60</v>
      </c>
      <c r="D11" s="3" t="s">
        <v>17</v>
      </c>
      <c r="E11" s="5">
        <v>9.9999999999999995E-8</v>
      </c>
      <c r="F11" s="5">
        <v>0.37</v>
      </c>
      <c r="G11" s="3" t="s">
        <v>197</v>
      </c>
      <c r="H11" s="3" t="s">
        <v>198</v>
      </c>
      <c r="I11" s="5">
        <v>0.37</v>
      </c>
      <c r="J11" s="5">
        <v>0.74</v>
      </c>
      <c r="K11" s="5">
        <v>0</v>
      </c>
      <c r="L11" s="5">
        <v>0</v>
      </c>
      <c r="M11" s="13"/>
    </row>
    <row r="12" spans="1:14" x14ac:dyDescent="0.25">
      <c r="A12" s="12" t="s">
        <v>190</v>
      </c>
      <c r="B12" s="3" t="s">
        <v>16</v>
      </c>
      <c r="C12" s="3">
        <v>60</v>
      </c>
      <c r="D12" s="3" t="s">
        <v>17</v>
      </c>
      <c r="E12" s="5">
        <v>0.37</v>
      </c>
      <c r="F12" s="5">
        <v>2.0699999999999998</v>
      </c>
      <c r="G12" s="3" t="s">
        <v>198</v>
      </c>
      <c r="H12" s="3" t="s">
        <v>198</v>
      </c>
      <c r="I12" s="5">
        <v>1.6999999999999997</v>
      </c>
      <c r="J12" s="5">
        <v>1.9599999999999993</v>
      </c>
      <c r="K12" s="5">
        <v>0</v>
      </c>
      <c r="L12" s="5">
        <v>0</v>
      </c>
      <c r="M12" s="13"/>
    </row>
    <row r="13" spans="1:14" x14ac:dyDescent="0.25">
      <c r="A13" s="12" t="s">
        <v>190</v>
      </c>
      <c r="B13" s="3" t="s">
        <v>16</v>
      </c>
      <c r="C13" s="3">
        <v>60</v>
      </c>
      <c r="D13" s="3" t="s">
        <v>17</v>
      </c>
      <c r="E13" s="5">
        <v>2.0699999999999998</v>
      </c>
      <c r="F13" s="5">
        <v>8.48</v>
      </c>
      <c r="G13" s="3" t="s">
        <v>198</v>
      </c>
      <c r="H13" s="3" t="s">
        <v>199</v>
      </c>
      <c r="I13" s="5">
        <v>6.41</v>
      </c>
      <c r="J13" s="5">
        <v>12.82</v>
      </c>
      <c r="K13" s="5">
        <v>0</v>
      </c>
      <c r="L13" s="5">
        <v>0</v>
      </c>
      <c r="M13" s="13"/>
    </row>
    <row r="14" spans="1:14" x14ac:dyDescent="0.25">
      <c r="A14" s="12" t="s">
        <v>190</v>
      </c>
      <c r="B14" s="3" t="s">
        <v>16</v>
      </c>
      <c r="C14" s="3">
        <v>60</v>
      </c>
      <c r="D14" s="3" t="s">
        <v>17</v>
      </c>
      <c r="E14" s="5">
        <v>9.07</v>
      </c>
      <c r="F14" s="5">
        <v>12.93</v>
      </c>
      <c r="G14" s="3" t="s">
        <v>199</v>
      </c>
      <c r="H14" s="3" t="s">
        <v>200</v>
      </c>
      <c r="I14" s="5">
        <v>3.8599999999999994</v>
      </c>
      <c r="J14" s="5">
        <v>7.7199999999999989</v>
      </c>
      <c r="K14" s="5">
        <v>0</v>
      </c>
      <c r="L14" s="5">
        <v>0</v>
      </c>
      <c r="M14" s="13"/>
    </row>
    <row r="15" spans="1:14" x14ac:dyDescent="0.25">
      <c r="A15" s="12" t="s">
        <v>190</v>
      </c>
      <c r="B15" s="3" t="s">
        <v>16</v>
      </c>
      <c r="C15" s="3">
        <v>60</v>
      </c>
      <c r="D15" s="3" t="s">
        <v>17</v>
      </c>
      <c r="E15" s="5">
        <v>12.93</v>
      </c>
      <c r="F15" s="5">
        <v>13.44</v>
      </c>
      <c r="G15" s="3" t="s">
        <v>200</v>
      </c>
      <c r="H15" s="3" t="s">
        <v>193</v>
      </c>
      <c r="I15" s="5">
        <v>0.50999999999999979</v>
      </c>
      <c r="J15" s="5">
        <v>1.0199999999999996</v>
      </c>
      <c r="K15" s="5">
        <v>0</v>
      </c>
      <c r="L15" s="5">
        <v>0</v>
      </c>
      <c r="M15" s="13"/>
    </row>
    <row r="16" spans="1:14" x14ac:dyDescent="0.25">
      <c r="A16" s="12" t="s">
        <v>190</v>
      </c>
      <c r="B16" s="3" t="s">
        <v>16</v>
      </c>
      <c r="C16" s="3">
        <v>60</v>
      </c>
      <c r="D16" s="3" t="s">
        <v>17</v>
      </c>
      <c r="E16" s="5">
        <v>13.57</v>
      </c>
      <c r="F16" s="5">
        <v>13.88</v>
      </c>
      <c r="G16" s="3" t="s">
        <v>193</v>
      </c>
      <c r="H16" s="3" t="s">
        <v>200</v>
      </c>
      <c r="I16" s="5">
        <v>0.3100000000000005</v>
      </c>
      <c r="J16" s="5">
        <v>0.62000000000000099</v>
      </c>
      <c r="K16" s="5">
        <v>0</v>
      </c>
      <c r="L16" s="5">
        <v>0</v>
      </c>
      <c r="M16" s="13"/>
    </row>
    <row r="17" spans="1:13" x14ac:dyDescent="0.25">
      <c r="A17" s="12" t="s">
        <v>190</v>
      </c>
      <c r="B17" s="3" t="s">
        <v>16</v>
      </c>
      <c r="C17" s="3">
        <v>60</v>
      </c>
      <c r="D17" s="3" t="s">
        <v>17</v>
      </c>
      <c r="E17" s="5">
        <v>13.88</v>
      </c>
      <c r="F17" s="5">
        <v>15.96</v>
      </c>
      <c r="G17" s="3" t="s">
        <v>200</v>
      </c>
      <c r="H17" s="3" t="s">
        <v>192</v>
      </c>
      <c r="I17" s="5">
        <v>2.08</v>
      </c>
      <c r="J17" s="5">
        <v>4.16</v>
      </c>
      <c r="K17" s="5">
        <v>0</v>
      </c>
      <c r="L17" s="5">
        <v>0</v>
      </c>
      <c r="M17" s="13"/>
    </row>
    <row r="18" spans="1:13" x14ac:dyDescent="0.25">
      <c r="A18" s="12" t="s">
        <v>190</v>
      </c>
      <c r="B18" s="3" t="s">
        <v>16</v>
      </c>
      <c r="C18" s="3">
        <v>61</v>
      </c>
      <c r="D18" s="3" t="s">
        <v>17</v>
      </c>
      <c r="E18" s="5">
        <v>9.9999999999999995E-7</v>
      </c>
      <c r="F18" s="5">
        <v>0.76</v>
      </c>
      <c r="G18" s="3" t="s">
        <v>33</v>
      </c>
      <c r="H18" s="3" t="s">
        <v>201</v>
      </c>
      <c r="I18" s="5">
        <v>0.75999899999999998</v>
      </c>
      <c r="J18" s="5">
        <v>0.51999999999999991</v>
      </c>
      <c r="K18" s="5">
        <v>0</v>
      </c>
      <c r="L18" s="5">
        <v>0</v>
      </c>
      <c r="M18" s="13"/>
    </row>
    <row r="19" spans="1:13" x14ac:dyDescent="0.25">
      <c r="A19" s="12" t="s">
        <v>190</v>
      </c>
      <c r="B19" s="3" t="s">
        <v>16</v>
      </c>
      <c r="C19" s="3">
        <v>61</v>
      </c>
      <c r="D19" s="3" t="s">
        <v>17</v>
      </c>
      <c r="E19" s="5">
        <v>0.76</v>
      </c>
      <c r="F19" s="5">
        <v>2.52</v>
      </c>
      <c r="G19" s="3" t="s">
        <v>201</v>
      </c>
      <c r="H19" s="3" t="s">
        <v>202</v>
      </c>
      <c r="I19" s="5">
        <v>1.76</v>
      </c>
      <c r="J19" s="5">
        <v>3.52</v>
      </c>
      <c r="K19" s="5">
        <v>0</v>
      </c>
      <c r="L19" s="5">
        <v>0</v>
      </c>
      <c r="M19" s="13"/>
    </row>
    <row r="20" spans="1:13" x14ac:dyDescent="0.25">
      <c r="A20" s="12" t="s">
        <v>190</v>
      </c>
      <c r="B20" s="3" t="s">
        <v>16</v>
      </c>
      <c r="C20" s="3">
        <v>61</v>
      </c>
      <c r="D20" s="3" t="s">
        <v>17</v>
      </c>
      <c r="E20" s="5">
        <v>0.76</v>
      </c>
      <c r="F20" s="5">
        <v>2.64</v>
      </c>
      <c r="G20" s="3" t="s">
        <v>202</v>
      </c>
      <c r="H20" s="3" t="s">
        <v>203</v>
      </c>
      <c r="I20" s="5">
        <v>1.8800000000000001</v>
      </c>
      <c r="J20" s="5">
        <v>3.7600000000000002</v>
      </c>
      <c r="K20" s="5">
        <v>0</v>
      </c>
      <c r="L20" s="5">
        <v>0</v>
      </c>
      <c r="M20" s="13"/>
    </row>
    <row r="21" spans="1:13" x14ac:dyDescent="0.25">
      <c r="A21" s="12" t="s">
        <v>190</v>
      </c>
      <c r="B21" s="3" t="s">
        <v>16</v>
      </c>
      <c r="C21" s="3">
        <v>61</v>
      </c>
      <c r="D21" s="3" t="s">
        <v>17</v>
      </c>
      <c r="E21" s="5">
        <v>2.64</v>
      </c>
      <c r="F21" s="5">
        <v>6.7</v>
      </c>
      <c r="G21" s="3" t="s">
        <v>203</v>
      </c>
      <c r="H21" s="3" t="s">
        <v>204</v>
      </c>
      <c r="I21" s="5">
        <v>4.0600000000000005</v>
      </c>
      <c r="J21" s="5">
        <v>8.120000000000001</v>
      </c>
      <c r="K21" s="5">
        <v>0</v>
      </c>
      <c r="L21" s="5">
        <v>0</v>
      </c>
      <c r="M21" s="13"/>
    </row>
    <row r="22" spans="1:13" x14ac:dyDescent="0.25">
      <c r="A22" s="12" t="s">
        <v>190</v>
      </c>
      <c r="B22" s="3" t="s">
        <v>16</v>
      </c>
      <c r="C22" s="3">
        <v>61</v>
      </c>
      <c r="D22" s="3" t="s">
        <v>17</v>
      </c>
      <c r="E22" s="5">
        <v>12.08</v>
      </c>
      <c r="F22" s="5">
        <v>23.92</v>
      </c>
      <c r="G22" s="3" t="s">
        <v>204</v>
      </c>
      <c r="H22" s="3" t="s">
        <v>192</v>
      </c>
      <c r="I22" s="5">
        <v>11.840000000000002</v>
      </c>
      <c r="J22" s="5">
        <v>23.680000000000003</v>
      </c>
      <c r="K22" s="5">
        <v>0</v>
      </c>
      <c r="L22" s="5">
        <v>0</v>
      </c>
      <c r="M22" s="13"/>
    </row>
    <row r="23" spans="1:13" x14ac:dyDescent="0.25">
      <c r="A23" s="12" t="s">
        <v>190</v>
      </c>
      <c r="B23" s="3" t="s">
        <v>16</v>
      </c>
      <c r="C23" s="3">
        <v>99</v>
      </c>
      <c r="D23" s="3" t="s">
        <v>17</v>
      </c>
      <c r="E23" s="5">
        <v>9.9999999999999995E-7</v>
      </c>
      <c r="F23" s="5">
        <v>1.59</v>
      </c>
      <c r="G23" s="3" t="s">
        <v>203</v>
      </c>
      <c r="H23" s="3" t="s">
        <v>205</v>
      </c>
      <c r="I23" s="5">
        <v>1.5899990000000002</v>
      </c>
      <c r="J23" s="26" t="s">
        <v>474</v>
      </c>
      <c r="K23" s="5">
        <v>0</v>
      </c>
      <c r="L23" s="5">
        <v>0</v>
      </c>
      <c r="M23" s="13" t="s">
        <v>210</v>
      </c>
    </row>
    <row r="24" spans="1:13" x14ac:dyDescent="0.25">
      <c r="A24" s="12" t="s">
        <v>190</v>
      </c>
      <c r="B24" s="3" t="s">
        <v>16</v>
      </c>
      <c r="C24" s="3">
        <v>99</v>
      </c>
      <c r="D24" s="3" t="s">
        <v>17</v>
      </c>
      <c r="E24" s="5">
        <v>15</v>
      </c>
      <c r="F24" s="5">
        <v>17.881</v>
      </c>
      <c r="G24" s="3" t="s">
        <v>195</v>
      </c>
      <c r="H24" s="3" t="s">
        <v>192</v>
      </c>
      <c r="I24" s="5">
        <v>2.8810000000000002</v>
      </c>
      <c r="J24" s="26" t="s">
        <v>474</v>
      </c>
      <c r="K24" s="5">
        <v>0</v>
      </c>
      <c r="L24" s="5">
        <v>0</v>
      </c>
      <c r="M24" s="13"/>
    </row>
    <row r="25" spans="1:13" x14ac:dyDescent="0.25">
      <c r="A25" s="12" t="s">
        <v>190</v>
      </c>
      <c r="B25" s="3" t="s">
        <v>16</v>
      </c>
      <c r="C25" s="3">
        <v>103</v>
      </c>
      <c r="D25" s="3" t="s">
        <v>17</v>
      </c>
      <c r="E25" s="5">
        <v>9.9999999999999995E-7</v>
      </c>
      <c r="F25" s="5">
        <v>3.26</v>
      </c>
      <c r="G25" s="3" t="s">
        <v>206</v>
      </c>
      <c r="H25" s="3" t="s">
        <v>205</v>
      </c>
      <c r="I25" s="5">
        <v>3.2599989999999996</v>
      </c>
      <c r="J25" s="26" t="s">
        <v>474</v>
      </c>
      <c r="K25" s="5">
        <v>0</v>
      </c>
      <c r="L25" s="5">
        <v>0</v>
      </c>
      <c r="M25" s="13" t="s">
        <v>211</v>
      </c>
    </row>
    <row r="26" spans="1:13" x14ac:dyDescent="0.25">
      <c r="A26" s="12" t="s">
        <v>190</v>
      </c>
      <c r="B26" s="3" t="s">
        <v>16</v>
      </c>
      <c r="C26" s="3">
        <v>103</v>
      </c>
      <c r="D26" s="3" t="s">
        <v>17</v>
      </c>
      <c r="E26" s="5">
        <v>4.8490000000000002</v>
      </c>
      <c r="F26" s="5">
        <v>7.391</v>
      </c>
      <c r="G26" s="3" t="s">
        <v>205</v>
      </c>
      <c r="H26" s="3" t="s">
        <v>102</v>
      </c>
      <c r="I26" s="5">
        <v>2.5419999999999998</v>
      </c>
      <c r="J26" s="5">
        <v>4.9639999999999986</v>
      </c>
      <c r="K26" s="5">
        <v>0</v>
      </c>
      <c r="L26" s="5">
        <v>0</v>
      </c>
      <c r="M26" s="13" t="s">
        <v>211</v>
      </c>
    </row>
    <row r="27" spans="1:13" x14ac:dyDescent="0.25">
      <c r="A27" s="12" t="s">
        <v>190</v>
      </c>
      <c r="B27" s="3" t="s">
        <v>16</v>
      </c>
      <c r="C27" s="3">
        <v>113</v>
      </c>
      <c r="D27" s="3" t="s">
        <v>17</v>
      </c>
      <c r="E27" s="5">
        <v>1.839</v>
      </c>
      <c r="F27" s="5">
        <v>6.7409999999999997</v>
      </c>
      <c r="G27" s="3" t="s">
        <v>191</v>
      </c>
      <c r="H27" s="3" t="s">
        <v>192</v>
      </c>
      <c r="I27" s="5">
        <v>4.9019999999999992</v>
      </c>
      <c r="J27" s="26" t="s">
        <v>474</v>
      </c>
      <c r="K27" s="5">
        <v>0</v>
      </c>
      <c r="L27" s="5">
        <v>0</v>
      </c>
      <c r="M27" s="13"/>
    </row>
    <row r="28" spans="1:13" x14ac:dyDescent="0.25">
      <c r="A28" s="12" t="s">
        <v>190</v>
      </c>
      <c r="B28" s="3" t="s">
        <v>16</v>
      </c>
      <c r="C28" s="3">
        <v>162</v>
      </c>
      <c r="D28" s="3" t="s">
        <v>17</v>
      </c>
      <c r="E28" s="5">
        <v>1E-4</v>
      </c>
      <c r="F28" s="5">
        <v>12.179</v>
      </c>
      <c r="G28" s="3" t="s">
        <v>84</v>
      </c>
      <c r="H28" s="3" t="s">
        <v>207</v>
      </c>
      <c r="I28" s="5">
        <v>12.178900000000001</v>
      </c>
      <c r="J28" s="5">
        <v>24.357800000000001</v>
      </c>
      <c r="K28" s="5">
        <v>0</v>
      </c>
      <c r="L28" s="5">
        <v>0</v>
      </c>
      <c r="M28" s="13"/>
    </row>
    <row r="29" spans="1:13" x14ac:dyDescent="0.25">
      <c r="A29" s="12" t="s">
        <v>190</v>
      </c>
      <c r="B29" s="3" t="s">
        <v>16</v>
      </c>
      <c r="C29" s="3">
        <v>162</v>
      </c>
      <c r="D29" s="3" t="s">
        <v>17</v>
      </c>
      <c r="E29" s="5">
        <v>12.179</v>
      </c>
      <c r="F29" s="5">
        <v>13.02</v>
      </c>
      <c r="G29" s="3" t="s">
        <v>207</v>
      </c>
      <c r="H29" s="3" t="s">
        <v>207</v>
      </c>
      <c r="I29" s="5">
        <v>0.8409999999999993</v>
      </c>
      <c r="J29" s="5">
        <v>1.6819999999999986</v>
      </c>
      <c r="K29" s="5">
        <v>0</v>
      </c>
      <c r="L29" s="5">
        <v>0</v>
      </c>
      <c r="M29" s="13"/>
    </row>
    <row r="30" spans="1:13" x14ac:dyDescent="0.25">
      <c r="A30" s="12" t="s">
        <v>190</v>
      </c>
      <c r="B30" s="3" t="s">
        <v>16</v>
      </c>
      <c r="C30" s="3">
        <v>162</v>
      </c>
      <c r="D30" s="3" t="s">
        <v>17</v>
      </c>
      <c r="E30" s="5">
        <v>13.02</v>
      </c>
      <c r="F30" s="5">
        <v>18.998999999999999</v>
      </c>
      <c r="G30" s="3" t="s">
        <v>207</v>
      </c>
      <c r="H30" s="3" t="s">
        <v>52</v>
      </c>
      <c r="I30" s="5">
        <v>5.9789999999999992</v>
      </c>
      <c r="J30" s="5">
        <v>11.957999999999998</v>
      </c>
      <c r="K30" s="5">
        <v>0</v>
      </c>
      <c r="L30" s="5">
        <v>0</v>
      </c>
      <c r="M30" s="13"/>
    </row>
    <row r="31" spans="1:13" x14ac:dyDescent="0.25">
      <c r="A31" s="12" t="s">
        <v>190</v>
      </c>
      <c r="B31" s="3" t="s">
        <v>16</v>
      </c>
      <c r="C31" s="3">
        <v>162</v>
      </c>
      <c r="D31" s="3" t="s">
        <v>17</v>
      </c>
      <c r="E31" s="5">
        <v>23.81</v>
      </c>
      <c r="F31" s="5">
        <v>24.969899999999999</v>
      </c>
      <c r="G31" s="3" t="s">
        <v>198</v>
      </c>
      <c r="H31" s="3" t="s">
        <v>198</v>
      </c>
      <c r="I31" s="5">
        <v>1.1599000000000004</v>
      </c>
      <c r="J31" s="5">
        <v>2.3198000000000008</v>
      </c>
      <c r="K31" s="5">
        <v>0</v>
      </c>
      <c r="L31" s="5">
        <v>0</v>
      </c>
      <c r="M31" s="13"/>
    </row>
    <row r="32" spans="1:13" x14ac:dyDescent="0.25">
      <c r="A32" s="12" t="s">
        <v>190</v>
      </c>
      <c r="B32" s="3" t="s">
        <v>25</v>
      </c>
      <c r="C32" s="3">
        <v>250</v>
      </c>
      <c r="D32" s="3" t="s">
        <v>17</v>
      </c>
      <c r="E32" s="5">
        <v>1.0000000000000001E-5</v>
      </c>
      <c r="F32" s="5">
        <v>0.21</v>
      </c>
      <c r="G32" s="3" t="s">
        <v>192</v>
      </c>
      <c r="H32" s="3" t="s">
        <v>141</v>
      </c>
      <c r="I32" s="26" t="s">
        <v>474</v>
      </c>
      <c r="J32" s="26" t="s">
        <v>474</v>
      </c>
      <c r="K32" s="5">
        <v>0</v>
      </c>
      <c r="L32" s="5">
        <v>0</v>
      </c>
      <c r="M32" s="13"/>
    </row>
    <row r="33" spans="1:13" x14ac:dyDescent="0.25">
      <c r="A33" s="12" t="s">
        <v>190</v>
      </c>
      <c r="B33" s="3" t="s">
        <v>25</v>
      </c>
      <c r="C33" s="3">
        <v>250</v>
      </c>
      <c r="D33" s="3" t="s">
        <v>17</v>
      </c>
      <c r="E33" s="5">
        <v>0.21</v>
      </c>
      <c r="F33" s="5">
        <v>0.75</v>
      </c>
      <c r="G33" s="3" t="s">
        <v>141</v>
      </c>
      <c r="H33" s="3" t="s">
        <v>204</v>
      </c>
      <c r="I33" s="26" t="s">
        <v>474</v>
      </c>
      <c r="J33" s="26" t="s">
        <v>474</v>
      </c>
      <c r="K33" s="5">
        <v>0</v>
      </c>
      <c r="L33" s="5">
        <v>0</v>
      </c>
      <c r="M33" s="13"/>
    </row>
    <row r="34" spans="1:13" x14ac:dyDescent="0.25">
      <c r="A34" s="12" t="s">
        <v>190</v>
      </c>
      <c r="B34" s="3" t="s">
        <v>25</v>
      </c>
      <c r="C34" s="3">
        <v>250</v>
      </c>
      <c r="D34" s="3" t="s">
        <v>17</v>
      </c>
      <c r="E34" s="5">
        <v>5.0999999999999996</v>
      </c>
      <c r="F34" s="5">
        <v>18.62</v>
      </c>
      <c r="G34" s="3" t="s">
        <v>204</v>
      </c>
      <c r="H34" s="3" t="s">
        <v>208</v>
      </c>
      <c r="I34" s="5">
        <v>13.520000000000001</v>
      </c>
      <c r="J34" s="5">
        <v>27.040000000000003</v>
      </c>
      <c r="K34" s="5">
        <v>0</v>
      </c>
      <c r="L34" s="5">
        <v>0</v>
      </c>
      <c r="M34" s="13"/>
    </row>
    <row r="35" spans="1:13" x14ac:dyDescent="0.25">
      <c r="A35" s="12" t="s">
        <v>190</v>
      </c>
      <c r="B35" s="3" t="s">
        <v>25</v>
      </c>
      <c r="C35" s="3">
        <v>250</v>
      </c>
      <c r="D35" s="3" t="s">
        <v>17</v>
      </c>
      <c r="E35" s="5">
        <v>18.62</v>
      </c>
      <c r="F35" s="5">
        <v>19.841000000000001</v>
      </c>
      <c r="G35" s="3" t="s">
        <v>208</v>
      </c>
      <c r="H35" s="3" t="s">
        <v>197</v>
      </c>
      <c r="I35" s="5">
        <v>1.2210000000000001</v>
      </c>
      <c r="J35" s="5">
        <v>2.4420000000000002</v>
      </c>
      <c r="K35" s="5">
        <v>0</v>
      </c>
      <c r="L35" s="5">
        <v>0</v>
      </c>
      <c r="M35" s="13"/>
    </row>
    <row r="36" spans="1:13" x14ac:dyDescent="0.25">
      <c r="A36" s="12" t="s">
        <v>190</v>
      </c>
      <c r="B36" s="3" t="s">
        <v>16</v>
      </c>
      <c r="C36" s="3">
        <v>269</v>
      </c>
      <c r="D36" s="3" t="s">
        <v>17</v>
      </c>
      <c r="E36" s="5">
        <v>9.9999999999999995E-7</v>
      </c>
      <c r="F36" s="5">
        <v>5.49</v>
      </c>
      <c r="G36" s="3" t="s">
        <v>84</v>
      </c>
      <c r="H36" s="3" t="s">
        <v>191</v>
      </c>
      <c r="I36" s="5">
        <v>5.4899990000000001</v>
      </c>
      <c r="J36" s="26" t="s">
        <v>474</v>
      </c>
      <c r="K36" s="5">
        <v>0</v>
      </c>
      <c r="L36" s="5">
        <v>0</v>
      </c>
      <c r="M36" s="13"/>
    </row>
    <row r="37" spans="1:13" x14ac:dyDescent="0.25">
      <c r="A37" s="12" t="s">
        <v>190</v>
      </c>
      <c r="B37" s="3" t="s">
        <v>16</v>
      </c>
      <c r="C37" s="3">
        <v>547</v>
      </c>
      <c r="D37" s="3" t="s">
        <v>17</v>
      </c>
      <c r="E37" s="5">
        <v>7.13</v>
      </c>
      <c r="F37" s="5">
        <v>8.1809999999999992</v>
      </c>
      <c r="G37" s="3" t="s">
        <v>195</v>
      </c>
      <c r="H37" s="3" t="s">
        <v>193</v>
      </c>
      <c r="I37" s="26" t="s">
        <v>474</v>
      </c>
      <c r="J37" s="26" t="s">
        <v>474</v>
      </c>
      <c r="K37" s="5">
        <v>0</v>
      </c>
      <c r="L37" s="5">
        <v>0</v>
      </c>
      <c r="M37" s="13"/>
    </row>
    <row r="38" spans="1:13" x14ac:dyDescent="0.25">
      <c r="A38" s="12" t="s">
        <v>190</v>
      </c>
      <c r="B38" s="3" t="s">
        <v>16</v>
      </c>
      <c r="C38" s="3">
        <v>598</v>
      </c>
      <c r="D38" s="3" t="s">
        <v>17</v>
      </c>
      <c r="E38" s="5">
        <v>9.9999999999999995E-8</v>
      </c>
      <c r="F38" s="5">
        <v>2.64</v>
      </c>
      <c r="G38" s="3" t="s">
        <v>33</v>
      </c>
      <c r="H38" s="3" t="s">
        <v>102</v>
      </c>
      <c r="I38" s="5">
        <v>2.6399999000000003</v>
      </c>
      <c r="J38" s="5">
        <v>5.2799998000000006</v>
      </c>
      <c r="K38" s="5">
        <v>0</v>
      </c>
      <c r="L38" s="5">
        <v>0</v>
      </c>
      <c r="M38" s="13"/>
    </row>
    <row r="39" spans="1:13" x14ac:dyDescent="0.25">
      <c r="A39" s="12" t="s">
        <v>190</v>
      </c>
      <c r="B39" s="3" t="s">
        <v>16</v>
      </c>
      <c r="C39" s="3">
        <v>598</v>
      </c>
      <c r="D39" s="3" t="s">
        <v>17</v>
      </c>
      <c r="E39" s="5">
        <v>2.64</v>
      </c>
      <c r="F39" s="5">
        <v>3.03</v>
      </c>
      <c r="G39" s="3" t="s">
        <v>102</v>
      </c>
      <c r="H39" s="3" t="s">
        <v>90</v>
      </c>
      <c r="I39" s="5">
        <v>0.38999999999999968</v>
      </c>
      <c r="J39" s="5">
        <v>0.77999999999999936</v>
      </c>
      <c r="K39" s="5">
        <v>0</v>
      </c>
      <c r="L39" s="5">
        <v>0</v>
      </c>
      <c r="M39" s="13"/>
    </row>
    <row r="40" spans="1:13" x14ac:dyDescent="0.25">
      <c r="A40" s="12" t="s">
        <v>190</v>
      </c>
      <c r="B40" s="3" t="s">
        <v>16</v>
      </c>
      <c r="C40" s="3" t="s">
        <v>209</v>
      </c>
      <c r="D40" s="3" t="s">
        <v>26</v>
      </c>
      <c r="E40" s="5">
        <v>9.9999999999999994E-12</v>
      </c>
      <c r="F40" s="5">
        <v>0.72</v>
      </c>
      <c r="G40" s="3" t="s">
        <v>193</v>
      </c>
      <c r="H40" s="3" t="s">
        <v>102</v>
      </c>
      <c r="I40" s="5">
        <v>0</v>
      </c>
      <c r="J40" s="5">
        <v>0.71999999998999997</v>
      </c>
      <c r="K40" s="5">
        <v>0.71999999998999997</v>
      </c>
      <c r="L40" s="5">
        <v>0</v>
      </c>
      <c r="M40" s="13" t="s">
        <v>212</v>
      </c>
    </row>
    <row r="41" spans="1:13" x14ac:dyDescent="0.25">
      <c r="A41" s="12" t="s">
        <v>190</v>
      </c>
      <c r="B41" s="3" t="s">
        <v>16</v>
      </c>
      <c r="C41" s="3" t="s">
        <v>209</v>
      </c>
      <c r="D41" s="3" t="s">
        <v>29</v>
      </c>
      <c r="E41" s="5">
        <v>9.9999999999999994E-12</v>
      </c>
      <c r="F41" s="5">
        <v>0.72</v>
      </c>
      <c r="G41" s="3" t="s">
        <v>193</v>
      </c>
      <c r="H41" s="3" t="s">
        <v>102</v>
      </c>
      <c r="I41" s="5">
        <v>0</v>
      </c>
      <c r="J41" s="5">
        <v>0.4</v>
      </c>
      <c r="K41" s="5">
        <v>0.4</v>
      </c>
      <c r="L41" s="5">
        <v>0</v>
      </c>
      <c r="M41" s="13" t="s">
        <v>213</v>
      </c>
    </row>
    <row r="42" spans="1:13" x14ac:dyDescent="0.25">
      <c r="A42" s="12"/>
      <c r="B42" s="3"/>
      <c r="C42" s="3"/>
      <c r="D42" s="3"/>
      <c r="E42" s="5"/>
      <c r="F42" s="5"/>
      <c r="G42" s="3"/>
      <c r="H42" s="7" t="s">
        <v>214</v>
      </c>
      <c r="I42" s="8">
        <f>SUM(I4:I41)</f>
        <v>128.70679579899996</v>
      </c>
      <c r="J42" s="8">
        <f t="shared" ref="J42:L42" si="0">SUM(J4:J41)</f>
        <v>175.50559979998999</v>
      </c>
      <c r="K42" s="8">
        <f t="shared" si="0"/>
        <v>12.82199999999</v>
      </c>
      <c r="L42" s="8">
        <f t="shared" si="0"/>
        <v>11.702</v>
      </c>
      <c r="M42" s="13"/>
    </row>
    <row r="43" spans="1:13" x14ac:dyDescent="0.25">
      <c r="A43" s="12"/>
      <c r="B43" s="3"/>
      <c r="C43" s="3"/>
      <c r="D43" s="3"/>
      <c r="E43" s="5"/>
      <c r="F43" s="5"/>
      <c r="G43" s="3"/>
      <c r="H43" s="7"/>
      <c r="I43" s="8"/>
      <c r="J43" s="8"/>
      <c r="K43" s="8"/>
      <c r="L43" s="8"/>
      <c r="M43" s="13"/>
    </row>
    <row r="44" spans="1:13" x14ac:dyDescent="0.25">
      <c r="A44" s="12" t="s">
        <v>215</v>
      </c>
      <c r="B44" s="3" t="s">
        <v>16</v>
      </c>
      <c r="C44" s="3">
        <v>2</v>
      </c>
      <c r="D44" s="3" t="s">
        <v>26</v>
      </c>
      <c r="E44" s="5">
        <v>0.28999999999999998</v>
      </c>
      <c r="F44" s="5">
        <v>0.81</v>
      </c>
      <c r="G44" s="3" t="s">
        <v>216</v>
      </c>
      <c r="H44" s="3"/>
      <c r="I44" s="5">
        <v>0</v>
      </c>
      <c r="J44" s="5">
        <v>0</v>
      </c>
      <c r="K44" s="5">
        <v>0</v>
      </c>
      <c r="L44" s="5">
        <v>8.9998999999999996E-2</v>
      </c>
      <c r="M44" s="13" t="s">
        <v>221</v>
      </c>
    </row>
    <row r="45" spans="1:13" x14ac:dyDescent="0.25">
      <c r="A45" s="12" t="s">
        <v>215</v>
      </c>
      <c r="B45" s="3" t="s">
        <v>16</v>
      </c>
      <c r="C45" s="3">
        <v>2</v>
      </c>
      <c r="D45" s="3" t="s">
        <v>29</v>
      </c>
      <c r="E45" s="5">
        <v>0.28999999999999998</v>
      </c>
      <c r="F45" s="5">
        <v>0.81</v>
      </c>
      <c r="G45" s="3" t="s">
        <v>216</v>
      </c>
      <c r="H45" s="3"/>
      <c r="I45" s="5">
        <v>0</v>
      </c>
      <c r="J45" s="5">
        <v>0</v>
      </c>
      <c r="K45" s="5">
        <v>0</v>
      </c>
      <c r="L45" s="5">
        <v>0.11999899999999999</v>
      </c>
      <c r="M45" s="13" t="s">
        <v>222</v>
      </c>
    </row>
    <row r="46" spans="1:13" x14ac:dyDescent="0.25">
      <c r="A46" s="12" t="s">
        <v>215</v>
      </c>
      <c r="B46" s="3" t="s">
        <v>16</v>
      </c>
      <c r="C46" s="3">
        <v>2</v>
      </c>
      <c r="D46" s="3" t="s">
        <v>26</v>
      </c>
      <c r="E46" s="5">
        <v>1.36</v>
      </c>
      <c r="F46" s="5">
        <v>1.67</v>
      </c>
      <c r="G46" s="3" t="s">
        <v>217</v>
      </c>
      <c r="H46" s="3" t="s">
        <v>31</v>
      </c>
      <c r="I46" s="5">
        <v>0</v>
      </c>
      <c r="J46" s="5">
        <v>0.14000000000000001</v>
      </c>
      <c r="K46" s="26" t="s">
        <v>474</v>
      </c>
      <c r="L46" s="5">
        <v>3.9999E-2</v>
      </c>
      <c r="M46" s="13" t="s">
        <v>223</v>
      </c>
    </row>
    <row r="47" spans="1:13" x14ac:dyDescent="0.25">
      <c r="A47" s="12" t="s">
        <v>215</v>
      </c>
      <c r="B47" s="3" t="s">
        <v>16</v>
      </c>
      <c r="C47" s="3">
        <v>2</v>
      </c>
      <c r="D47" s="3" t="s">
        <v>26</v>
      </c>
      <c r="E47" s="5">
        <v>1.36</v>
      </c>
      <c r="F47" s="5">
        <v>1.67</v>
      </c>
      <c r="G47" s="3" t="s">
        <v>217</v>
      </c>
      <c r="H47" s="3" t="s">
        <v>32</v>
      </c>
      <c r="I47" s="5">
        <v>0</v>
      </c>
      <c r="J47" s="5">
        <v>0.24</v>
      </c>
      <c r="K47" s="26" t="s">
        <v>474</v>
      </c>
      <c r="L47" s="5">
        <v>3.9999E-2</v>
      </c>
      <c r="M47" s="13" t="s">
        <v>224</v>
      </c>
    </row>
    <row r="48" spans="1:13" x14ac:dyDescent="0.25">
      <c r="A48" s="12" t="s">
        <v>215</v>
      </c>
      <c r="B48" s="3" t="s">
        <v>16</v>
      </c>
      <c r="C48" s="3">
        <v>2</v>
      </c>
      <c r="D48" s="3" t="s">
        <v>29</v>
      </c>
      <c r="E48" s="5">
        <v>1.36</v>
      </c>
      <c r="F48" s="5">
        <v>1.67</v>
      </c>
      <c r="G48" s="3" t="s">
        <v>217</v>
      </c>
      <c r="H48" s="3" t="s">
        <v>31</v>
      </c>
      <c r="I48" s="5">
        <v>0</v>
      </c>
      <c r="J48" s="5">
        <v>0.17</v>
      </c>
      <c r="K48" s="26" t="s">
        <v>474</v>
      </c>
      <c r="L48" s="5">
        <v>3.9999E-2</v>
      </c>
      <c r="M48" s="13" t="s">
        <v>225</v>
      </c>
    </row>
    <row r="49" spans="1:13" x14ac:dyDescent="0.25">
      <c r="A49" s="12" t="s">
        <v>215</v>
      </c>
      <c r="B49" s="3" t="s">
        <v>16</v>
      </c>
      <c r="C49" s="3">
        <v>2</v>
      </c>
      <c r="D49" s="3" t="s">
        <v>29</v>
      </c>
      <c r="E49" s="5">
        <v>1.36</v>
      </c>
      <c r="F49" s="5">
        <v>1.67</v>
      </c>
      <c r="G49" s="3" t="s">
        <v>217</v>
      </c>
      <c r="H49" s="3" t="s">
        <v>32</v>
      </c>
      <c r="I49" s="5">
        <v>0</v>
      </c>
      <c r="J49" s="5">
        <v>0.22</v>
      </c>
      <c r="K49" s="26" t="s">
        <v>474</v>
      </c>
      <c r="L49" s="5">
        <v>3.9999E-2</v>
      </c>
      <c r="M49" s="13" t="s">
        <v>226</v>
      </c>
    </row>
    <row r="50" spans="1:13" x14ac:dyDescent="0.25">
      <c r="A50" s="12" t="s">
        <v>215</v>
      </c>
      <c r="B50" s="3" t="s">
        <v>16</v>
      </c>
      <c r="C50" s="3">
        <v>2</v>
      </c>
      <c r="D50" s="3" t="s">
        <v>26</v>
      </c>
      <c r="E50" s="5">
        <v>3.17</v>
      </c>
      <c r="F50" s="5">
        <v>3.52</v>
      </c>
      <c r="G50" s="3" t="s">
        <v>218</v>
      </c>
      <c r="H50" s="3" t="s">
        <v>31</v>
      </c>
      <c r="I50" s="5">
        <v>0</v>
      </c>
      <c r="J50" s="5">
        <v>0.16</v>
      </c>
      <c r="K50" s="26" t="s">
        <v>474</v>
      </c>
      <c r="L50" s="5">
        <v>2.9998999999999998E-2</v>
      </c>
      <c r="M50" s="13" t="s">
        <v>227</v>
      </c>
    </row>
    <row r="51" spans="1:13" x14ac:dyDescent="0.25">
      <c r="A51" s="12" t="s">
        <v>215</v>
      </c>
      <c r="B51" s="3" t="s">
        <v>16</v>
      </c>
      <c r="C51" s="3">
        <v>2</v>
      </c>
      <c r="D51" s="3" t="s">
        <v>26</v>
      </c>
      <c r="E51" s="5">
        <v>3.17</v>
      </c>
      <c r="F51" s="5">
        <v>3.52</v>
      </c>
      <c r="G51" s="3" t="s">
        <v>218</v>
      </c>
      <c r="H51" s="3" t="s">
        <v>32</v>
      </c>
      <c r="I51" s="5">
        <v>0</v>
      </c>
      <c r="J51" s="5">
        <v>0.27</v>
      </c>
      <c r="K51" s="26" t="s">
        <v>474</v>
      </c>
      <c r="L51" s="5">
        <v>3.9999E-2</v>
      </c>
      <c r="M51" s="13" t="s">
        <v>228</v>
      </c>
    </row>
    <row r="52" spans="1:13" x14ac:dyDescent="0.25">
      <c r="A52" s="12" t="s">
        <v>215</v>
      </c>
      <c r="B52" s="3" t="s">
        <v>16</v>
      </c>
      <c r="C52" s="3">
        <v>2</v>
      </c>
      <c r="D52" s="3" t="s">
        <v>29</v>
      </c>
      <c r="E52" s="5">
        <v>3.17</v>
      </c>
      <c r="F52" s="5">
        <v>3.52</v>
      </c>
      <c r="G52" s="3" t="s">
        <v>218</v>
      </c>
      <c r="H52" s="3" t="s">
        <v>31</v>
      </c>
      <c r="I52" s="5">
        <v>0</v>
      </c>
      <c r="J52" s="5">
        <v>0.19</v>
      </c>
      <c r="K52" s="26" t="s">
        <v>474</v>
      </c>
      <c r="L52" s="5">
        <v>2.9998999999999998E-2</v>
      </c>
      <c r="M52" s="13" t="s">
        <v>229</v>
      </c>
    </row>
    <row r="53" spans="1:13" x14ac:dyDescent="0.25">
      <c r="A53" s="12" t="s">
        <v>215</v>
      </c>
      <c r="B53" s="3" t="s">
        <v>16</v>
      </c>
      <c r="C53" s="3">
        <v>2</v>
      </c>
      <c r="D53" s="3" t="s">
        <v>29</v>
      </c>
      <c r="E53" s="5">
        <v>3.17</v>
      </c>
      <c r="F53" s="5">
        <v>3.52</v>
      </c>
      <c r="G53" s="3" t="s">
        <v>218</v>
      </c>
      <c r="H53" s="3" t="s">
        <v>32</v>
      </c>
      <c r="I53" s="5">
        <v>0</v>
      </c>
      <c r="J53" s="5">
        <v>0.15</v>
      </c>
      <c r="K53" s="26" t="s">
        <v>474</v>
      </c>
      <c r="L53" s="5">
        <v>5.9998999999999997E-2</v>
      </c>
      <c r="M53" s="13" t="s">
        <v>230</v>
      </c>
    </row>
    <row r="54" spans="1:13" x14ac:dyDescent="0.25">
      <c r="A54" s="12" t="s">
        <v>215</v>
      </c>
      <c r="B54" s="3" t="s">
        <v>16</v>
      </c>
      <c r="C54" s="3">
        <v>18</v>
      </c>
      <c r="D54" s="3" t="s">
        <v>17</v>
      </c>
      <c r="E54" s="5">
        <v>9.9999999999999995E-7</v>
      </c>
      <c r="F54" s="5">
        <v>5.74</v>
      </c>
      <c r="G54" s="3" t="s">
        <v>53</v>
      </c>
      <c r="H54" s="3" t="s">
        <v>219</v>
      </c>
      <c r="I54" s="5">
        <v>5.7399990000000001</v>
      </c>
      <c r="J54" s="5">
        <v>11.479998</v>
      </c>
      <c r="K54" s="5">
        <v>0</v>
      </c>
      <c r="L54" s="5">
        <v>0</v>
      </c>
      <c r="M54" s="13"/>
    </row>
    <row r="55" spans="1:13" x14ac:dyDescent="0.25">
      <c r="A55" s="12" t="s">
        <v>215</v>
      </c>
      <c r="B55" s="3" t="s">
        <v>16</v>
      </c>
      <c r="C55" s="3">
        <v>18</v>
      </c>
      <c r="D55" s="3" t="s">
        <v>17</v>
      </c>
      <c r="E55" s="5">
        <v>5.74</v>
      </c>
      <c r="F55" s="5">
        <v>7.04</v>
      </c>
      <c r="G55" s="3" t="s">
        <v>219</v>
      </c>
      <c r="H55" s="3" t="s">
        <v>219</v>
      </c>
      <c r="I55" s="5">
        <v>1.2999999999999998</v>
      </c>
      <c r="J55" s="5">
        <v>2.5999999999999996</v>
      </c>
      <c r="K55" s="5">
        <v>0</v>
      </c>
      <c r="L55" s="5">
        <v>0</v>
      </c>
      <c r="M55" s="13"/>
    </row>
    <row r="56" spans="1:13" x14ac:dyDescent="0.25">
      <c r="A56" s="12" t="s">
        <v>215</v>
      </c>
      <c r="B56" s="3" t="s">
        <v>16</v>
      </c>
      <c r="C56" s="3">
        <v>18</v>
      </c>
      <c r="D56" s="3" t="s">
        <v>17</v>
      </c>
      <c r="E56" s="5">
        <v>7.04</v>
      </c>
      <c r="F56" s="5">
        <v>13.96</v>
      </c>
      <c r="G56" s="3" t="s">
        <v>219</v>
      </c>
      <c r="H56" s="3" t="s">
        <v>58</v>
      </c>
      <c r="I56" s="5">
        <v>6.9200000000000008</v>
      </c>
      <c r="J56" s="5">
        <v>13.840000000000002</v>
      </c>
      <c r="K56" s="5">
        <v>0</v>
      </c>
      <c r="L56" s="5">
        <v>0</v>
      </c>
      <c r="M56" s="13"/>
    </row>
    <row r="57" spans="1:13" x14ac:dyDescent="0.25">
      <c r="A57" s="12" t="s">
        <v>215</v>
      </c>
      <c r="B57" s="3" t="s">
        <v>25</v>
      </c>
      <c r="C57" s="3">
        <v>20</v>
      </c>
      <c r="D57" s="3" t="s">
        <v>17</v>
      </c>
      <c r="E57" s="5">
        <v>9.9999999999999995E-8</v>
      </c>
      <c r="F57" s="5">
        <v>8.48</v>
      </c>
      <c r="G57" s="3" t="s">
        <v>53</v>
      </c>
      <c r="H57" s="3" t="s">
        <v>42</v>
      </c>
      <c r="I57" s="5">
        <v>8.479999900000001</v>
      </c>
      <c r="J57" s="5">
        <v>16.959999800000002</v>
      </c>
      <c r="K57" s="5">
        <v>0</v>
      </c>
      <c r="L57" s="5">
        <v>0</v>
      </c>
      <c r="M57" s="13"/>
    </row>
    <row r="58" spans="1:13" x14ac:dyDescent="0.25">
      <c r="A58" s="12" t="s">
        <v>215</v>
      </c>
      <c r="B58" s="3" t="s">
        <v>25</v>
      </c>
      <c r="C58" s="3">
        <v>20</v>
      </c>
      <c r="D58" s="3" t="s">
        <v>26</v>
      </c>
      <c r="E58" s="5">
        <v>8.48</v>
      </c>
      <c r="F58" s="5">
        <v>13.54</v>
      </c>
      <c r="G58" s="3" t="s">
        <v>42</v>
      </c>
      <c r="H58" s="3" t="s">
        <v>220</v>
      </c>
      <c r="I58" s="5">
        <v>0</v>
      </c>
      <c r="J58" s="5">
        <v>5.0599999999999987</v>
      </c>
      <c r="K58" s="5">
        <v>5.0599999999999987</v>
      </c>
      <c r="L58" s="5">
        <v>5.0599999999999987</v>
      </c>
      <c r="M58" s="13"/>
    </row>
    <row r="59" spans="1:13" x14ac:dyDescent="0.25">
      <c r="A59" s="12" t="s">
        <v>215</v>
      </c>
      <c r="B59" s="3" t="s">
        <v>25</v>
      </c>
      <c r="C59" s="3">
        <v>20</v>
      </c>
      <c r="D59" s="3" t="s">
        <v>29</v>
      </c>
      <c r="E59" s="5">
        <v>8.48</v>
      </c>
      <c r="F59" s="5">
        <v>13.54</v>
      </c>
      <c r="G59" s="3" t="s">
        <v>42</v>
      </c>
      <c r="H59" s="3" t="s">
        <v>220</v>
      </c>
      <c r="I59" s="5">
        <v>0</v>
      </c>
      <c r="J59" s="5">
        <v>5.0599999999999987</v>
      </c>
      <c r="K59" s="5">
        <v>5.0599999999999987</v>
      </c>
      <c r="L59" s="5">
        <v>5.0599999999999987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231</v>
      </c>
      <c r="I60" s="8">
        <f>SUM(I44:I59)</f>
        <v>22.439998899999999</v>
      </c>
      <c r="J60" s="8">
        <f t="shared" ref="J60:L60" si="1">SUM(J44:J59)</f>
        <v>56.539997800000009</v>
      </c>
      <c r="K60" s="8">
        <f t="shared" si="1"/>
        <v>10.119999999999997</v>
      </c>
      <c r="L60" s="8">
        <f t="shared" si="1"/>
        <v>10.649989999999997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9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41B94-B657-4B6E-B4D3-5D8828E3D283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215</v>
      </c>
      <c r="B4" s="3" t="s">
        <v>25</v>
      </c>
      <c r="C4" s="3">
        <v>20</v>
      </c>
      <c r="D4" s="3" t="s">
        <v>26</v>
      </c>
      <c r="E4" s="5">
        <v>9.6199999999999992</v>
      </c>
      <c r="F4" s="5">
        <v>9.93</v>
      </c>
      <c r="G4" s="3" t="s">
        <v>27</v>
      </c>
      <c r="H4" s="3" t="s">
        <v>31</v>
      </c>
      <c r="I4" s="5">
        <v>0</v>
      </c>
      <c r="J4" s="5">
        <v>0.34</v>
      </c>
      <c r="K4" s="5">
        <v>0.34</v>
      </c>
      <c r="L4" s="5">
        <v>4.9999000000000002E-2</v>
      </c>
      <c r="M4" s="13" t="s">
        <v>264</v>
      </c>
    </row>
    <row r="5" spans="1:14" x14ac:dyDescent="0.25">
      <c r="A5" s="12" t="s">
        <v>215</v>
      </c>
      <c r="B5" s="3" t="s">
        <v>25</v>
      </c>
      <c r="C5" s="3">
        <v>20</v>
      </c>
      <c r="D5" s="3" t="s">
        <v>26</v>
      </c>
      <c r="E5" s="5">
        <v>9.6199999999999992</v>
      </c>
      <c r="F5" s="5">
        <v>9.93</v>
      </c>
      <c r="G5" s="3" t="s">
        <v>27</v>
      </c>
      <c r="H5" s="3" t="s">
        <v>32</v>
      </c>
      <c r="I5" s="5">
        <v>0</v>
      </c>
      <c r="J5" s="5">
        <v>0.4</v>
      </c>
      <c r="K5" s="5">
        <v>0.4</v>
      </c>
      <c r="L5" s="5">
        <v>3.9999E-2</v>
      </c>
      <c r="M5" s="13" t="s">
        <v>265</v>
      </c>
    </row>
    <row r="6" spans="1:14" x14ac:dyDescent="0.25">
      <c r="A6" s="12" t="s">
        <v>215</v>
      </c>
      <c r="B6" s="3" t="s">
        <v>25</v>
      </c>
      <c r="C6" s="3">
        <v>20</v>
      </c>
      <c r="D6" s="3" t="s">
        <v>29</v>
      </c>
      <c r="E6" s="5">
        <v>9.6199999999999992</v>
      </c>
      <c r="F6" s="5">
        <v>9.93</v>
      </c>
      <c r="G6" s="3" t="s">
        <v>27</v>
      </c>
      <c r="H6" s="3" t="s">
        <v>31</v>
      </c>
      <c r="I6" s="5">
        <v>0</v>
      </c>
      <c r="J6" s="5">
        <v>0.37</v>
      </c>
      <c r="K6" s="5">
        <v>0.37</v>
      </c>
      <c r="L6" s="5">
        <v>2.9998999999999998E-2</v>
      </c>
      <c r="M6" s="13" t="s">
        <v>266</v>
      </c>
    </row>
    <row r="7" spans="1:14" x14ac:dyDescent="0.25">
      <c r="A7" s="12" t="s">
        <v>215</v>
      </c>
      <c r="B7" s="3" t="s">
        <v>25</v>
      </c>
      <c r="C7" s="3">
        <v>20</v>
      </c>
      <c r="D7" s="3" t="s">
        <v>29</v>
      </c>
      <c r="E7" s="5">
        <v>9.6199999999999992</v>
      </c>
      <c r="F7" s="5">
        <v>9.93</v>
      </c>
      <c r="G7" s="3" t="s">
        <v>27</v>
      </c>
      <c r="H7" s="3" t="s">
        <v>32</v>
      </c>
      <c r="I7" s="5">
        <v>0</v>
      </c>
      <c r="J7" s="5">
        <v>0.12</v>
      </c>
      <c r="K7" s="5">
        <v>0.12</v>
      </c>
      <c r="L7" s="5">
        <v>1.9998999999999999E-2</v>
      </c>
      <c r="M7" s="13" t="s">
        <v>267</v>
      </c>
    </row>
    <row r="8" spans="1:14" x14ac:dyDescent="0.25">
      <c r="A8" s="12" t="s">
        <v>215</v>
      </c>
      <c r="B8" s="3" t="s">
        <v>25</v>
      </c>
      <c r="C8" s="3">
        <v>20</v>
      </c>
      <c r="D8" s="3" t="s">
        <v>26</v>
      </c>
      <c r="E8" s="5">
        <v>12.86</v>
      </c>
      <c r="F8" s="5">
        <v>13.21</v>
      </c>
      <c r="G8" s="3" t="s">
        <v>232</v>
      </c>
      <c r="H8" s="3" t="s">
        <v>31</v>
      </c>
      <c r="I8" s="5">
        <v>0</v>
      </c>
      <c r="J8" s="5">
        <v>0.15</v>
      </c>
      <c r="K8" s="5">
        <v>0.15</v>
      </c>
      <c r="L8" s="5">
        <v>3.9999E-2</v>
      </c>
      <c r="M8" s="13" t="s">
        <v>268</v>
      </c>
    </row>
    <row r="9" spans="1:14" x14ac:dyDescent="0.25">
      <c r="A9" s="12" t="s">
        <v>215</v>
      </c>
      <c r="B9" s="3" t="s">
        <v>25</v>
      </c>
      <c r="C9" s="3">
        <v>20</v>
      </c>
      <c r="D9" s="3" t="s">
        <v>26</v>
      </c>
      <c r="E9" s="5">
        <v>12.86</v>
      </c>
      <c r="F9" s="5">
        <v>13.21</v>
      </c>
      <c r="G9" s="3" t="s">
        <v>232</v>
      </c>
      <c r="H9" s="3" t="s">
        <v>32</v>
      </c>
      <c r="I9" s="5">
        <v>0</v>
      </c>
      <c r="J9" s="5">
        <v>0.19</v>
      </c>
      <c r="K9" s="5">
        <v>0.19</v>
      </c>
      <c r="L9" s="5">
        <v>2.9998999999999998E-2</v>
      </c>
      <c r="M9" s="13" t="s">
        <v>269</v>
      </c>
    </row>
    <row r="10" spans="1:14" x14ac:dyDescent="0.25">
      <c r="A10" s="12" t="s">
        <v>215</v>
      </c>
      <c r="B10" s="3" t="s">
        <v>25</v>
      </c>
      <c r="C10" s="3">
        <v>20</v>
      </c>
      <c r="D10" s="3" t="s">
        <v>29</v>
      </c>
      <c r="E10" s="5">
        <v>12.86</v>
      </c>
      <c r="F10" s="5">
        <v>13.21</v>
      </c>
      <c r="G10" s="3" t="s">
        <v>232</v>
      </c>
      <c r="H10" s="3" t="s">
        <v>31</v>
      </c>
      <c r="I10" s="5">
        <v>0</v>
      </c>
      <c r="J10" s="5">
        <v>0.16</v>
      </c>
      <c r="K10" s="5">
        <v>0.16</v>
      </c>
      <c r="L10" s="5">
        <v>4.9999000000000002E-2</v>
      </c>
      <c r="M10" s="13" t="s">
        <v>270</v>
      </c>
    </row>
    <row r="11" spans="1:14" x14ac:dyDescent="0.25">
      <c r="A11" s="12" t="s">
        <v>215</v>
      </c>
      <c r="B11" s="3" t="s">
        <v>25</v>
      </c>
      <c r="C11" s="3">
        <v>20</v>
      </c>
      <c r="D11" s="3" t="s">
        <v>29</v>
      </c>
      <c r="E11" s="5">
        <v>12.86</v>
      </c>
      <c r="F11" s="5">
        <v>13.21</v>
      </c>
      <c r="G11" s="3" t="s">
        <v>232</v>
      </c>
      <c r="H11" s="3" t="s">
        <v>32</v>
      </c>
      <c r="I11" s="5">
        <v>0</v>
      </c>
      <c r="J11" s="5">
        <v>0.18</v>
      </c>
      <c r="K11" s="5">
        <v>0.18</v>
      </c>
      <c r="L11" s="5">
        <v>3.9999E-2</v>
      </c>
      <c r="M11" s="13" t="s">
        <v>271</v>
      </c>
    </row>
    <row r="12" spans="1:14" x14ac:dyDescent="0.25">
      <c r="A12" s="12" t="s">
        <v>215</v>
      </c>
      <c r="B12" s="3" t="s">
        <v>16</v>
      </c>
      <c r="C12" s="3">
        <v>57</v>
      </c>
      <c r="D12" s="3" t="s">
        <v>17</v>
      </c>
      <c r="E12" s="5">
        <v>1.0000000000000001E-5</v>
      </c>
      <c r="F12" s="5">
        <v>4.87</v>
      </c>
      <c r="G12" s="3" t="s">
        <v>58</v>
      </c>
      <c r="H12" s="3" t="s">
        <v>233</v>
      </c>
      <c r="I12" s="5">
        <v>4.8699900000000005</v>
      </c>
      <c r="J12" s="5">
        <v>9.739980000000001</v>
      </c>
      <c r="K12" s="5">
        <v>0</v>
      </c>
      <c r="L12" s="5">
        <v>0</v>
      </c>
      <c r="M12" s="13"/>
    </row>
    <row r="13" spans="1:14" x14ac:dyDescent="0.25">
      <c r="A13" s="12" t="s">
        <v>215</v>
      </c>
      <c r="B13" s="3" t="s">
        <v>16</v>
      </c>
      <c r="C13" s="3">
        <v>57</v>
      </c>
      <c r="D13" s="3" t="s">
        <v>17</v>
      </c>
      <c r="E13" s="5">
        <v>7.99</v>
      </c>
      <c r="F13" s="5">
        <v>9.01</v>
      </c>
      <c r="G13" s="3" t="s">
        <v>234</v>
      </c>
      <c r="H13" s="3" t="s">
        <v>40</v>
      </c>
      <c r="I13" s="5">
        <v>1.0199999999999996</v>
      </c>
      <c r="J13" s="26" t="s">
        <v>474</v>
      </c>
      <c r="K13" s="5">
        <v>0</v>
      </c>
      <c r="L13" s="5">
        <v>0</v>
      </c>
      <c r="M13" s="13"/>
    </row>
    <row r="14" spans="1:14" x14ac:dyDescent="0.25">
      <c r="A14" s="12" t="s">
        <v>215</v>
      </c>
      <c r="B14" s="3" t="s">
        <v>16</v>
      </c>
      <c r="C14" s="3">
        <v>57</v>
      </c>
      <c r="D14" s="3" t="s">
        <v>17</v>
      </c>
      <c r="E14" s="5">
        <v>9.01</v>
      </c>
      <c r="F14" s="5">
        <v>9.9700000000000006</v>
      </c>
      <c r="G14" s="3" t="s">
        <v>40</v>
      </c>
      <c r="H14" s="3" t="s">
        <v>234</v>
      </c>
      <c r="I14" s="26" t="s">
        <v>474</v>
      </c>
      <c r="J14" s="26" t="s">
        <v>474</v>
      </c>
      <c r="K14" s="5">
        <v>0</v>
      </c>
      <c r="L14" s="5">
        <v>0</v>
      </c>
      <c r="M14" s="13"/>
    </row>
    <row r="15" spans="1:14" x14ac:dyDescent="0.25">
      <c r="A15" s="12" t="s">
        <v>215</v>
      </c>
      <c r="B15" s="3" t="s">
        <v>16</v>
      </c>
      <c r="C15" s="3">
        <v>57</v>
      </c>
      <c r="D15" s="3" t="s">
        <v>43</v>
      </c>
      <c r="E15" s="5">
        <v>20.62</v>
      </c>
      <c r="F15" s="5">
        <v>21.65</v>
      </c>
      <c r="G15" s="3" t="s">
        <v>235</v>
      </c>
      <c r="H15" s="3" t="s">
        <v>236</v>
      </c>
      <c r="I15" s="5">
        <v>0</v>
      </c>
      <c r="J15" s="26" t="s">
        <v>474</v>
      </c>
      <c r="K15" s="26" t="s">
        <v>474</v>
      </c>
      <c r="L15" s="5">
        <v>1.0299999999999976</v>
      </c>
      <c r="M15" s="13"/>
    </row>
    <row r="16" spans="1:14" x14ac:dyDescent="0.25">
      <c r="A16" s="12" t="s">
        <v>215</v>
      </c>
      <c r="B16" s="3" t="s">
        <v>16</v>
      </c>
      <c r="C16" s="3">
        <v>57</v>
      </c>
      <c r="D16" s="3" t="s">
        <v>45</v>
      </c>
      <c r="E16" s="5">
        <v>20.62</v>
      </c>
      <c r="F16" s="5">
        <v>21.65</v>
      </c>
      <c r="G16" s="3" t="s">
        <v>235</v>
      </c>
      <c r="H16" s="3" t="s">
        <v>236</v>
      </c>
      <c r="I16" s="5">
        <v>0</v>
      </c>
      <c r="J16" s="26" t="s">
        <v>474</v>
      </c>
      <c r="K16" s="26" t="s">
        <v>474</v>
      </c>
      <c r="L16" s="5">
        <v>1.0299999999999976</v>
      </c>
      <c r="M16" s="13"/>
    </row>
    <row r="17" spans="1:13" x14ac:dyDescent="0.25">
      <c r="A17" s="12" t="s">
        <v>215</v>
      </c>
      <c r="B17" s="3" t="s">
        <v>16</v>
      </c>
      <c r="C17" s="3">
        <v>58</v>
      </c>
      <c r="D17" s="3" t="s">
        <v>17</v>
      </c>
      <c r="E17" s="5">
        <v>1.0000000000000001E-9</v>
      </c>
      <c r="F17" s="5">
        <v>6.51</v>
      </c>
      <c r="G17" s="3" t="s">
        <v>197</v>
      </c>
      <c r="H17" s="3" t="s">
        <v>237</v>
      </c>
      <c r="I17" s="5">
        <v>6.5099999989999997</v>
      </c>
      <c r="J17" s="5">
        <v>13.019999997999999</v>
      </c>
      <c r="K17" s="5">
        <v>0</v>
      </c>
      <c r="L17" s="5">
        <v>0</v>
      </c>
      <c r="M17" s="13"/>
    </row>
    <row r="18" spans="1:13" x14ac:dyDescent="0.25">
      <c r="A18" s="12" t="s">
        <v>215</v>
      </c>
      <c r="B18" s="3" t="s">
        <v>16</v>
      </c>
      <c r="C18" s="3">
        <v>58</v>
      </c>
      <c r="D18" s="3" t="s">
        <v>17</v>
      </c>
      <c r="E18" s="5">
        <v>6.51</v>
      </c>
      <c r="F18" s="5">
        <v>7.72</v>
      </c>
      <c r="G18" s="3" t="s">
        <v>237</v>
      </c>
      <c r="H18" s="3" t="s">
        <v>238</v>
      </c>
      <c r="I18" s="5">
        <v>1.21</v>
      </c>
      <c r="J18" s="5">
        <v>0</v>
      </c>
      <c r="K18" s="5">
        <v>0</v>
      </c>
      <c r="L18" s="5">
        <v>0</v>
      </c>
      <c r="M18" s="13"/>
    </row>
    <row r="19" spans="1:13" x14ac:dyDescent="0.25">
      <c r="A19" s="12" t="s">
        <v>215</v>
      </c>
      <c r="B19" s="3" t="s">
        <v>16</v>
      </c>
      <c r="C19" s="3">
        <v>58</v>
      </c>
      <c r="D19" s="3" t="s">
        <v>17</v>
      </c>
      <c r="E19" s="5">
        <v>7.72</v>
      </c>
      <c r="F19" s="5">
        <v>8.25</v>
      </c>
      <c r="G19" s="3" t="s">
        <v>238</v>
      </c>
      <c r="H19" s="3" t="s">
        <v>219</v>
      </c>
      <c r="I19" s="5">
        <v>1.0600000000000005</v>
      </c>
      <c r="J19" s="5">
        <v>0</v>
      </c>
      <c r="K19" s="5">
        <v>0</v>
      </c>
      <c r="L19" s="5">
        <v>0</v>
      </c>
      <c r="M19" s="13"/>
    </row>
    <row r="20" spans="1:13" x14ac:dyDescent="0.25">
      <c r="A20" s="12" t="s">
        <v>215</v>
      </c>
      <c r="B20" s="3" t="s">
        <v>16</v>
      </c>
      <c r="C20" s="3">
        <v>58</v>
      </c>
      <c r="D20" s="3" t="s">
        <v>17</v>
      </c>
      <c r="E20" s="5">
        <v>8.25</v>
      </c>
      <c r="F20" s="5">
        <v>8.33</v>
      </c>
      <c r="G20" s="3" t="s">
        <v>219</v>
      </c>
      <c r="H20" s="3" t="s">
        <v>41</v>
      </c>
      <c r="I20" s="5">
        <v>0.16000000000000014</v>
      </c>
      <c r="J20" s="5">
        <v>0</v>
      </c>
      <c r="K20" s="5">
        <v>0</v>
      </c>
      <c r="L20" s="5">
        <v>0</v>
      </c>
      <c r="M20" s="13"/>
    </row>
    <row r="21" spans="1:13" x14ac:dyDescent="0.25">
      <c r="A21" s="12" t="s">
        <v>215</v>
      </c>
      <c r="B21" s="3" t="s">
        <v>16</v>
      </c>
      <c r="C21" s="3">
        <v>58</v>
      </c>
      <c r="D21" s="3" t="s">
        <v>17</v>
      </c>
      <c r="E21" s="5">
        <v>8.33</v>
      </c>
      <c r="F21" s="5">
        <v>12.01</v>
      </c>
      <c r="G21" s="3" t="s">
        <v>41</v>
      </c>
      <c r="H21" s="3" t="s">
        <v>239</v>
      </c>
      <c r="I21" s="5">
        <v>3.6799999999999997</v>
      </c>
      <c r="J21" s="5">
        <v>7.3599999999999994</v>
      </c>
      <c r="K21" s="5">
        <v>0</v>
      </c>
      <c r="L21" s="5">
        <v>0</v>
      </c>
      <c r="M21" s="13"/>
    </row>
    <row r="22" spans="1:13" x14ac:dyDescent="0.25">
      <c r="A22" s="12" t="s">
        <v>215</v>
      </c>
      <c r="B22" s="3" t="s">
        <v>16</v>
      </c>
      <c r="C22" s="3">
        <v>58</v>
      </c>
      <c r="D22" s="3" t="s">
        <v>17</v>
      </c>
      <c r="E22" s="5">
        <v>12.01</v>
      </c>
      <c r="F22" s="5">
        <v>14.88</v>
      </c>
      <c r="G22" s="3" t="s">
        <v>239</v>
      </c>
      <c r="H22" s="3" t="s">
        <v>240</v>
      </c>
      <c r="I22" s="5">
        <v>2.870000000000001</v>
      </c>
      <c r="J22" s="5">
        <v>5.740000000000002</v>
      </c>
      <c r="K22" s="5">
        <v>0</v>
      </c>
      <c r="L22" s="5">
        <v>0</v>
      </c>
      <c r="M22" s="13"/>
    </row>
    <row r="23" spans="1:13" x14ac:dyDescent="0.25">
      <c r="A23" s="12" t="s">
        <v>215</v>
      </c>
      <c r="B23" s="3" t="s">
        <v>16</v>
      </c>
      <c r="C23" s="3">
        <v>58</v>
      </c>
      <c r="D23" s="3" t="s">
        <v>17</v>
      </c>
      <c r="E23" s="5">
        <v>16.53</v>
      </c>
      <c r="F23" s="5">
        <v>20.98</v>
      </c>
      <c r="G23" s="3" t="s">
        <v>240</v>
      </c>
      <c r="H23" s="3" t="s">
        <v>46</v>
      </c>
      <c r="I23" s="5">
        <v>4.4499999999999993</v>
      </c>
      <c r="J23" s="5">
        <v>8.8999999999999986</v>
      </c>
      <c r="K23" s="5">
        <v>0</v>
      </c>
      <c r="L23" s="5">
        <v>0</v>
      </c>
      <c r="M23" s="13"/>
    </row>
    <row r="24" spans="1:13" x14ac:dyDescent="0.25">
      <c r="A24" s="12" t="s">
        <v>215</v>
      </c>
      <c r="B24" s="3" t="s">
        <v>16</v>
      </c>
      <c r="C24" s="3">
        <v>58</v>
      </c>
      <c r="D24" s="3" t="s">
        <v>17</v>
      </c>
      <c r="E24" s="5">
        <v>22.63</v>
      </c>
      <c r="F24" s="5">
        <v>23.08</v>
      </c>
      <c r="G24" s="3" t="s">
        <v>241</v>
      </c>
      <c r="H24" s="3" t="s">
        <v>242</v>
      </c>
      <c r="I24" s="5">
        <v>0.44999999999999929</v>
      </c>
      <c r="J24" s="5">
        <v>0.89999999999999858</v>
      </c>
      <c r="K24" s="5">
        <v>0</v>
      </c>
      <c r="L24" s="5">
        <v>0.89999999999999858</v>
      </c>
      <c r="M24" s="13"/>
    </row>
    <row r="25" spans="1:13" x14ac:dyDescent="0.25">
      <c r="A25" s="12" t="s">
        <v>215</v>
      </c>
      <c r="B25" s="3" t="s">
        <v>16</v>
      </c>
      <c r="C25" s="3">
        <v>82</v>
      </c>
      <c r="D25" s="3" t="s">
        <v>17</v>
      </c>
      <c r="E25" s="5">
        <v>1E-8</v>
      </c>
      <c r="F25" s="5">
        <v>3.4</v>
      </c>
      <c r="G25" s="3" t="s">
        <v>243</v>
      </c>
      <c r="H25" s="3" t="s">
        <v>244</v>
      </c>
      <c r="I25" s="5">
        <v>3.39999999</v>
      </c>
      <c r="J25" s="26" t="s">
        <v>474</v>
      </c>
      <c r="K25" s="5">
        <v>0</v>
      </c>
      <c r="L25" s="5">
        <v>0</v>
      </c>
      <c r="M25" s="13"/>
    </row>
    <row r="26" spans="1:13" x14ac:dyDescent="0.25">
      <c r="A26" s="12" t="s">
        <v>215</v>
      </c>
      <c r="B26" s="3" t="s">
        <v>16</v>
      </c>
      <c r="C26" s="3">
        <v>82</v>
      </c>
      <c r="D26" s="3" t="s">
        <v>17</v>
      </c>
      <c r="E26" s="5">
        <v>3.4</v>
      </c>
      <c r="F26" s="5">
        <v>3.67</v>
      </c>
      <c r="G26" s="3" t="s">
        <v>244</v>
      </c>
      <c r="H26" s="3" t="s">
        <v>41</v>
      </c>
      <c r="I26" s="5">
        <v>0.54</v>
      </c>
      <c r="J26" s="26" t="s">
        <v>474</v>
      </c>
      <c r="K26" s="5">
        <v>0</v>
      </c>
      <c r="L26" s="5">
        <v>0</v>
      </c>
      <c r="M26" s="13"/>
    </row>
    <row r="27" spans="1:13" x14ac:dyDescent="0.25">
      <c r="A27" s="12" t="s">
        <v>215</v>
      </c>
      <c r="B27" s="3" t="s">
        <v>16</v>
      </c>
      <c r="C27" s="3">
        <v>82</v>
      </c>
      <c r="D27" s="3" t="s">
        <v>17</v>
      </c>
      <c r="E27" s="5">
        <v>3.67</v>
      </c>
      <c r="F27" s="5">
        <v>5.1050000000000004</v>
      </c>
      <c r="G27" s="3" t="s">
        <v>41</v>
      </c>
      <c r="H27" s="3" t="s">
        <v>245</v>
      </c>
      <c r="I27" s="5">
        <v>1.4350000000000005</v>
      </c>
      <c r="J27" s="26" t="s">
        <v>474</v>
      </c>
      <c r="K27" s="5">
        <v>0</v>
      </c>
      <c r="L27" s="5">
        <v>0</v>
      </c>
      <c r="M27" s="13"/>
    </row>
    <row r="28" spans="1:13" x14ac:dyDescent="0.25">
      <c r="A28" s="12" t="s">
        <v>215</v>
      </c>
      <c r="B28" s="3" t="s">
        <v>16</v>
      </c>
      <c r="C28" s="3">
        <v>83</v>
      </c>
      <c r="D28" s="3" t="s">
        <v>17</v>
      </c>
      <c r="E28" s="5">
        <v>9.9999999999999995E-8</v>
      </c>
      <c r="F28" s="5">
        <v>2.61</v>
      </c>
      <c r="G28" s="3" t="s">
        <v>58</v>
      </c>
      <c r="H28" s="3" t="s">
        <v>243</v>
      </c>
      <c r="I28" s="5">
        <v>2.6099999</v>
      </c>
      <c r="J28" s="5">
        <v>5.2199998000000001</v>
      </c>
      <c r="K28" s="5">
        <v>0</v>
      </c>
      <c r="L28" s="5">
        <v>0</v>
      </c>
      <c r="M28" s="13"/>
    </row>
    <row r="29" spans="1:13" x14ac:dyDescent="0.25">
      <c r="A29" s="12" t="s">
        <v>215</v>
      </c>
      <c r="B29" s="3" t="s">
        <v>54</v>
      </c>
      <c r="C29" s="3">
        <v>90</v>
      </c>
      <c r="D29" s="3" t="s">
        <v>26</v>
      </c>
      <c r="E29" s="5">
        <v>10.77</v>
      </c>
      <c r="F29" s="5">
        <v>11.55</v>
      </c>
      <c r="G29" s="3" t="s">
        <v>246</v>
      </c>
      <c r="H29" s="3" t="s">
        <v>247</v>
      </c>
      <c r="I29" s="5">
        <v>0</v>
      </c>
      <c r="J29" s="26" t="s">
        <v>474</v>
      </c>
      <c r="K29" s="5">
        <v>0.78000000000000114</v>
      </c>
      <c r="L29" s="5">
        <v>0.78000000000000114</v>
      </c>
      <c r="M29" s="13"/>
    </row>
    <row r="30" spans="1:13" x14ac:dyDescent="0.25">
      <c r="A30" s="12" t="s">
        <v>215</v>
      </c>
      <c r="B30" s="3" t="s">
        <v>54</v>
      </c>
      <c r="C30" s="3">
        <v>90</v>
      </c>
      <c r="D30" s="3" t="s">
        <v>29</v>
      </c>
      <c r="E30" s="5">
        <v>10.77</v>
      </c>
      <c r="F30" s="5">
        <v>11.84</v>
      </c>
      <c r="G30" s="3" t="s">
        <v>246</v>
      </c>
      <c r="H30" s="3" t="s">
        <v>247</v>
      </c>
      <c r="I30" s="5">
        <v>0</v>
      </c>
      <c r="J30" s="26" t="s">
        <v>474</v>
      </c>
      <c r="K30" s="5">
        <v>1.0700000000000003</v>
      </c>
      <c r="L30" s="5">
        <v>1.0700000000000003</v>
      </c>
      <c r="M30" s="13"/>
    </row>
    <row r="31" spans="1:13" x14ac:dyDescent="0.25">
      <c r="A31" s="12" t="s">
        <v>215</v>
      </c>
      <c r="B31" s="3" t="s">
        <v>54</v>
      </c>
      <c r="C31" s="3">
        <v>90</v>
      </c>
      <c r="D31" s="3" t="s">
        <v>26</v>
      </c>
      <c r="E31" s="5">
        <v>11.55</v>
      </c>
      <c r="F31" s="5">
        <v>11.95</v>
      </c>
      <c r="G31" s="3" t="s">
        <v>247</v>
      </c>
      <c r="H31" s="3" t="s">
        <v>32</v>
      </c>
      <c r="I31" s="5">
        <v>0</v>
      </c>
      <c r="J31" s="26" t="s">
        <v>474</v>
      </c>
      <c r="K31" s="5">
        <v>0.39999999999999858</v>
      </c>
      <c r="L31" s="5">
        <v>0</v>
      </c>
      <c r="M31" s="13" t="s">
        <v>272</v>
      </c>
    </row>
    <row r="32" spans="1:13" x14ac:dyDescent="0.25">
      <c r="A32" s="12" t="s">
        <v>215</v>
      </c>
      <c r="B32" s="3" t="s">
        <v>54</v>
      </c>
      <c r="C32" s="3">
        <v>90</v>
      </c>
      <c r="D32" s="3" t="s">
        <v>29</v>
      </c>
      <c r="E32" s="5">
        <v>11.84</v>
      </c>
      <c r="F32" s="5">
        <v>12.03</v>
      </c>
      <c r="G32" s="3" t="s">
        <v>247</v>
      </c>
      <c r="H32" s="3" t="s">
        <v>31</v>
      </c>
      <c r="I32" s="5">
        <v>0</v>
      </c>
      <c r="J32" s="26" t="s">
        <v>474</v>
      </c>
      <c r="K32" s="5">
        <v>0.1899999999999995</v>
      </c>
      <c r="L32" s="5">
        <v>0</v>
      </c>
      <c r="M32" s="13" t="s">
        <v>273</v>
      </c>
    </row>
    <row r="33" spans="1:13" x14ac:dyDescent="0.25">
      <c r="A33" s="12" t="s">
        <v>215</v>
      </c>
      <c r="B33" s="3" t="s">
        <v>54</v>
      </c>
      <c r="C33" s="3">
        <v>90</v>
      </c>
      <c r="D33" s="3" t="s">
        <v>26</v>
      </c>
      <c r="E33" s="5">
        <v>11.95</v>
      </c>
      <c r="F33" s="5">
        <v>18.61</v>
      </c>
      <c r="G33" s="3" t="s">
        <v>247</v>
      </c>
      <c r="H33" s="3" t="s">
        <v>248</v>
      </c>
      <c r="I33" s="5">
        <v>0</v>
      </c>
      <c r="J33" s="5">
        <v>6.66</v>
      </c>
      <c r="K33" s="5">
        <v>6.66</v>
      </c>
      <c r="L33" s="5">
        <v>6.66</v>
      </c>
      <c r="M33" s="13"/>
    </row>
    <row r="34" spans="1:13" x14ac:dyDescent="0.25">
      <c r="A34" s="12" t="s">
        <v>215</v>
      </c>
      <c r="B34" s="3" t="s">
        <v>54</v>
      </c>
      <c r="C34" s="3">
        <v>90</v>
      </c>
      <c r="D34" s="3" t="s">
        <v>29</v>
      </c>
      <c r="E34" s="5">
        <v>12.03</v>
      </c>
      <c r="F34" s="5">
        <v>18.61</v>
      </c>
      <c r="G34" s="3" t="s">
        <v>247</v>
      </c>
      <c r="H34" s="3" t="s">
        <v>248</v>
      </c>
      <c r="I34" s="5">
        <v>0</v>
      </c>
      <c r="J34" s="5">
        <v>6.58</v>
      </c>
      <c r="K34" s="5">
        <v>6.58</v>
      </c>
      <c r="L34" s="5">
        <v>6.58</v>
      </c>
      <c r="M34" s="13"/>
    </row>
    <row r="35" spans="1:13" x14ac:dyDescent="0.25">
      <c r="A35" s="12" t="s">
        <v>215</v>
      </c>
      <c r="B35" s="3" t="s">
        <v>54</v>
      </c>
      <c r="C35" s="3">
        <v>90</v>
      </c>
      <c r="D35" s="3" t="s">
        <v>26</v>
      </c>
      <c r="E35" s="5">
        <v>12.97</v>
      </c>
      <c r="F35" s="5">
        <v>13.45</v>
      </c>
      <c r="G35" s="3" t="s">
        <v>243</v>
      </c>
      <c r="H35" s="3" t="s">
        <v>31</v>
      </c>
      <c r="I35" s="5">
        <v>0</v>
      </c>
      <c r="J35" s="5">
        <v>0.23</v>
      </c>
      <c r="K35" s="26" t="s">
        <v>474</v>
      </c>
      <c r="L35" s="5">
        <v>5.9999899999999995E-2</v>
      </c>
      <c r="M35" s="13" t="s">
        <v>274</v>
      </c>
    </row>
    <row r="36" spans="1:13" x14ac:dyDescent="0.25">
      <c r="A36" s="12" t="s">
        <v>215</v>
      </c>
      <c r="B36" s="3" t="s">
        <v>54</v>
      </c>
      <c r="C36" s="3">
        <v>90</v>
      </c>
      <c r="D36" s="3" t="s">
        <v>26</v>
      </c>
      <c r="E36" s="5">
        <v>12.97</v>
      </c>
      <c r="F36" s="5">
        <v>13.45</v>
      </c>
      <c r="G36" s="3" t="s">
        <v>243</v>
      </c>
      <c r="H36" s="3" t="s">
        <v>32</v>
      </c>
      <c r="I36" s="5">
        <v>0</v>
      </c>
      <c r="J36" s="5">
        <v>0.19</v>
      </c>
      <c r="K36" s="26" t="s">
        <v>474</v>
      </c>
      <c r="L36" s="5">
        <v>3.9999899999999998E-2</v>
      </c>
      <c r="M36" s="13" t="s">
        <v>275</v>
      </c>
    </row>
    <row r="37" spans="1:13" x14ac:dyDescent="0.25">
      <c r="A37" s="12" t="s">
        <v>215</v>
      </c>
      <c r="B37" s="3" t="s">
        <v>54</v>
      </c>
      <c r="C37" s="3">
        <v>90</v>
      </c>
      <c r="D37" s="3" t="s">
        <v>29</v>
      </c>
      <c r="E37" s="5">
        <v>12.97</v>
      </c>
      <c r="F37" s="5">
        <v>13.45</v>
      </c>
      <c r="G37" s="3" t="s">
        <v>243</v>
      </c>
      <c r="H37" s="3" t="s">
        <v>31</v>
      </c>
      <c r="I37" s="5">
        <v>0</v>
      </c>
      <c r="J37" s="5">
        <v>0.25</v>
      </c>
      <c r="K37" s="26" t="s">
        <v>474</v>
      </c>
      <c r="L37" s="5">
        <v>5.9999899999999995E-2</v>
      </c>
      <c r="M37" s="13" t="s">
        <v>276</v>
      </c>
    </row>
    <row r="38" spans="1:13" x14ac:dyDescent="0.25">
      <c r="A38" s="12" t="s">
        <v>215</v>
      </c>
      <c r="B38" s="3" t="s">
        <v>54</v>
      </c>
      <c r="C38" s="3">
        <v>90</v>
      </c>
      <c r="D38" s="3" t="s">
        <v>29</v>
      </c>
      <c r="E38" s="5">
        <v>12.97</v>
      </c>
      <c r="F38" s="5">
        <v>13.45</v>
      </c>
      <c r="G38" s="3" t="s">
        <v>243</v>
      </c>
      <c r="H38" s="3" t="s">
        <v>32</v>
      </c>
      <c r="I38" s="5">
        <v>0</v>
      </c>
      <c r="J38" s="5">
        <v>0.36</v>
      </c>
      <c r="K38" s="26" t="s">
        <v>474</v>
      </c>
      <c r="L38" s="5">
        <v>0.13999990000000001</v>
      </c>
      <c r="M38" s="13" t="s">
        <v>277</v>
      </c>
    </row>
    <row r="39" spans="1:13" x14ac:dyDescent="0.25">
      <c r="A39" s="12" t="s">
        <v>215</v>
      </c>
      <c r="B39" s="3" t="s">
        <v>54</v>
      </c>
      <c r="C39" s="3">
        <v>90</v>
      </c>
      <c r="D39" s="3" t="s">
        <v>26</v>
      </c>
      <c r="E39" s="5">
        <v>15.43</v>
      </c>
      <c r="F39" s="5">
        <v>15.83</v>
      </c>
      <c r="G39" s="3" t="s">
        <v>249</v>
      </c>
      <c r="H39" s="3" t="s">
        <v>31</v>
      </c>
      <c r="I39" s="5">
        <v>0</v>
      </c>
      <c r="J39" s="5">
        <v>0.18</v>
      </c>
      <c r="K39" s="26" t="s">
        <v>474</v>
      </c>
      <c r="L39" s="5">
        <v>0.1099999</v>
      </c>
      <c r="M39" s="13" t="s">
        <v>278</v>
      </c>
    </row>
    <row r="40" spans="1:13" x14ac:dyDescent="0.25">
      <c r="A40" s="12" t="s">
        <v>215</v>
      </c>
      <c r="B40" s="3" t="s">
        <v>54</v>
      </c>
      <c r="C40" s="3">
        <v>90</v>
      </c>
      <c r="D40" s="3" t="s">
        <v>26</v>
      </c>
      <c r="E40" s="5">
        <v>15.43</v>
      </c>
      <c r="F40" s="5">
        <v>15.83</v>
      </c>
      <c r="G40" s="3" t="s">
        <v>249</v>
      </c>
      <c r="H40" s="3" t="s">
        <v>32</v>
      </c>
      <c r="I40" s="5">
        <v>0</v>
      </c>
      <c r="J40" s="5">
        <v>0.18</v>
      </c>
      <c r="K40" s="26" t="s">
        <v>474</v>
      </c>
      <c r="L40" s="5">
        <v>0.1099999</v>
      </c>
      <c r="M40" s="13" t="s">
        <v>279</v>
      </c>
    </row>
    <row r="41" spans="1:13" x14ac:dyDescent="0.25">
      <c r="A41" s="12" t="s">
        <v>215</v>
      </c>
      <c r="B41" s="3" t="s">
        <v>54</v>
      </c>
      <c r="C41" s="3">
        <v>90</v>
      </c>
      <c r="D41" s="3" t="s">
        <v>29</v>
      </c>
      <c r="E41" s="5">
        <v>15.43</v>
      </c>
      <c r="F41" s="5">
        <v>15.83</v>
      </c>
      <c r="G41" s="3" t="s">
        <v>249</v>
      </c>
      <c r="H41" s="3" t="s">
        <v>31</v>
      </c>
      <c r="I41" s="5">
        <v>0</v>
      </c>
      <c r="J41" s="5">
        <v>0.18</v>
      </c>
      <c r="K41" s="26" t="s">
        <v>474</v>
      </c>
      <c r="L41" s="5">
        <v>9.9999900000000003E-2</v>
      </c>
      <c r="M41" s="13" t="s">
        <v>280</v>
      </c>
    </row>
    <row r="42" spans="1:13" x14ac:dyDescent="0.25">
      <c r="A42" s="12" t="s">
        <v>215</v>
      </c>
      <c r="B42" s="3" t="s">
        <v>54</v>
      </c>
      <c r="C42" s="3">
        <v>90</v>
      </c>
      <c r="D42" s="3" t="s">
        <v>29</v>
      </c>
      <c r="E42" s="5">
        <v>15.43</v>
      </c>
      <c r="F42" s="5">
        <v>15.83</v>
      </c>
      <c r="G42" s="3" t="s">
        <v>249</v>
      </c>
      <c r="H42" s="3" t="s">
        <v>32</v>
      </c>
      <c r="I42" s="5">
        <v>0</v>
      </c>
      <c r="J42" s="5">
        <v>0.3</v>
      </c>
      <c r="K42" s="26" t="s">
        <v>474</v>
      </c>
      <c r="L42" s="5">
        <v>0.14999989999999999</v>
      </c>
      <c r="M42" s="13" t="s">
        <v>281</v>
      </c>
    </row>
    <row r="43" spans="1:13" x14ac:dyDescent="0.25">
      <c r="A43" s="12" t="s">
        <v>215</v>
      </c>
      <c r="B43" s="3" t="s">
        <v>54</v>
      </c>
      <c r="C43" s="3">
        <v>90</v>
      </c>
      <c r="D43" s="3" t="s">
        <v>26</v>
      </c>
      <c r="E43" s="5">
        <v>18.649999999999999</v>
      </c>
      <c r="F43" s="5">
        <v>19.04</v>
      </c>
      <c r="G43" s="3" t="s">
        <v>250</v>
      </c>
      <c r="H43" s="3" t="s">
        <v>31</v>
      </c>
      <c r="I43" s="5">
        <v>0</v>
      </c>
      <c r="J43" s="5">
        <v>0.19</v>
      </c>
      <c r="K43" s="26" t="s">
        <v>474</v>
      </c>
      <c r="L43" s="5">
        <v>0</v>
      </c>
      <c r="M43" s="13" t="s">
        <v>282</v>
      </c>
    </row>
    <row r="44" spans="1:13" x14ac:dyDescent="0.25">
      <c r="A44" s="12" t="s">
        <v>215</v>
      </c>
      <c r="B44" s="3" t="s">
        <v>54</v>
      </c>
      <c r="C44" s="3">
        <v>90</v>
      </c>
      <c r="D44" s="3" t="s">
        <v>29</v>
      </c>
      <c r="E44" s="5">
        <v>18.649999999999999</v>
      </c>
      <c r="F44" s="5">
        <v>19.04</v>
      </c>
      <c r="G44" s="3" t="s">
        <v>250</v>
      </c>
      <c r="H44" s="3" t="s">
        <v>32</v>
      </c>
      <c r="I44" s="5">
        <v>0</v>
      </c>
      <c r="J44" s="5">
        <v>0.19</v>
      </c>
      <c r="K44" s="26" t="s">
        <v>474</v>
      </c>
      <c r="L44" s="5">
        <v>3.9999899999999998E-2</v>
      </c>
      <c r="M44" s="13" t="s">
        <v>283</v>
      </c>
    </row>
    <row r="45" spans="1:13" x14ac:dyDescent="0.25">
      <c r="A45" s="12" t="s">
        <v>215</v>
      </c>
      <c r="B45" s="3" t="s">
        <v>54</v>
      </c>
      <c r="C45" s="3">
        <v>90</v>
      </c>
      <c r="D45" s="3" t="s">
        <v>29</v>
      </c>
      <c r="E45" s="5">
        <v>18.649999999999999</v>
      </c>
      <c r="F45" s="5">
        <v>19.04</v>
      </c>
      <c r="G45" s="3" t="s">
        <v>250</v>
      </c>
      <c r="H45" s="3" t="s">
        <v>31</v>
      </c>
      <c r="I45" s="5">
        <v>0</v>
      </c>
      <c r="J45" s="5">
        <v>0.18</v>
      </c>
      <c r="K45" s="26" t="s">
        <v>474</v>
      </c>
      <c r="L45" s="5">
        <v>0</v>
      </c>
      <c r="M45" s="13" t="s">
        <v>284</v>
      </c>
    </row>
    <row r="46" spans="1:13" x14ac:dyDescent="0.25">
      <c r="A46" s="12" t="s">
        <v>215</v>
      </c>
      <c r="B46" s="3" t="s">
        <v>54</v>
      </c>
      <c r="C46" s="3">
        <v>90</v>
      </c>
      <c r="D46" s="3" t="s">
        <v>26</v>
      </c>
      <c r="E46" s="5">
        <v>18.649999999999999</v>
      </c>
      <c r="F46" s="5">
        <v>19.04</v>
      </c>
      <c r="G46" s="3" t="s">
        <v>250</v>
      </c>
      <c r="H46" s="3" t="s">
        <v>32</v>
      </c>
      <c r="I46" s="5">
        <v>0</v>
      </c>
      <c r="J46" s="5">
        <v>0.17</v>
      </c>
      <c r="K46" s="26" t="s">
        <v>474</v>
      </c>
      <c r="L46" s="5">
        <v>2.9999899999999999E-2</v>
      </c>
      <c r="M46" s="13" t="s">
        <v>285</v>
      </c>
    </row>
    <row r="47" spans="1:13" x14ac:dyDescent="0.25">
      <c r="A47" s="12" t="s">
        <v>215</v>
      </c>
      <c r="B47" s="3" t="s">
        <v>54</v>
      </c>
      <c r="C47" s="3">
        <v>90</v>
      </c>
      <c r="D47" s="3" t="s">
        <v>26</v>
      </c>
      <c r="E47" s="5">
        <v>18.61</v>
      </c>
      <c r="F47" s="5">
        <v>23.33</v>
      </c>
      <c r="G47" s="3" t="s">
        <v>248</v>
      </c>
      <c r="H47" s="3" t="s">
        <v>251</v>
      </c>
      <c r="I47" s="5">
        <v>0</v>
      </c>
      <c r="J47" s="5">
        <v>4.7199999999999989</v>
      </c>
      <c r="K47" s="26" t="s">
        <v>474</v>
      </c>
      <c r="L47" s="5">
        <v>9.269999999999996</v>
      </c>
      <c r="M47" s="13"/>
    </row>
    <row r="48" spans="1:13" x14ac:dyDescent="0.25">
      <c r="A48" s="12" t="s">
        <v>215</v>
      </c>
      <c r="B48" s="3" t="s">
        <v>54</v>
      </c>
      <c r="C48" s="3">
        <v>90</v>
      </c>
      <c r="D48" s="3" t="s">
        <v>29</v>
      </c>
      <c r="E48" s="5">
        <v>18.61</v>
      </c>
      <c r="F48" s="5">
        <v>23.33</v>
      </c>
      <c r="G48" s="3" t="s">
        <v>248</v>
      </c>
      <c r="H48" s="3" t="s">
        <v>251</v>
      </c>
      <c r="I48" s="5">
        <v>0</v>
      </c>
      <c r="J48" s="5">
        <v>4.7199999999999989</v>
      </c>
      <c r="K48" s="26" t="s">
        <v>474</v>
      </c>
      <c r="L48" s="5">
        <v>9.269999999999996</v>
      </c>
      <c r="M48" s="13"/>
    </row>
    <row r="49" spans="1:13" x14ac:dyDescent="0.25">
      <c r="A49" s="12" t="s">
        <v>215</v>
      </c>
      <c r="B49" s="3" t="s">
        <v>54</v>
      </c>
      <c r="C49" s="3">
        <v>90</v>
      </c>
      <c r="D49" s="3" t="s">
        <v>26</v>
      </c>
      <c r="E49" s="5">
        <v>20.350000000000001</v>
      </c>
      <c r="F49" s="5">
        <v>20.69</v>
      </c>
      <c r="G49" s="3" t="s">
        <v>233</v>
      </c>
      <c r="H49" s="3" t="s">
        <v>31</v>
      </c>
      <c r="I49" s="5">
        <v>0</v>
      </c>
      <c r="J49" s="5">
        <v>0.19</v>
      </c>
      <c r="K49" s="26" t="s">
        <v>474</v>
      </c>
      <c r="L49" s="5">
        <v>2.9999899999999999E-2</v>
      </c>
      <c r="M49" s="13" t="s">
        <v>286</v>
      </c>
    </row>
    <row r="50" spans="1:13" x14ac:dyDescent="0.25">
      <c r="A50" s="12" t="s">
        <v>215</v>
      </c>
      <c r="B50" s="3" t="s">
        <v>54</v>
      </c>
      <c r="C50" s="3">
        <v>90</v>
      </c>
      <c r="D50" s="3" t="s">
        <v>26</v>
      </c>
      <c r="E50" s="5">
        <v>20.350000000000001</v>
      </c>
      <c r="F50" s="5">
        <v>20.69</v>
      </c>
      <c r="G50" s="3" t="s">
        <v>233</v>
      </c>
      <c r="H50" s="3" t="s">
        <v>32</v>
      </c>
      <c r="I50" s="5">
        <v>0</v>
      </c>
      <c r="J50" s="5">
        <v>0.21</v>
      </c>
      <c r="K50" s="26" t="s">
        <v>474</v>
      </c>
      <c r="L50" s="5">
        <v>4.99999E-2</v>
      </c>
      <c r="M50" s="13" t="s">
        <v>287</v>
      </c>
    </row>
    <row r="51" spans="1:13" x14ac:dyDescent="0.25">
      <c r="A51" s="12" t="s">
        <v>215</v>
      </c>
      <c r="B51" s="3" t="s">
        <v>54</v>
      </c>
      <c r="C51" s="3">
        <v>90</v>
      </c>
      <c r="D51" s="3" t="s">
        <v>29</v>
      </c>
      <c r="E51" s="5">
        <v>20.350000000000001</v>
      </c>
      <c r="F51" s="5">
        <v>20.69</v>
      </c>
      <c r="G51" s="3" t="s">
        <v>233</v>
      </c>
      <c r="H51" s="3" t="s">
        <v>31</v>
      </c>
      <c r="I51" s="5">
        <v>0</v>
      </c>
      <c r="J51" s="5">
        <v>0.15</v>
      </c>
      <c r="K51" s="26" t="s">
        <v>474</v>
      </c>
      <c r="L51" s="5">
        <v>1.9999900000000001E-2</v>
      </c>
      <c r="M51" s="13" t="s">
        <v>288</v>
      </c>
    </row>
    <row r="52" spans="1:13" x14ac:dyDescent="0.25">
      <c r="A52" s="12" t="s">
        <v>215</v>
      </c>
      <c r="B52" s="3" t="s">
        <v>54</v>
      </c>
      <c r="C52" s="3">
        <v>90</v>
      </c>
      <c r="D52" s="3" t="s">
        <v>29</v>
      </c>
      <c r="E52" s="5">
        <v>20.350000000000001</v>
      </c>
      <c r="F52" s="5">
        <v>20.69</v>
      </c>
      <c r="G52" s="3" t="s">
        <v>233</v>
      </c>
      <c r="H52" s="3" t="s">
        <v>32</v>
      </c>
      <c r="I52" s="5">
        <v>0</v>
      </c>
      <c r="J52" s="5">
        <v>0.23</v>
      </c>
      <c r="K52" s="26" t="s">
        <v>474</v>
      </c>
      <c r="L52" s="5">
        <v>1.9999900000000001E-2</v>
      </c>
      <c r="M52" s="13" t="s">
        <v>289</v>
      </c>
    </row>
    <row r="53" spans="1:13" x14ac:dyDescent="0.25">
      <c r="A53" s="12" t="s">
        <v>215</v>
      </c>
      <c r="B53" s="3" t="s">
        <v>54</v>
      </c>
      <c r="C53" s="3">
        <v>90</v>
      </c>
      <c r="D53" s="3" t="s">
        <v>26</v>
      </c>
      <c r="E53" s="5">
        <v>22.03</v>
      </c>
      <c r="F53" s="5">
        <v>22.5</v>
      </c>
      <c r="G53" s="3" t="s">
        <v>252</v>
      </c>
      <c r="H53" s="3" t="s">
        <v>31</v>
      </c>
      <c r="I53" s="5">
        <v>0</v>
      </c>
      <c r="J53" s="5">
        <v>0.25</v>
      </c>
      <c r="K53" s="26" t="s">
        <v>474</v>
      </c>
      <c r="L53" s="5">
        <v>0</v>
      </c>
      <c r="M53" s="13" t="s">
        <v>290</v>
      </c>
    </row>
    <row r="54" spans="1:13" x14ac:dyDescent="0.25">
      <c r="A54" s="12" t="s">
        <v>215</v>
      </c>
      <c r="B54" s="3" t="s">
        <v>54</v>
      </c>
      <c r="C54" s="3">
        <v>90</v>
      </c>
      <c r="D54" s="3" t="s">
        <v>26</v>
      </c>
      <c r="E54" s="5">
        <v>22.03</v>
      </c>
      <c r="F54" s="5">
        <v>22.5</v>
      </c>
      <c r="G54" s="3" t="s">
        <v>252</v>
      </c>
      <c r="H54" s="3" t="s">
        <v>32</v>
      </c>
      <c r="I54" s="5">
        <v>0</v>
      </c>
      <c r="J54" s="5">
        <v>0.15</v>
      </c>
      <c r="K54" s="26" t="s">
        <v>474</v>
      </c>
      <c r="L54" s="5">
        <v>0</v>
      </c>
      <c r="M54" s="13" t="s">
        <v>291</v>
      </c>
    </row>
    <row r="55" spans="1:13" x14ac:dyDescent="0.25">
      <c r="A55" s="12" t="s">
        <v>215</v>
      </c>
      <c r="B55" s="3" t="s">
        <v>54</v>
      </c>
      <c r="C55" s="3">
        <v>90</v>
      </c>
      <c r="D55" s="3" t="s">
        <v>29</v>
      </c>
      <c r="E55" s="5">
        <v>22.03</v>
      </c>
      <c r="F55" s="5">
        <v>22.5</v>
      </c>
      <c r="G55" s="3" t="s">
        <v>252</v>
      </c>
      <c r="H55" s="3" t="s">
        <v>31</v>
      </c>
      <c r="I55" s="5">
        <v>0</v>
      </c>
      <c r="J55" s="5">
        <v>0.19</v>
      </c>
      <c r="K55" s="26" t="s">
        <v>474</v>
      </c>
      <c r="L55" s="5">
        <v>0</v>
      </c>
      <c r="M55" s="13" t="s">
        <v>292</v>
      </c>
    </row>
    <row r="56" spans="1:13" x14ac:dyDescent="0.25">
      <c r="A56" s="12" t="s">
        <v>215</v>
      </c>
      <c r="B56" s="3" t="s">
        <v>54</v>
      </c>
      <c r="C56" s="3">
        <v>90</v>
      </c>
      <c r="D56" s="3" t="s">
        <v>29</v>
      </c>
      <c r="E56" s="5">
        <v>22.03</v>
      </c>
      <c r="F56" s="5">
        <v>22.5</v>
      </c>
      <c r="G56" s="3" t="s">
        <v>252</v>
      </c>
      <c r="H56" s="3" t="s">
        <v>32</v>
      </c>
      <c r="I56" s="5">
        <v>0</v>
      </c>
      <c r="J56" s="5">
        <v>0.15</v>
      </c>
      <c r="K56" s="26" t="s">
        <v>474</v>
      </c>
      <c r="L56" s="5">
        <v>0</v>
      </c>
      <c r="M56" s="13" t="s">
        <v>293</v>
      </c>
    </row>
    <row r="57" spans="1:13" x14ac:dyDescent="0.25">
      <c r="A57" s="12" t="s">
        <v>215</v>
      </c>
      <c r="B57" s="3" t="s">
        <v>16</v>
      </c>
      <c r="C57" s="3">
        <v>113</v>
      </c>
      <c r="D57" s="3" t="s">
        <v>17</v>
      </c>
      <c r="E57" s="5">
        <v>9.9999999999999995E-8</v>
      </c>
      <c r="F57" s="5">
        <v>4.62</v>
      </c>
      <c r="G57" s="3" t="s">
        <v>192</v>
      </c>
      <c r="H57" s="3" t="s">
        <v>253</v>
      </c>
      <c r="I57" s="5">
        <v>4.6199998999999998</v>
      </c>
      <c r="J57" s="26" t="s">
        <v>474</v>
      </c>
      <c r="K57" s="5">
        <v>0</v>
      </c>
      <c r="L57" s="5">
        <v>0</v>
      </c>
      <c r="M57" s="13"/>
    </row>
    <row r="58" spans="1:13" x14ac:dyDescent="0.25">
      <c r="A58" s="12" t="s">
        <v>215</v>
      </c>
      <c r="B58" s="3" t="s">
        <v>16</v>
      </c>
      <c r="C58" s="3">
        <v>113</v>
      </c>
      <c r="D58" s="3" t="s">
        <v>17</v>
      </c>
      <c r="E58" s="5">
        <v>4.62</v>
      </c>
      <c r="F58" s="5">
        <v>6.31</v>
      </c>
      <c r="G58" s="3" t="s">
        <v>253</v>
      </c>
      <c r="H58" s="3" t="s">
        <v>253</v>
      </c>
      <c r="I58" s="5">
        <v>1.6899999999999995</v>
      </c>
      <c r="J58" s="26" t="s">
        <v>474</v>
      </c>
      <c r="K58" s="5">
        <v>0</v>
      </c>
      <c r="L58" s="5">
        <v>0</v>
      </c>
      <c r="M58" s="13"/>
    </row>
    <row r="59" spans="1:13" x14ac:dyDescent="0.25">
      <c r="A59" s="12" t="s">
        <v>215</v>
      </c>
      <c r="B59" s="3" t="s">
        <v>16</v>
      </c>
      <c r="C59" s="3">
        <v>113</v>
      </c>
      <c r="D59" s="3" t="s">
        <v>17</v>
      </c>
      <c r="E59" s="5">
        <v>6.31</v>
      </c>
      <c r="F59" s="5">
        <v>6.7</v>
      </c>
      <c r="G59" s="3" t="s">
        <v>253</v>
      </c>
      <c r="H59" s="3" t="s">
        <v>40</v>
      </c>
      <c r="I59" s="5">
        <v>0.39000000000000057</v>
      </c>
      <c r="J59" s="26" t="s">
        <v>474</v>
      </c>
      <c r="K59" s="5">
        <v>0</v>
      </c>
      <c r="L59" s="5">
        <v>0.20000000000000107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231</v>
      </c>
      <c r="I60" s="8">
        <f>SUM(I4:I59)</f>
        <v>40.964989789000001</v>
      </c>
      <c r="J60" s="8">
        <f t="shared" ref="J60:L60" si="0">SUM(J4:J59)</f>
        <v>79.58997979800003</v>
      </c>
      <c r="K60" s="8">
        <f t="shared" si="0"/>
        <v>17.59</v>
      </c>
      <c r="L60" s="8">
        <f t="shared" si="0"/>
        <v>38.049990599999994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8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1568-6B00-4B9C-9317-B96F892FEFB6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215</v>
      </c>
      <c r="B4" s="3" t="s">
        <v>16</v>
      </c>
      <c r="C4" s="3">
        <v>113</v>
      </c>
      <c r="D4" s="3" t="s">
        <v>17</v>
      </c>
      <c r="E4" s="5">
        <v>6.7</v>
      </c>
      <c r="F4" s="5">
        <v>7.48</v>
      </c>
      <c r="G4" s="3" t="s">
        <v>40</v>
      </c>
      <c r="H4" s="3" t="s">
        <v>57</v>
      </c>
      <c r="I4" s="5">
        <v>1.5600000000000005</v>
      </c>
      <c r="J4" s="26" t="s">
        <v>474</v>
      </c>
      <c r="K4" s="5">
        <v>0</v>
      </c>
      <c r="L4" s="5">
        <v>7.9999999999998295E-2</v>
      </c>
      <c r="M4" s="13"/>
    </row>
    <row r="5" spans="1:14" x14ac:dyDescent="0.25">
      <c r="A5" s="12" t="s">
        <v>215</v>
      </c>
      <c r="B5" s="3" t="s">
        <v>16</v>
      </c>
      <c r="C5" s="3">
        <v>113</v>
      </c>
      <c r="D5" s="3" t="s">
        <v>17</v>
      </c>
      <c r="E5" s="5">
        <v>7.48</v>
      </c>
      <c r="F5" s="5">
        <v>10.17</v>
      </c>
      <c r="G5" s="3" t="s">
        <v>57</v>
      </c>
      <c r="H5" s="3" t="s">
        <v>42</v>
      </c>
      <c r="I5" s="5">
        <v>2.6899999999999995</v>
      </c>
      <c r="J5" s="26" t="s">
        <v>474</v>
      </c>
      <c r="K5" s="5">
        <v>0</v>
      </c>
      <c r="L5" s="5">
        <v>0</v>
      </c>
      <c r="M5" s="13"/>
    </row>
    <row r="6" spans="1:14" x14ac:dyDescent="0.25">
      <c r="A6" s="12" t="s">
        <v>215</v>
      </c>
      <c r="B6" s="3" t="s">
        <v>16</v>
      </c>
      <c r="C6" s="3">
        <v>113</v>
      </c>
      <c r="D6" s="3" t="s">
        <v>26</v>
      </c>
      <c r="E6" s="5">
        <v>10.17</v>
      </c>
      <c r="F6" s="5">
        <v>11.66</v>
      </c>
      <c r="G6" s="3" t="s">
        <v>42</v>
      </c>
      <c r="H6" s="3" t="s">
        <v>235</v>
      </c>
      <c r="I6" s="5">
        <v>0</v>
      </c>
      <c r="J6" s="26" t="s">
        <v>474</v>
      </c>
      <c r="K6" s="26" t="s">
        <v>474</v>
      </c>
      <c r="L6" s="5">
        <v>1.4900000000000002</v>
      </c>
      <c r="M6" s="13"/>
    </row>
    <row r="7" spans="1:14" x14ac:dyDescent="0.25">
      <c r="A7" s="12" t="s">
        <v>215</v>
      </c>
      <c r="B7" s="3" t="s">
        <v>16</v>
      </c>
      <c r="C7" s="3">
        <v>113</v>
      </c>
      <c r="D7" s="3" t="s">
        <v>29</v>
      </c>
      <c r="E7" s="5">
        <v>10.17</v>
      </c>
      <c r="F7" s="5">
        <v>11.66</v>
      </c>
      <c r="G7" s="3" t="s">
        <v>42</v>
      </c>
      <c r="H7" s="3" t="s">
        <v>235</v>
      </c>
      <c r="I7" s="5">
        <v>0</v>
      </c>
      <c r="J7" s="26" t="s">
        <v>474</v>
      </c>
      <c r="K7" s="26" t="s">
        <v>474</v>
      </c>
      <c r="L7" s="5">
        <v>1.4900000000000002</v>
      </c>
      <c r="M7" s="13"/>
    </row>
    <row r="8" spans="1:14" x14ac:dyDescent="0.25">
      <c r="A8" s="12" t="s">
        <v>215</v>
      </c>
      <c r="B8" s="3" t="s">
        <v>16</v>
      </c>
      <c r="C8" s="3">
        <v>162</v>
      </c>
      <c r="D8" s="3" t="s">
        <v>17</v>
      </c>
      <c r="E8" s="5">
        <v>9.9999999999999995E-8</v>
      </c>
      <c r="F8" s="5">
        <v>8.7899999999999991</v>
      </c>
      <c r="G8" s="3" t="s">
        <v>53</v>
      </c>
      <c r="H8" s="3" t="s">
        <v>58</v>
      </c>
      <c r="I8" s="5">
        <v>8.7899998999999998</v>
      </c>
      <c r="J8" s="5">
        <v>17.5799998</v>
      </c>
      <c r="K8" s="5">
        <v>0</v>
      </c>
      <c r="L8" s="5">
        <v>0</v>
      </c>
      <c r="M8" s="13"/>
    </row>
    <row r="9" spans="1:14" x14ac:dyDescent="0.25">
      <c r="A9" s="12" t="s">
        <v>215</v>
      </c>
      <c r="B9" s="3" t="s">
        <v>16</v>
      </c>
      <c r="C9" s="3">
        <v>252</v>
      </c>
      <c r="D9" s="3" t="s">
        <v>17</v>
      </c>
      <c r="E9" s="5">
        <v>1E-8</v>
      </c>
      <c r="F9" s="5">
        <v>5.55</v>
      </c>
      <c r="G9" s="3" t="s">
        <v>58</v>
      </c>
      <c r="H9" s="3" t="s">
        <v>251</v>
      </c>
      <c r="I9" s="5">
        <v>5.5499999899999999</v>
      </c>
      <c r="J9" s="26" t="s">
        <v>474</v>
      </c>
      <c r="K9" s="5">
        <v>0</v>
      </c>
      <c r="L9" s="5">
        <v>0</v>
      </c>
      <c r="M9" s="13"/>
    </row>
    <row r="10" spans="1:14" x14ac:dyDescent="0.25">
      <c r="A10" s="12" t="s">
        <v>215</v>
      </c>
      <c r="B10" s="3" t="s">
        <v>16</v>
      </c>
      <c r="C10" s="3">
        <v>254</v>
      </c>
      <c r="D10" s="3" t="s">
        <v>17</v>
      </c>
      <c r="E10" s="5">
        <v>9.9999999999999995E-8</v>
      </c>
      <c r="F10" s="5">
        <v>0.37</v>
      </c>
      <c r="G10" s="3" t="s">
        <v>243</v>
      </c>
      <c r="H10" s="3" t="s">
        <v>41</v>
      </c>
      <c r="I10" s="5">
        <v>0.73999979999999999</v>
      </c>
      <c r="J10" s="26" t="s">
        <v>474</v>
      </c>
      <c r="K10" s="5">
        <v>0</v>
      </c>
      <c r="L10" s="5">
        <v>0</v>
      </c>
      <c r="M10" s="13"/>
    </row>
    <row r="11" spans="1:14" x14ac:dyDescent="0.25">
      <c r="A11" s="12" t="s">
        <v>215</v>
      </c>
      <c r="B11" s="3" t="s">
        <v>16</v>
      </c>
      <c r="C11" s="3">
        <v>254</v>
      </c>
      <c r="D11" s="3" t="s">
        <v>17</v>
      </c>
      <c r="E11" s="5">
        <v>0.37</v>
      </c>
      <c r="F11" s="5">
        <v>0.43</v>
      </c>
      <c r="G11" s="3" t="s">
        <v>41</v>
      </c>
      <c r="H11" s="3" t="s">
        <v>46</v>
      </c>
      <c r="I11" s="5">
        <v>0.06</v>
      </c>
      <c r="J11" s="26" t="s">
        <v>474</v>
      </c>
      <c r="K11" s="5">
        <v>0</v>
      </c>
      <c r="L11" s="5">
        <v>0</v>
      </c>
      <c r="M11" s="13"/>
    </row>
    <row r="12" spans="1:14" x14ac:dyDescent="0.25">
      <c r="A12" s="12" t="s">
        <v>215</v>
      </c>
      <c r="B12" s="3" t="s">
        <v>16</v>
      </c>
      <c r="C12" s="3">
        <v>254</v>
      </c>
      <c r="D12" s="3" t="s">
        <v>17</v>
      </c>
      <c r="E12" s="5">
        <v>0.43</v>
      </c>
      <c r="F12" s="5">
        <v>0.8</v>
      </c>
      <c r="G12" s="3" t="s">
        <v>46</v>
      </c>
      <c r="H12" s="3" t="s">
        <v>254</v>
      </c>
      <c r="I12" s="5">
        <v>0.37000000000000005</v>
      </c>
      <c r="J12" s="26" t="s">
        <v>474</v>
      </c>
      <c r="K12" s="5">
        <v>0</v>
      </c>
      <c r="L12" s="5">
        <v>0</v>
      </c>
      <c r="M12" s="13"/>
    </row>
    <row r="13" spans="1:14" x14ac:dyDescent="0.25">
      <c r="A13" s="12" t="s">
        <v>215</v>
      </c>
      <c r="B13" s="3" t="s">
        <v>16</v>
      </c>
      <c r="C13" s="3">
        <v>254</v>
      </c>
      <c r="D13" s="3" t="s">
        <v>17</v>
      </c>
      <c r="E13" s="5">
        <v>0.43</v>
      </c>
      <c r="F13" s="5">
        <v>1.1399999999999999</v>
      </c>
      <c r="G13" s="3" t="s">
        <v>254</v>
      </c>
      <c r="H13" s="3" t="s">
        <v>255</v>
      </c>
      <c r="I13" s="5">
        <v>0.71</v>
      </c>
      <c r="J13" s="26" t="s">
        <v>474</v>
      </c>
      <c r="K13" s="5">
        <v>0</v>
      </c>
      <c r="L13" s="5">
        <v>1.42</v>
      </c>
      <c r="M13" s="13"/>
    </row>
    <row r="14" spans="1:14" x14ac:dyDescent="0.25">
      <c r="A14" s="12" t="s">
        <v>215</v>
      </c>
      <c r="B14" s="3" t="s">
        <v>16</v>
      </c>
      <c r="C14" s="3">
        <v>254</v>
      </c>
      <c r="D14" s="3" t="s">
        <v>17</v>
      </c>
      <c r="E14" s="5">
        <v>1.1399999999999999</v>
      </c>
      <c r="F14" s="5">
        <v>1.83</v>
      </c>
      <c r="G14" s="3" t="s">
        <v>255</v>
      </c>
      <c r="H14" s="3" t="s">
        <v>256</v>
      </c>
      <c r="I14" s="5">
        <v>0.69000000000000017</v>
      </c>
      <c r="J14" s="26" t="s">
        <v>474</v>
      </c>
      <c r="K14" s="5">
        <v>0</v>
      </c>
      <c r="L14" s="5">
        <v>0.1100000000000001</v>
      </c>
      <c r="M14" s="13"/>
    </row>
    <row r="15" spans="1:14" x14ac:dyDescent="0.25">
      <c r="A15" s="12" t="s">
        <v>215</v>
      </c>
      <c r="B15" s="3" t="s">
        <v>16</v>
      </c>
      <c r="C15" s="3">
        <v>254</v>
      </c>
      <c r="D15" s="3" t="s">
        <v>17</v>
      </c>
      <c r="E15" s="5">
        <v>2.2799999999999998</v>
      </c>
      <c r="F15" s="5">
        <v>2.82</v>
      </c>
      <c r="G15" s="3" t="s">
        <v>232</v>
      </c>
      <c r="H15" s="3" t="s">
        <v>257</v>
      </c>
      <c r="I15" s="5">
        <v>0.54</v>
      </c>
      <c r="J15" s="26" t="s">
        <v>474</v>
      </c>
      <c r="K15" s="5">
        <v>0</v>
      </c>
      <c r="L15" s="26" t="s">
        <v>474</v>
      </c>
      <c r="M15" s="13"/>
    </row>
    <row r="16" spans="1:14" x14ac:dyDescent="0.25">
      <c r="A16" s="12" t="s">
        <v>215</v>
      </c>
      <c r="B16" s="3" t="s">
        <v>16</v>
      </c>
      <c r="C16" s="3">
        <v>301</v>
      </c>
      <c r="D16" s="3" t="s">
        <v>17</v>
      </c>
      <c r="E16" s="5">
        <v>9.9999999999999995E-8</v>
      </c>
      <c r="F16" s="5">
        <v>6.34</v>
      </c>
      <c r="G16" s="3" t="s">
        <v>58</v>
      </c>
      <c r="H16" s="3" t="s">
        <v>258</v>
      </c>
      <c r="I16" s="5">
        <v>6.3399998999999996</v>
      </c>
      <c r="J16" s="5">
        <v>12.679999799999999</v>
      </c>
      <c r="K16" s="5">
        <v>0</v>
      </c>
      <c r="L16" s="5">
        <v>0</v>
      </c>
      <c r="M16" s="13"/>
    </row>
    <row r="17" spans="1:13" x14ac:dyDescent="0.25">
      <c r="A17" s="12" t="s">
        <v>215</v>
      </c>
      <c r="B17" s="3" t="s">
        <v>16</v>
      </c>
      <c r="C17" s="3">
        <v>301</v>
      </c>
      <c r="D17" s="3" t="s">
        <v>17</v>
      </c>
      <c r="E17" s="5">
        <v>6.34</v>
      </c>
      <c r="F17" s="5">
        <v>6.97</v>
      </c>
      <c r="G17" s="3" t="s">
        <v>258</v>
      </c>
      <c r="H17" s="3" t="s">
        <v>239</v>
      </c>
      <c r="I17" s="5">
        <v>0.62999999999999989</v>
      </c>
      <c r="J17" s="5">
        <v>1.2599999999999998</v>
      </c>
      <c r="K17" s="5">
        <v>0</v>
      </c>
      <c r="L17" s="5">
        <v>0</v>
      </c>
      <c r="M17" s="13"/>
    </row>
    <row r="18" spans="1:13" x14ac:dyDescent="0.25">
      <c r="A18" s="12" t="s">
        <v>215</v>
      </c>
      <c r="B18" s="3" t="s">
        <v>16</v>
      </c>
      <c r="C18" s="3">
        <v>301</v>
      </c>
      <c r="D18" s="3" t="s">
        <v>17</v>
      </c>
      <c r="E18" s="5">
        <v>21.8</v>
      </c>
      <c r="F18" s="5">
        <v>22.33</v>
      </c>
      <c r="G18" s="3" t="s">
        <v>235</v>
      </c>
      <c r="H18" s="3" t="s">
        <v>249</v>
      </c>
      <c r="I18" s="5">
        <v>1.0599999999999952</v>
      </c>
      <c r="J18" s="26" t="s">
        <v>474</v>
      </c>
      <c r="K18" s="5">
        <v>0</v>
      </c>
      <c r="L18" s="26" t="s">
        <v>474</v>
      </c>
      <c r="M18" s="13"/>
    </row>
    <row r="19" spans="1:13" x14ac:dyDescent="0.25">
      <c r="A19" s="12" t="s">
        <v>215</v>
      </c>
      <c r="B19" s="3" t="s">
        <v>16</v>
      </c>
      <c r="C19" s="3">
        <v>301</v>
      </c>
      <c r="D19" s="3" t="s">
        <v>17</v>
      </c>
      <c r="E19" s="5">
        <v>22.33</v>
      </c>
      <c r="F19" s="5">
        <v>25.09</v>
      </c>
      <c r="G19" s="3" t="s">
        <v>249</v>
      </c>
      <c r="H19" s="3" t="s">
        <v>250</v>
      </c>
      <c r="I19" s="5">
        <v>2.7600000000000016</v>
      </c>
      <c r="J19" s="26" t="s">
        <v>474</v>
      </c>
      <c r="K19" s="5">
        <v>0</v>
      </c>
      <c r="L19" s="5">
        <v>0</v>
      </c>
      <c r="M19" s="13"/>
    </row>
    <row r="20" spans="1:13" x14ac:dyDescent="0.25">
      <c r="A20" s="12" t="s">
        <v>215</v>
      </c>
      <c r="B20" s="3" t="s">
        <v>16</v>
      </c>
      <c r="C20" s="3">
        <v>301</v>
      </c>
      <c r="D20" s="3" t="s">
        <v>17</v>
      </c>
      <c r="E20" s="5">
        <v>25.09</v>
      </c>
      <c r="F20" s="5">
        <v>26.69</v>
      </c>
      <c r="G20" s="3" t="s">
        <v>250</v>
      </c>
      <c r="H20" s="3" t="s">
        <v>259</v>
      </c>
      <c r="I20" s="5">
        <v>1.6000000000000014</v>
      </c>
      <c r="J20" s="26" t="s">
        <v>474</v>
      </c>
      <c r="K20" s="5">
        <v>0</v>
      </c>
      <c r="L20" s="26" t="s">
        <v>474</v>
      </c>
      <c r="M20" s="13"/>
    </row>
    <row r="21" spans="1:13" x14ac:dyDescent="0.25">
      <c r="A21" s="12" t="s">
        <v>215</v>
      </c>
      <c r="B21" s="3" t="s">
        <v>16</v>
      </c>
      <c r="C21" s="3">
        <v>303</v>
      </c>
      <c r="D21" s="3" t="s">
        <v>17</v>
      </c>
      <c r="E21" s="5">
        <v>1E-8</v>
      </c>
      <c r="F21" s="5">
        <v>3.47</v>
      </c>
      <c r="G21" s="3" t="s">
        <v>53</v>
      </c>
      <c r="H21" s="3" t="s">
        <v>260</v>
      </c>
      <c r="I21" s="5">
        <v>3.4699999900000003</v>
      </c>
      <c r="J21" s="5">
        <v>6.9399999800000005</v>
      </c>
      <c r="K21" s="5">
        <v>0</v>
      </c>
      <c r="L21" s="5">
        <v>0</v>
      </c>
      <c r="M21" s="13"/>
    </row>
    <row r="22" spans="1:13" x14ac:dyDescent="0.25">
      <c r="A22" s="12" t="s">
        <v>215</v>
      </c>
      <c r="B22" s="3" t="s">
        <v>16</v>
      </c>
      <c r="C22" s="3">
        <v>303</v>
      </c>
      <c r="D22" s="3" t="s">
        <v>17</v>
      </c>
      <c r="E22" s="5">
        <v>3.47</v>
      </c>
      <c r="F22" s="5">
        <v>6.4</v>
      </c>
      <c r="G22" s="3" t="s">
        <v>260</v>
      </c>
      <c r="H22" s="3" t="s">
        <v>57</v>
      </c>
      <c r="I22" s="5">
        <v>2.93</v>
      </c>
      <c r="J22" s="5">
        <v>5.86</v>
      </c>
      <c r="K22" s="5">
        <v>0</v>
      </c>
      <c r="L22" s="5">
        <v>0</v>
      </c>
      <c r="M22" s="13"/>
    </row>
    <row r="23" spans="1:13" x14ac:dyDescent="0.25">
      <c r="A23" s="12" t="s">
        <v>215</v>
      </c>
      <c r="B23" s="3" t="s">
        <v>16</v>
      </c>
      <c r="C23" s="3">
        <v>303</v>
      </c>
      <c r="D23" s="3" t="s">
        <v>17</v>
      </c>
      <c r="E23" s="5">
        <v>6.4</v>
      </c>
      <c r="F23" s="5">
        <v>11.05</v>
      </c>
      <c r="G23" s="3" t="s">
        <v>57</v>
      </c>
      <c r="H23" s="3" t="s">
        <v>258</v>
      </c>
      <c r="I23" s="5">
        <v>4.6500000000000004</v>
      </c>
      <c r="J23" s="5">
        <v>9.3000000000000007</v>
      </c>
      <c r="K23" s="5">
        <v>0</v>
      </c>
      <c r="L23" s="5">
        <v>0</v>
      </c>
      <c r="M23" s="13"/>
    </row>
    <row r="24" spans="1:13" x14ac:dyDescent="0.25">
      <c r="A24" s="12" t="s">
        <v>215</v>
      </c>
      <c r="B24" s="3" t="s">
        <v>16</v>
      </c>
      <c r="C24" s="3">
        <v>303</v>
      </c>
      <c r="D24" s="3" t="s">
        <v>17</v>
      </c>
      <c r="E24" s="5">
        <v>11.05</v>
      </c>
      <c r="F24" s="5">
        <v>12.07</v>
      </c>
      <c r="G24" s="3" t="s">
        <v>258</v>
      </c>
      <c r="H24" s="3" t="s">
        <v>258</v>
      </c>
      <c r="I24" s="5">
        <v>1.0199999999999996</v>
      </c>
      <c r="J24" s="5">
        <v>1.8399999999999999</v>
      </c>
      <c r="K24" s="5">
        <v>0</v>
      </c>
      <c r="L24" s="5">
        <v>0</v>
      </c>
      <c r="M24" s="13"/>
    </row>
    <row r="25" spans="1:13" x14ac:dyDescent="0.25">
      <c r="A25" s="12" t="s">
        <v>215</v>
      </c>
      <c r="B25" s="3" t="s">
        <v>16</v>
      </c>
      <c r="C25" s="3">
        <v>303</v>
      </c>
      <c r="D25" s="3" t="s">
        <v>17</v>
      </c>
      <c r="E25" s="5">
        <v>12.07</v>
      </c>
      <c r="F25" s="5">
        <v>16.63</v>
      </c>
      <c r="G25" s="3" t="s">
        <v>258</v>
      </c>
      <c r="H25" s="3" t="s">
        <v>233</v>
      </c>
      <c r="I25" s="5">
        <v>4.5599999999999987</v>
      </c>
      <c r="J25" s="5">
        <v>9.1199999999999974</v>
      </c>
      <c r="K25" s="5">
        <v>0</v>
      </c>
      <c r="L25" s="5">
        <v>0</v>
      </c>
      <c r="M25" s="13"/>
    </row>
    <row r="26" spans="1:13" x14ac:dyDescent="0.25">
      <c r="A26" s="12" t="s">
        <v>215</v>
      </c>
      <c r="B26" s="3" t="s">
        <v>16</v>
      </c>
      <c r="C26" s="3">
        <v>303</v>
      </c>
      <c r="D26" s="3" t="s">
        <v>17</v>
      </c>
      <c r="E26" s="5">
        <v>18.760000000000002</v>
      </c>
      <c r="F26" s="5">
        <v>19.28</v>
      </c>
      <c r="G26" s="3" t="s">
        <v>243</v>
      </c>
      <c r="H26" s="3" t="s">
        <v>58</v>
      </c>
      <c r="I26" s="5">
        <v>0.51999999999999957</v>
      </c>
      <c r="J26" s="5">
        <v>1.0399999999999991</v>
      </c>
      <c r="K26" s="5">
        <v>0</v>
      </c>
      <c r="L26" s="5">
        <v>0</v>
      </c>
      <c r="M26" s="13"/>
    </row>
    <row r="27" spans="1:13" x14ac:dyDescent="0.25">
      <c r="A27" s="12" t="s">
        <v>215</v>
      </c>
      <c r="B27" s="3" t="s">
        <v>16</v>
      </c>
      <c r="C27" s="3">
        <v>511</v>
      </c>
      <c r="D27" s="3" t="s">
        <v>17</v>
      </c>
      <c r="E27" s="5">
        <v>9.9999999999999995E-8</v>
      </c>
      <c r="F27" s="5">
        <v>3.67</v>
      </c>
      <c r="G27" s="3" t="s">
        <v>197</v>
      </c>
      <c r="H27" s="3" t="s">
        <v>261</v>
      </c>
      <c r="I27" s="5">
        <v>3.6699999000000001</v>
      </c>
      <c r="J27" s="5">
        <v>7.3399998000000002</v>
      </c>
      <c r="K27" s="5">
        <v>0</v>
      </c>
      <c r="L27" s="5">
        <v>0</v>
      </c>
      <c r="M27" s="13"/>
    </row>
    <row r="28" spans="1:13" x14ac:dyDescent="0.25">
      <c r="A28" s="12" t="s">
        <v>215</v>
      </c>
      <c r="B28" s="3" t="s">
        <v>16</v>
      </c>
      <c r="C28" s="3">
        <v>511</v>
      </c>
      <c r="D28" s="3" t="s">
        <v>17</v>
      </c>
      <c r="E28" s="5">
        <v>3.67</v>
      </c>
      <c r="F28" s="5">
        <v>4.55</v>
      </c>
      <c r="G28" s="3" t="s">
        <v>261</v>
      </c>
      <c r="H28" s="3" t="s">
        <v>261</v>
      </c>
      <c r="I28" s="5">
        <v>0.87999999999999989</v>
      </c>
      <c r="J28" s="26" t="s">
        <v>474</v>
      </c>
      <c r="K28" s="5">
        <v>0</v>
      </c>
      <c r="L28" s="5">
        <v>0</v>
      </c>
      <c r="M28" s="13"/>
    </row>
    <row r="29" spans="1:13" x14ac:dyDescent="0.25">
      <c r="A29" s="12" t="s">
        <v>215</v>
      </c>
      <c r="B29" s="3" t="s">
        <v>16</v>
      </c>
      <c r="C29" s="3">
        <v>511</v>
      </c>
      <c r="D29" s="3" t="s">
        <v>17</v>
      </c>
      <c r="E29" s="5">
        <v>4.55</v>
      </c>
      <c r="F29" s="5">
        <v>13.41</v>
      </c>
      <c r="G29" s="3" t="s">
        <v>261</v>
      </c>
      <c r="H29" s="3" t="s">
        <v>193</v>
      </c>
      <c r="I29" s="5">
        <v>8.86</v>
      </c>
      <c r="J29" s="26" t="s">
        <v>474</v>
      </c>
      <c r="K29" s="5">
        <v>0</v>
      </c>
      <c r="L29" s="5">
        <v>0</v>
      </c>
      <c r="M29" s="13"/>
    </row>
    <row r="30" spans="1:13" x14ac:dyDescent="0.25">
      <c r="A30" s="12" t="s">
        <v>215</v>
      </c>
      <c r="B30" s="3" t="s">
        <v>16</v>
      </c>
      <c r="C30" s="3">
        <v>511</v>
      </c>
      <c r="D30" s="3" t="s">
        <v>17</v>
      </c>
      <c r="E30" s="5">
        <v>13.41</v>
      </c>
      <c r="F30" s="5">
        <v>18.45</v>
      </c>
      <c r="G30" s="3" t="s">
        <v>193</v>
      </c>
      <c r="H30" s="3" t="s">
        <v>240</v>
      </c>
      <c r="I30" s="5">
        <v>5.0399999999999991</v>
      </c>
      <c r="J30" s="26" t="s">
        <v>474</v>
      </c>
      <c r="K30" s="5">
        <v>0</v>
      </c>
      <c r="L30" s="5">
        <v>0</v>
      </c>
      <c r="M30" s="13"/>
    </row>
    <row r="31" spans="1:13" x14ac:dyDescent="0.25">
      <c r="A31" s="12" t="s">
        <v>215</v>
      </c>
      <c r="B31" s="3" t="s">
        <v>16</v>
      </c>
      <c r="C31" s="3">
        <v>511</v>
      </c>
      <c r="D31" s="3" t="s">
        <v>17</v>
      </c>
      <c r="E31" s="5">
        <v>18.45</v>
      </c>
      <c r="F31" s="5">
        <v>22.16</v>
      </c>
      <c r="G31" s="3" t="s">
        <v>240</v>
      </c>
      <c r="H31" s="3" t="s">
        <v>262</v>
      </c>
      <c r="I31" s="5">
        <v>3.7100000000000009</v>
      </c>
      <c r="J31" s="5">
        <v>7.4200000000000017</v>
      </c>
      <c r="K31" s="5">
        <v>0</v>
      </c>
      <c r="L31" s="5">
        <v>0</v>
      </c>
      <c r="M31" s="13"/>
    </row>
    <row r="32" spans="1:13" x14ac:dyDescent="0.25">
      <c r="A32" s="12" t="s">
        <v>215</v>
      </c>
      <c r="B32" s="3" t="s">
        <v>16</v>
      </c>
      <c r="C32" s="3">
        <v>511</v>
      </c>
      <c r="D32" s="3" t="s">
        <v>43</v>
      </c>
      <c r="E32" s="5">
        <v>22.16</v>
      </c>
      <c r="F32" s="5">
        <v>22.24</v>
      </c>
      <c r="G32" s="3" t="s">
        <v>262</v>
      </c>
      <c r="H32" s="3" t="s">
        <v>263</v>
      </c>
      <c r="I32" s="5">
        <v>0</v>
      </c>
      <c r="J32" s="26" t="s">
        <v>474</v>
      </c>
      <c r="K32" s="26" t="s">
        <v>474</v>
      </c>
      <c r="L32" s="5">
        <v>0</v>
      </c>
      <c r="M32" s="13"/>
    </row>
    <row r="33" spans="1:13" x14ac:dyDescent="0.25">
      <c r="A33" s="12" t="s">
        <v>215</v>
      </c>
      <c r="B33" s="3" t="s">
        <v>16</v>
      </c>
      <c r="C33" s="3">
        <v>511</v>
      </c>
      <c r="D33" s="3" t="s">
        <v>45</v>
      </c>
      <c r="E33" s="5">
        <v>22.16</v>
      </c>
      <c r="F33" s="5">
        <v>22.24</v>
      </c>
      <c r="G33" s="3" t="s">
        <v>262</v>
      </c>
      <c r="H33" s="3" t="s">
        <v>263</v>
      </c>
      <c r="I33" s="5">
        <v>0</v>
      </c>
      <c r="J33" s="26" t="s">
        <v>474</v>
      </c>
      <c r="K33" s="26" t="s">
        <v>474</v>
      </c>
      <c r="L33" s="5">
        <v>0</v>
      </c>
      <c r="M33" s="13"/>
    </row>
    <row r="34" spans="1:13" x14ac:dyDescent="0.25">
      <c r="A34" s="12" t="s">
        <v>215</v>
      </c>
      <c r="B34" s="3" t="s">
        <v>16</v>
      </c>
      <c r="C34" s="3">
        <v>611</v>
      </c>
      <c r="D34" s="3" t="s">
        <v>17</v>
      </c>
      <c r="E34" s="5">
        <v>5.57</v>
      </c>
      <c r="F34" s="5">
        <v>8.58</v>
      </c>
      <c r="G34" s="3" t="s">
        <v>236</v>
      </c>
      <c r="H34" s="3" t="s">
        <v>232</v>
      </c>
      <c r="I34" s="5">
        <v>6.02</v>
      </c>
      <c r="J34" s="26" t="s">
        <v>474</v>
      </c>
      <c r="K34" s="5">
        <v>0</v>
      </c>
      <c r="L34" s="5">
        <v>0</v>
      </c>
      <c r="M34" s="13"/>
    </row>
    <row r="35" spans="1:13" x14ac:dyDescent="0.25">
      <c r="A35" s="12" t="s">
        <v>215</v>
      </c>
      <c r="B35" s="3" t="s">
        <v>16</v>
      </c>
      <c r="C35" s="3">
        <v>611</v>
      </c>
      <c r="D35" s="3" t="s">
        <v>17</v>
      </c>
      <c r="E35" s="5">
        <v>8.58</v>
      </c>
      <c r="F35" s="5">
        <v>9.0500000000000007</v>
      </c>
      <c r="G35" s="3" t="s">
        <v>232</v>
      </c>
      <c r="H35" s="3" t="s">
        <v>257</v>
      </c>
      <c r="I35" s="5">
        <v>0.94000000000000128</v>
      </c>
      <c r="J35" s="26" t="s">
        <v>474</v>
      </c>
      <c r="K35" s="5">
        <v>0</v>
      </c>
      <c r="L35" s="26" t="s">
        <v>474</v>
      </c>
      <c r="M35" s="13"/>
    </row>
    <row r="36" spans="1:13" x14ac:dyDescent="0.25">
      <c r="A36" s="12"/>
      <c r="B36" s="3"/>
      <c r="C36" s="3"/>
      <c r="D36" s="3"/>
      <c r="E36" s="5"/>
      <c r="F36" s="5"/>
      <c r="G36" s="3"/>
      <c r="H36" s="7" t="s">
        <v>231</v>
      </c>
      <c r="I36" s="8">
        <f>SUM(I4:I35)</f>
        <v>80.359999479999985</v>
      </c>
      <c r="J36" s="8">
        <f t="shared" ref="J36:L36" si="0">SUM(J4:J35)</f>
        <v>80.379999379999987</v>
      </c>
      <c r="K36" s="8">
        <f t="shared" si="0"/>
        <v>0</v>
      </c>
      <c r="L36" s="8">
        <f t="shared" si="0"/>
        <v>4.589999999999999</v>
      </c>
      <c r="M36" s="13"/>
    </row>
    <row r="37" spans="1:13" x14ac:dyDescent="0.25">
      <c r="A37" s="12"/>
      <c r="B37" s="3"/>
      <c r="C37" s="3"/>
      <c r="D37" s="3"/>
      <c r="E37" s="5"/>
      <c r="F37" s="5"/>
      <c r="G37" s="3"/>
      <c r="H37" s="7" t="s">
        <v>294</v>
      </c>
      <c r="I37" s="8">
        <f>SUM(I36+'642 - Sheet6'!I60+'642 - Sheet5'!I60)</f>
        <v>143.76498816899999</v>
      </c>
      <c r="J37" s="8">
        <f>SUM(J36+'642 - Sheet6'!J60+'642 - Sheet5'!J60)</f>
        <v>216.50997697800003</v>
      </c>
      <c r="K37" s="8">
        <f>SUM(K36+'642 - Sheet6'!K60+'642 - Sheet5'!K60)</f>
        <v>27.709999999999997</v>
      </c>
      <c r="L37" s="8">
        <f>SUM(L36+'642 - Sheet6'!L60+'642 - Sheet5'!L60)</f>
        <v>53.289980599999986</v>
      </c>
      <c r="M37" s="13"/>
    </row>
    <row r="38" spans="1:13" x14ac:dyDescent="0.25">
      <c r="A38" s="12"/>
      <c r="B38" s="3"/>
      <c r="C38" s="3"/>
      <c r="D38" s="3"/>
      <c r="E38" s="5"/>
      <c r="F38" s="5"/>
      <c r="G38" s="3"/>
      <c r="H38" s="3"/>
      <c r="I38" s="5"/>
      <c r="J38" s="5"/>
      <c r="K38" s="5"/>
      <c r="L38" s="5"/>
      <c r="M38" s="13"/>
    </row>
    <row r="39" spans="1:13" x14ac:dyDescent="0.25">
      <c r="A39" s="12" t="s">
        <v>295</v>
      </c>
      <c r="B39" s="3" t="s">
        <v>16</v>
      </c>
      <c r="C39" s="3">
        <v>3</v>
      </c>
      <c r="D39" s="3" t="s">
        <v>17</v>
      </c>
      <c r="E39" s="5">
        <v>9.9999999999999995E-7</v>
      </c>
      <c r="F39" s="5">
        <v>1.8</v>
      </c>
      <c r="G39" s="3" t="s">
        <v>24</v>
      </c>
      <c r="H39" s="3" t="s">
        <v>296</v>
      </c>
      <c r="I39" s="26" t="s">
        <v>474</v>
      </c>
      <c r="J39" s="26" t="s">
        <v>474</v>
      </c>
      <c r="K39" s="5">
        <v>0</v>
      </c>
      <c r="L39" s="5">
        <v>0</v>
      </c>
      <c r="M39" s="13"/>
    </row>
    <row r="40" spans="1:13" x14ac:dyDescent="0.25">
      <c r="A40" s="12" t="s">
        <v>295</v>
      </c>
      <c r="B40" s="3" t="s">
        <v>16</v>
      </c>
      <c r="C40" s="3">
        <v>3</v>
      </c>
      <c r="D40" s="3" t="s">
        <v>17</v>
      </c>
      <c r="E40" s="5">
        <v>1.8</v>
      </c>
      <c r="F40" s="5">
        <v>3.8</v>
      </c>
      <c r="G40" s="3" t="s">
        <v>296</v>
      </c>
      <c r="H40" s="3" t="s">
        <v>46</v>
      </c>
      <c r="I40" s="5">
        <v>1.9999999999999998</v>
      </c>
      <c r="J40" s="5">
        <v>2.3199999999999994</v>
      </c>
      <c r="K40" s="5">
        <v>0</v>
      </c>
      <c r="L40" s="5">
        <v>0</v>
      </c>
      <c r="M40" s="13"/>
    </row>
    <row r="41" spans="1:13" x14ac:dyDescent="0.25">
      <c r="A41" s="12" t="s">
        <v>295</v>
      </c>
      <c r="B41" s="3" t="s">
        <v>16</v>
      </c>
      <c r="C41" s="3">
        <v>3</v>
      </c>
      <c r="D41" s="3" t="s">
        <v>17</v>
      </c>
      <c r="E41" s="5">
        <v>3.8</v>
      </c>
      <c r="F41" s="5">
        <v>3.93</v>
      </c>
      <c r="G41" s="3" t="s">
        <v>46</v>
      </c>
      <c r="H41" s="3" t="s">
        <v>296</v>
      </c>
      <c r="I41" s="5">
        <v>0.13000000000000034</v>
      </c>
      <c r="J41" s="5">
        <v>0.26000000000000068</v>
      </c>
      <c r="K41" s="5">
        <v>0</v>
      </c>
      <c r="L41" s="5">
        <v>0</v>
      </c>
      <c r="M41" s="13"/>
    </row>
    <row r="42" spans="1:13" x14ac:dyDescent="0.25">
      <c r="A42" s="12" t="s">
        <v>295</v>
      </c>
      <c r="B42" s="3" t="s">
        <v>16</v>
      </c>
      <c r="C42" s="3">
        <v>3</v>
      </c>
      <c r="D42" s="3" t="s">
        <v>17</v>
      </c>
      <c r="E42" s="5">
        <v>3.8</v>
      </c>
      <c r="F42" s="5">
        <v>9.8699999999999992</v>
      </c>
      <c r="G42" s="3" t="s">
        <v>296</v>
      </c>
      <c r="H42" s="3" t="s">
        <v>297</v>
      </c>
      <c r="I42" s="5">
        <v>6.0699999999999994</v>
      </c>
      <c r="J42" s="5">
        <v>12.139999999999999</v>
      </c>
      <c r="K42" s="5">
        <v>0</v>
      </c>
      <c r="L42" s="5">
        <v>0</v>
      </c>
      <c r="M42" s="13"/>
    </row>
    <row r="43" spans="1:13" x14ac:dyDescent="0.25">
      <c r="A43" s="12" t="s">
        <v>295</v>
      </c>
      <c r="B43" s="3" t="s">
        <v>16</v>
      </c>
      <c r="C43" s="3">
        <v>3</v>
      </c>
      <c r="D43" s="3" t="s">
        <v>17</v>
      </c>
      <c r="E43" s="5">
        <v>13.54</v>
      </c>
      <c r="F43" s="5">
        <v>15.05</v>
      </c>
      <c r="G43" s="3" t="s">
        <v>297</v>
      </c>
      <c r="H43" s="3" t="s">
        <v>46</v>
      </c>
      <c r="I43" s="26" t="s">
        <v>474</v>
      </c>
      <c r="J43" s="26" t="s">
        <v>474</v>
      </c>
      <c r="K43" s="5">
        <v>0</v>
      </c>
      <c r="L43" s="5">
        <v>0</v>
      </c>
      <c r="M43" s="13"/>
    </row>
    <row r="44" spans="1:13" x14ac:dyDescent="0.25">
      <c r="A44" s="12" t="s">
        <v>295</v>
      </c>
      <c r="B44" s="3" t="s">
        <v>16</v>
      </c>
      <c r="C44" s="3">
        <v>3</v>
      </c>
      <c r="D44" s="3" t="s">
        <v>17</v>
      </c>
      <c r="E44" s="5">
        <v>17.84</v>
      </c>
      <c r="F44" s="5">
        <v>24.81</v>
      </c>
      <c r="G44" s="3" t="s">
        <v>46</v>
      </c>
      <c r="H44" s="3" t="s">
        <v>251</v>
      </c>
      <c r="I44" s="26" t="s">
        <v>474</v>
      </c>
      <c r="J44" s="26" t="s">
        <v>474</v>
      </c>
      <c r="K44" s="5">
        <v>0</v>
      </c>
      <c r="L44" s="5">
        <v>0</v>
      </c>
      <c r="M44" s="13"/>
    </row>
    <row r="45" spans="1:13" x14ac:dyDescent="0.25">
      <c r="A45" s="12" t="s">
        <v>295</v>
      </c>
      <c r="B45" s="3" t="s">
        <v>16</v>
      </c>
      <c r="C45" s="3">
        <v>18</v>
      </c>
      <c r="D45" s="3" t="s">
        <v>17</v>
      </c>
      <c r="E45" s="5">
        <v>9.9999999999999995E-8</v>
      </c>
      <c r="F45" s="5">
        <v>2.6</v>
      </c>
      <c r="G45" s="3" t="s">
        <v>48</v>
      </c>
      <c r="H45" s="3" t="s">
        <v>233</v>
      </c>
      <c r="I45" s="5">
        <v>2.5999999000000003</v>
      </c>
      <c r="J45" s="5">
        <v>5.1999998000000005</v>
      </c>
      <c r="K45" s="5">
        <v>0</v>
      </c>
      <c r="L45" s="5">
        <v>0</v>
      </c>
      <c r="M45" s="13" t="s">
        <v>317</v>
      </c>
    </row>
    <row r="46" spans="1:13" x14ac:dyDescent="0.25">
      <c r="A46" s="12" t="s">
        <v>295</v>
      </c>
      <c r="B46" s="3" t="s">
        <v>16</v>
      </c>
      <c r="C46" s="3">
        <v>18</v>
      </c>
      <c r="D46" s="3" t="s">
        <v>17</v>
      </c>
      <c r="E46" s="5">
        <v>2.6</v>
      </c>
      <c r="F46" s="5">
        <v>9.5299999999999994</v>
      </c>
      <c r="G46" s="3" t="s">
        <v>233</v>
      </c>
      <c r="H46" s="3" t="s">
        <v>297</v>
      </c>
      <c r="I46" s="5">
        <v>6.93</v>
      </c>
      <c r="J46" s="5">
        <v>13.86</v>
      </c>
      <c r="K46" s="5">
        <v>0</v>
      </c>
      <c r="L46" s="5">
        <v>0</v>
      </c>
      <c r="M46" s="13" t="s">
        <v>317</v>
      </c>
    </row>
    <row r="47" spans="1:13" x14ac:dyDescent="0.25">
      <c r="A47" s="12" t="s">
        <v>295</v>
      </c>
      <c r="B47" s="3" t="s">
        <v>25</v>
      </c>
      <c r="C47" s="3">
        <v>42</v>
      </c>
      <c r="D47" s="3" t="s">
        <v>17</v>
      </c>
      <c r="E47" s="5">
        <v>9.9999999999999995E-8</v>
      </c>
      <c r="F47" s="5">
        <v>1.89</v>
      </c>
      <c r="G47" s="3" t="s">
        <v>24</v>
      </c>
      <c r="H47" s="3" t="s">
        <v>46</v>
      </c>
      <c r="I47" s="5">
        <v>1.8899998999999998</v>
      </c>
      <c r="J47" s="5">
        <v>3.7799997999999997</v>
      </c>
      <c r="K47" s="5">
        <v>0</v>
      </c>
      <c r="L47" s="5">
        <v>0</v>
      </c>
      <c r="M47" s="13"/>
    </row>
    <row r="48" spans="1:13" x14ac:dyDescent="0.25">
      <c r="A48" s="12" t="s">
        <v>295</v>
      </c>
      <c r="B48" s="3" t="s">
        <v>25</v>
      </c>
      <c r="C48" s="3">
        <v>42</v>
      </c>
      <c r="D48" s="3" t="s">
        <v>17</v>
      </c>
      <c r="E48" s="5">
        <v>7.14</v>
      </c>
      <c r="F48" s="5">
        <v>14.4</v>
      </c>
      <c r="G48" s="3" t="s">
        <v>298</v>
      </c>
      <c r="H48" s="3" t="s">
        <v>297</v>
      </c>
      <c r="I48" s="5">
        <v>7.2600000000000007</v>
      </c>
      <c r="J48" s="26" t="s">
        <v>474</v>
      </c>
      <c r="K48" s="5">
        <v>0</v>
      </c>
      <c r="L48" s="5">
        <v>0</v>
      </c>
      <c r="M48" s="13"/>
    </row>
    <row r="49" spans="1:13" x14ac:dyDescent="0.25">
      <c r="A49" s="12" t="s">
        <v>295</v>
      </c>
      <c r="B49" s="3" t="s">
        <v>25</v>
      </c>
      <c r="C49" s="3">
        <v>42</v>
      </c>
      <c r="D49" s="3" t="s">
        <v>17</v>
      </c>
      <c r="E49" s="5">
        <v>18.61</v>
      </c>
      <c r="F49" s="5">
        <v>19.579999999999998</v>
      </c>
      <c r="G49" s="3" t="s">
        <v>299</v>
      </c>
      <c r="H49" s="3" t="s">
        <v>46</v>
      </c>
      <c r="I49" s="5">
        <v>1.9399999999999977</v>
      </c>
      <c r="J49" s="5">
        <v>1.9399999999999977</v>
      </c>
      <c r="K49" s="5">
        <v>0</v>
      </c>
      <c r="L49" s="5">
        <v>1.7800000000000011</v>
      </c>
      <c r="M49" s="13"/>
    </row>
    <row r="50" spans="1:13" x14ac:dyDescent="0.25">
      <c r="A50" s="12" t="s">
        <v>295</v>
      </c>
      <c r="B50" s="3" t="s">
        <v>25</v>
      </c>
      <c r="C50" s="3">
        <v>42</v>
      </c>
      <c r="D50" s="3" t="s">
        <v>17</v>
      </c>
      <c r="E50" s="5">
        <v>19.579999999999998</v>
      </c>
      <c r="F50" s="5">
        <v>23.05</v>
      </c>
      <c r="G50" s="3" t="s">
        <v>46</v>
      </c>
      <c r="H50" s="3" t="s">
        <v>300</v>
      </c>
      <c r="I50" s="5">
        <v>6.9400000000000048</v>
      </c>
      <c r="J50" s="26" t="s">
        <v>474</v>
      </c>
      <c r="K50" s="5">
        <v>0</v>
      </c>
      <c r="L50" s="5">
        <v>0</v>
      </c>
      <c r="M50" s="13"/>
    </row>
    <row r="51" spans="1:13" x14ac:dyDescent="0.25">
      <c r="A51" s="12" t="s">
        <v>295</v>
      </c>
      <c r="B51" s="3" t="s">
        <v>16</v>
      </c>
      <c r="C51" s="3">
        <v>57</v>
      </c>
      <c r="D51" s="3" t="s">
        <v>17</v>
      </c>
      <c r="E51" s="5">
        <v>1.0000000000000001E-5</v>
      </c>
      <c r="F51" s="5">
        <v>10.89</v>
      </c>
      <c r="G51" s="3" t="s">
        <v>24</v>
      </c>
      <c r="H51" s="3" t="s">
        <v>297</v>
      </c>
      <c r="I51" s="5">
        <v>10.889990000000001</v>
      </c>
      <c r="J51" s="26" t="s">
        <v>474</v>
      </c>
      <c r="K51" s="5">
        <v>0</v>
      </c>
      <c r="L51" s="5">
        <v>0</v>
      </c>
      <c r="M51" s="13"/>
    </row>
    <row r="52" spans="1:13" x14ac:dyDescent="0.25">
      <c r="A52" s="12" t="s">
        <v>295</v>
      </c>
      <c r="B52" s="3" t="s">
        <v>16</v>
      </c>
      <c r="C52" s="3">
        <v>57</v>
      </c>
      <c r="D52" s="3" t="s">
        <v>17</v>
      </c>
      <c r="E52" s="5">
        <v>16.739999999999998</v>
      </c>
      <c r="F52" s="5">
        <v>20.69</v>
      </c>
      <c r="G52" s="3" t="s">
        <v>199</v>
      </c>
      <c r="H52" s="3" t="s">
        <v>48</v>
      </c>
      <c r="I52" s="5">
        <v>3.9500000000000028</v>
      </c>
      <c r="J52" s="26" t="s">
        <v>474</v>
      </c>
      <c r="K52" s="5">
        <v>0</v>
      </c>
      <c r="L52" s="5">
        <v>0</v>
      </c>
      <c r="M52" s="13"/>
    </row>
    <row r="53" spans="1:13" x14ac:dyDescent="0.25">
      <c r="A53" s="12" t="s">
        <v>295</v>
      </c>
      <c r="B53" s="3" t="s">
        <v>54</v>
      </c>
      <c r="C53" s="3">
        <v>71</v>
      </c>
      <c r="D53" s="3" t="s">
        <v>43</v>
      </c>
      <c r="E53" s="5">
        <v>1E-8</v>
      </c>
      <c r="F53" s="5">
        <v>6.06</v>
      </c>
      <c r="G53" s="3" t="s">
        <v>24</v>
      </c>
      <c r="H53" s="3" t="s">
        <v>46</v>
      </c>
      <c r="I53" s="5">
        <v>0</v>
      </c>
      <c r="J53" s="5">
        <v>6.0599999899999997</v>
      </c>
      <c r="K53" s="5">
        <v>6.0599999899999997</v>
      </c>
      <c r="L53" s="5">
        <v>12.119999979999999</v>
      </c>
      <c r="M53" s="13"/>
    </row>
    <row r="54" spans="1:13" x14ac:dyDescent="0.25">
      <c r="A54" s="12" t="s">
        <v>295</v>
      </c>
      <c r="B54" s="3" t="s">
        <v>54</v>
      </c>
      <c r="C54" s="3">
        <v>71</v>
      </c>
      <c r="D54" s="3" t="s">
        <v>45</v>
      </c>
      <c r="E54" s="5">
        <v>1E-8</v>
      </c>
      <c r="F54" s="5">
        <v>6.06</v>
      </c>
      <c r="G54" s="3" t="s">
        <v>24</v>
      </c>
      <c r="H54" s="3" t="s">
        <v>46</v>
      </c>
      <c r="I54" s="5">
        <v>0</v>
      </c>
      <c r="J54" s="26" t="s">
        <v>474</v>
      </c>
      <c r="K54" s="5">
        <v>6.0599999899999997</v>
      </c>
      <c r="L54" s="5">
        <v>12.119999979999999</v>
      </c>
      <c r="M54" s="13"/>
    </row>
    <row r="55" spans="1:13" x14ac:dyDescent="0.25">
      <c r="A55" s="12" t="s">
        <v>295</v>
      </c>
      <c r="B55" s="3" t="s">
        <v>54</v>
      </c>
      <c r="C55" s="3">
        <v>71</v>
      </c>
      <c r="D55" s="3" t="s">
        <v>43</v>
      </c>
      <c r="E55" s="5">
        <v>1.73</v>
      </c>
      <c r="F55" s="5">
        <v>2.04</v>
      </c>
      <c r="G55" s="3" t="s">
        <v>233</v>
      </c>
      <c r="H55" s="3" t="s">
        <v>31</v>
      </c>
      <c r="I55" s="5">
        <v>0</v>
      </c>
      <c r="J55" s="5">
        <v>0.12</v>
      </c>
      <c r="K55" s="5">
        <v>0.12</v>
      </c>
      <c r="L55" s="5">
        <v>0</v>
      </c>
      <c r="M55" s="13" t="s">
        <v>318</v>
      </c>
    </row>
    <row r="56" spans="1:13" x14ac:dyDescent="0.25">
      <c r="A56" s="12" t="s">
        <v>295</v>
      </c>
      <c r="B56" s="3" t="s">
        <v>54</v>
      </c>
      <c r="C56" s="3">
        <v>71</v>
      </c>
      <c r="D56" s="3" t="s">
        <v>43</v>
      </c>
      <c r="E56" s="5">
        <v>1.73</v>
      </c>
      <c r="F56" s="5">
        <v>2.04</v>
      </c>
      <c r="G56" s="3" t="s">
        <v>233</v>
      </c>
      <c r="H56" s="3" t="s">
        <v>32</v>
      </c>
      <c r="I56" s="5">
        <v>0</v>
      </c>
      <c r="J56" s="5">
        <v>0.13</v>
      </c>
      <c r="K56" s="5">
        <v>0.13</v>
      </c>
      <c r="L56" s="5">
        <v>0</v>
      </c>
      <c r="M56" s="13" t="s">
        <v>319</v>
      </c>
    </row>
    <row r="57" spans="1:13" x14ac:dyDescent="0.25">
      <c r="A57" s="12" t="s">
        <v>295</v>
      </c>
      <c r="B57" s="3" t="s">
        <v>54</v>
      </c>
      <c r="C57" s="3">
        <v>71</v>
      </c>
      <c r="D57" s="3" t="s">
        <v>45</v>
      </c>
      <c r="E57" s="5">
        <v>1.73</v>
      </c>
      <c r="F57" s="5">
        <v>2.04</v>
      </c>
      <c r="G57" s="3" t="s">
        <v>233</v>
      </c>
      <c r="H57" s="3" t="s">
        <v>31</v>
      </c>
      <c r="I57" s="5">
        <v>0</v>
      </c>
      <c r="J57" s="5">
        <v>0.14000000000000001</v>
      </c>
      <c r="K57" s="5">
        <v>0.14000000000000001</v>
      </c>
      <c r="L57" s="5">
        <v>0</v>
      </c>
      <c r="M57" s="13" t="s">
        <v>320</v>
      </c>
    </row>
    <row r="58" spans="1:13" x14ac:dyDescent="0.25">
      <c r="A58" s="12" t="s">
        <v>295</v>
      </c>
      <c r="B58" s="3" t="s">
        <v>54</v>
      </c>
      <c r="C58" s="3">
        <v>71</v>
      </c>
      <c r="D58" s="3" t="s">
        <v>45</v>
      </c>
      <c r="E58" s="5">
        <v>1.73</v>
      </c>
      <c r="F58" s="5">
        <v>2.04</v>
      </c>
      <c r="G58" s="3" t="s">
        <v>233</v>
      </c>
      <c r="H58" s="3" t="s">
        <v>32</v>
      </c>
      <c r="I58" s="5">
        <v>0</v>
      </c>
      <c r="J58" s="5">
        <v>0.14000000000000001</v>
      </c>
      <c r="K58" s="5">
        <v>0.14000000000000001</v>
      </c>
      <c r="L58" s="5">
        <v>0</v>
      </c>
      <c r="M58" s="13" t="s">
        <v>321</v>
      </c>
    </row>
    <row r="59" spans="1:13" x14ac:dyDescent="0.25">
      <c r="A59" s="12" t="s">
        <v>295</v>
      </c>
      <c r="B59" s="3" t="s">
        <v>54</v>
      </c>
      <c r="C59" s="3">
        <v>71</v>
      </c>
      <c r="D59" s="3" t="s">
        <v>43</v>
      </c>
      <c r="E59" s="5">
        <v>9.2100000000000009</v>
      </c>
      <c r="F59" s="5">
        <v>15.78</v>
      </c>
      <c r="G59" s="3" t="s">
        <v>46</v>
      </c>
      <c r="H59" s="3" t="s">
        <v>46</v>
      </c>
      <c r="I59" s="5">
        <v>0</v>
      </c>
      <c r="J59" s="5">
        <v>6.5699999999999985</v>
      </c>
      <c r="K59" s="5">
        <v>6.5699999999999985</v>
      </c>
      <c r="L59" s="5">
        <v>13.139999999999997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345</v>
      </c>
      <c r="I60" s="8">
        <f>SUM(I39:I59)</f>
        <v>50.599989800000003</v>
      </c>
      <c r="J60" s="8">
        <f t="shared" ref="J60:L60" si="1">SUM(J39:J59)</f>
        <v>52.659999589999998</v>
      </c>
      <c r="K60" s="8">
        <f t="shared" si="1"/>
        <v>19.219999979999997</v>
      </c>
      <c r="L60" s="8">
        <f t="shared" si="1"/>
        <v>39.159999959999993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7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23AF3-C421-488C-B217-B7FF0E44B698}">
  <dimension ref="A1:N62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295</v>
      </c>
      <c r="B4" s="3" t="s">
        <v>54</v>
      </c>
      <c r="C4" s="3">
        <v>71</v>
      </c>
      <c r="D4" s="3" t="s">
        <v>45</v>
      </c>
      <c r="E4" s="5">
        <v>9.2100000000000009</v>
      </c>
      <c r="F4" s="5">
        <v>15.78</v>
      </c>
      <c r="G4" s="3" t="s">
        <v>46</v>
      </c>
      <c r="H4" s="3" t="s">
        <v>46</v>
      </c>
      <c r="I4" s="5">
        <v>0</v>
      </c>
      <c r="J4" s="5">
        <v>6.5699999999999985</v>
      </c>
      <c r="K4" s="5">
        <v>6.5699999999999985</v>
      </c>
      <c r="L4" s="5">
        <v>13.139999999999997</v>
      </c>
      <c r="M4" s="13"/>
    </row>
    <row r="5" spans="1:14" x14ac:dyDescent="0.25">
      <c r="A5" s="12" t="s">
        <v>295</v>
      </c>
      <c r="B5" s="3" t="s">
        <v>54</v>
      </c>
      <c r="C5" s="3">
        <v>71</v>
      </c>
      <c r="D5" s="3" t="s">
        <v>43</v>
      </c>
      <c r="E5" s="5">
        <v>15.78</v>
      </c>
      <c r="F5" s="5">
        <v>17.21</v>
      </c>
      <c r="G5" s="3" t="s">
        <v>46</v>
      </c>
      <c r="H5" s="3" t="s">
        <v>199</v>
      </c>
      <c r="I5" s="5">
        <v>0</v>
      </c>
      <c r="J5" s="5">
        <v>1.4300000000000015</v>
      </c>
      <c r="K5" s="5">
        <v>1.4300000000000015</v>
      </c>
      <c r="L5" s="5">
        <v>3.0100000000000051</v>
      </c>
      <c r="M5" s="13"/>
    </row>
    <row r="6" spans="1:14" x14ac:dyDescent="0.25">
      <c r="A6" s="12" t="s">
        <v>295</v>
      </c>
      <c r="B6" s="3" t="s">
        <v>54</v>
      </c>
      <c r="C6" s="3">
        <v>71</v>
      </c>
      <c r="D6" s="3" t="s">
        <v>45</v>
      </c>
      <c r="E6" s="5">
        <v>15.78</v>
      </c>
      <c r="F6" s="5">
        <v>17.079999999999998</v>
      </c>
      <c r="G6" s="3" t="s">
        <v>46</v>
      </c>
      <c r="H6" s="3" t="s">
        <v>199</v>
      </c>
      <c r="I6" s="5">
        <v>0</v>
      </c>
      <c r="J6" s="5">
        <v>1.2999999999999989</v>
      </c>
      <c r="K6" s="5">
        <v>1.2999999999999989</v>
      </c>
      <c r="L6" s="5">
        <v>2.5999999999999979</v>
      </c>
      <c r="M6" s="13"/>
    </row>
    <row r="7" spans="1:14" x14ac:dyDescent="0.25">
      <c r="A7" s="12" t="s">
        <v>295</v>
      </c>
      <c r="B7" s="3" t="s">
        <v>54</v>
      </c>
      <c r="C7" s="3">
        <v>71</v>
      </c>
      <c r="D7" s="3" t="s">
        <v>43</v>
      </c>
      <c r="E7" s="5">
        <v>16.27</v>
      </c>
      <c r="F7" s="5">
        <v>17.059999999999999</v>
      </c>
      <c r="G7" s="3" t="s">
        <v>199</v>
      </c>
      <c r="H7" s="3" t="s">
        <v>31</v>
      </c>
      <c r="I7" s="5">
        <v>0</v>
      </c>
      <c r="J7" s="5">
        <v>0.15</v>
      </c>
      <c r="K7" s="5">
        <v>0.15</v>
      </c>
      <c r="L7" s="5">
        <v>0</v>
      </c>
      <c r="M7" s="13" t="s">
        <v>322</v>
      </c>
    </row>
    <row r="8" spans="1:14" x14ac:dyDescent="0.25">
      <c r="A8" s="12" t="s">
        <v>295</v>
      </c>
      <c r="B8" s="3" t="s">
        <v>54</v>
      </c>
      <c r="C8" s="3">
        <v>71</v>
      </c>
      <c r="D8" s="3" t="s">
        <v>43</v>
      </c>
      <c r="E8" s="5">
        <v>16.27</v>
      </c>
      <c r="F8" s="5">
        <v>17.059999999999999</v>
      </c>
      <c r="G8" s="3" t="s">
        <v>199</v>
      </c>
      <c r="H8" s="3" t="s">
        <v>32</v>
      </c>
      <c r="I8" s="5">
        <v>0</v>
      </c>
      <c r="J8" s="5">
        <v>0.18</v>
      </c>
      <c r="K8" s="5">
        <v>0.18</v>
      </c>
      <c r="L8" s="5">
        <v>0.18</v>
      </c>
      <c r="M8" s="13" t="s">
        <v>323</v>
      </c>
    </row>
    <row r="9" spans="1:14" x14ac:dyDescent="0.25">
      <c r="A9" s="12" t="s">
        <v>295</v>
      </c>
      <c r="B9" s="3" t="s">
        <v>54</v>
      </c>
      <c r="C9" s="3">
        <v>71</v>
      </c>
      <c r="D9" s="3" t="s">
        <v>45</v>
      </c>
      <c r="E9" s="5">
        <v>16.27</v>
      </c>
      <c r="F9" s="5">
        <v>17.059999999999999</v>
      </c>
      <c r="G9" s="3" t="s">
        <v>199</v>
      </c>
      <c r="H9" s="3" t="s">
        <v>31</v>
      </c>
      <c r="I9" s="5">
        <v>0</v>
      </c>
      <c r="J9" s="5">
        <v>0.19</v>
      </c>
      <c r="K9" s="5">
        <v>0.19</v>
      </c>
      <c r="L9" s="5">
        <v>0</v>
      </c>
      <c r="M9" s="13" t="s">
        <v>324</v>
      </c>
    </row>
    <row r="10" spans="1:14" x14ac:dyDescent="0.25">
      <c r="A10" s="12" t="s">
        <v>295</v>
      </c>
      <c r="B10" s="3" t="s">
        <v>54</v>
      </c>
      <c r="C10" s="3">
        <v>71</v>
      </c>
      <c r="D10" s="3" t="s">
        <v>45</v>
      </c>
      <c r="E10" s="5">
        <v>16.27</v>
      </c>
      <c r="F10" s="5">
        <v>17.059999999999999</v>
      </c>
      <c r="G10" s="3" t="s">
        <v>199</v>
      </c>
      <c r="H10" s="3" t="s">
        <v>32</v>
      </c>
      <c r="I10" s="5">
        <v>0</v>
      </c>
      <c r="J10" s="5">
        <v>0.17</v>
      </c>
      <c r="K10" s="5">
        <v>0.17</v>
      </c>
      <c r="L10" s="5">
        <v>0</v>
      </c>
      <c r="M10" s="13" t="s">
        <v>325</v>
      </c>
    </row>
    <row r="11" spans="1:14" x14ac:dyDescent="0.25">
      <c r="A11" s="12" t="s">
        <v>295</v>
      </c>
      <c r="B11" s="3" t="s">
        <v>54</v>
      </c>
      <c r="C11" s="3">
        <v>71</v>
      </c>
      <c r="D11" s="3" t="s">
        <v>45</v>
      </c>
      <c r="E11" s="5">
        <v>17.079999999999998</v>
      </c>
      <c r="F11" s="5">
        <v>18.32</v>
      </c>
      <c r="G11" s="3" t="s">
        <v>199</v>
      </c>
      <c r="H11" s="3" t="s">
        <v>301</v>
      </c>
      <c r="I11" s="5">
        <v>0</v>
      </c>
      <c r="J11" s="5">
        <v>1.240000000000002</v>
      </c>
      <c r="K11" s="5">
        <v>1.240000000000002</v>
      </c>
      <c r="L11" s="5">
        <v>4.1300000000000061</v>
      </c>
      <c r="M11" s="13"/>
    </row>
    <row r="12" spans="1:14" x14ac:dyDescent="0.25">
      <c r="A12" s="12" t="s">
        <v>295</v>
      </c>
      <c r="B12" s="3" t="s">
        <v>54</v>
      </c>
      <c r="C12" s="3">
        <v>71</v>
      </c>
      <c r="D12" s="3" t="s">
        <v>43</v>
      </c>
      <c r="E12" s="5">
        <v>17.21</v>
      </c>
      <c r="F12" s="5">
        <v>18.440000000000001</v>
      </c>
      <c r="G12" s="3" t="s">
        <v>199</v>
      </c>
      <c r="H12" s="3" t="s">
        <v>301</v>
      </c>
      <c r="I12" s="5">
        <v>0</v>
      </c>
      <c r="J12" s="5">
        <v>1.2300000000000004</v>
      </c>
      <c r="K12" s="5">
        <v>1.2300000000000004</v>
      </c>
      <c r="L12" s="5">
        <v>4.0599999999999987</v>
      </c>
      <c r="M12" s="13"/>
    </row>
    <row r="13" spans="1:14" x14ac:dyDescent="0.25">
      <c r="A13" s="12" t="s">
        <v>295</v>
      </c>
      <c r="B13" s="3" t="s">
        <v>54</v>
      </c>
      <c r="C13" s="3">
        <v>71</v>
      </c>
      <c r="D13" s="3" t="s">
        <v>45</v>
      </c>
      <c r="E13" s="5">
        <v>18.32</v>
      </c>
      <c r="F13" s="5">
        <v>26.68</v>
      </c>
      <c r="G13" s="3" t="s">
        <v>301</v>
      </c>
      <c r="H13" s="3" t="s">
        <v>251</v>
      </c>
      <c r="I13" s="5">
        <v>0</v>
      </c>
      <c r="J13" s="5">
        <v>8.36</v>
      </c>
      <c r="K13" s="5">
        <v>8.36</v>
      </c>
      <c r="L13" s="5">
        <v>16.82</v>
      </c>
      <c r="M13" s="13"/>
    </row>
    <row r="14" spans="1:14" x14ac:dyDescent="0.25">
      <c r="A14" s="12" t="s">
        <v>295</v>
      </c>
      <c r="B14" s="3" t="s">
        <v>54</v>
      </c>
      <c r="C14" s="3">
        <v>71</v>
      </c>
      <c r="D14" s="3" t="s">
        <v>43</v>
      </c>
      <c r="E14" s="5">
        <v>18.440000000000001</v>
      </c>
      <c r="F14" s="5">
        <v>26.68</v>
      </c>
      <c r="G14" s="3" t="s">
        <v>301</v>
      </c>
      <c r="H14" s="3" t="s">
        <v>251</v>
      </c>
      <c r="I14" s="5">
        <v>0</v>
      </c>
      <c r="J14" s="5">
        <v>8.2399999999999984</v>
      </c>
      <c r="K14" s="5">
        <v>8.2399999999999984</v>
      </c>
      <c r="L14" s="5">
        <v>16.539999999999996</v>
      </c>
      <c r="M14" s="13"/>
    </row>
    <row r="15" spans="1:14" x14ac:dyDescent="0.25">
      <c r="A15" s="12" t="s">
        <v>295</v>
      </c>
      <c r="B15" s="3" t="s">
        <v>54</v>
      </c>
      <c r="C15" s="3">
        <v>71</v>
      </c>
      <c r="D15" s="3" t="s">
        <v>43</v>
      </c>
      <c r="E15" s="5">
        <v>18.45</v>
      </c>
      <c r="F15" s="5">
        <v>18.7</v>
      </c>
      <c r="G15" s="3" t="s">
        <v>301</v>
      </c>
      <c r="H15" s="3" t="s">
        <v>31</v>
      </c>
      <c r="I15" s="5">
        <v>0</v>
      </c>
      <c r="J15" s="5">
        <v>1.0000000000000001E-5</v>
      </c>
      <c r="K15" s="5">
        <v>1.0000000000000001E-5</v>
      </c>
      <c r="L15" s="5">
        <v>0</v>
      </c>
      <c r="M15" s="13" t="s">
        <v>326</v>
      </c>
    </row>
    <row r="16" spans="1:14" x14ac:dyDescent="0.25">
      <c r="A16" s="12" t="s">
        <v>295</v>
      </c>
      <c r="B16" s="3" t="s">
        <v>54</v>
      </c>
      <c r="C16" s="3">
        <v>71</v>
      </c>
      <c r="D16" s="3" t="s">
        <v>45</v>
      </c>
      <c r="E16" s="5">
        <v>18.45</v>
      </c>
      <c r="F16" s="5">
        <v>18.7</v>
      </c>
      <c r="G16" s="3" t="s">
        <v>301</v>
      </c>
      <c r="H16" s="3" t="s">
        <v>32</v>
      </c>
      <c r="I16" s="5">
        <v>0</v>
      </c>
      <c r="J16" s="5">
        <v>9.9999999999999995E-7</v>
      </c>
      <c r="K16" s="5">
        <v>9.9999999999999995E-7</v>
      </c>
      <c r="L16" s="5">
        <v>0</v>
      </c>
      <c r="M16" s="13" t="s">
        <v>327</v>
      </c>
    </row>
    <row r="17" spans="1:13" x14ac:dyDescent="0.25">
      <c r="A17" s="12" t="s">
        <v>295</v>
      </c>
      <c r="B17" s="3" t="s">
        <v>54</v>
      </c>
      <c r="C17" s="3">
        <v>71</v>
      </c>
      <c r="D17" s="3" t="s">
        <v>43</v>
      </c>
      <c r="E17" s="5">
        <v>20.69</v>
      </c>
      <c r="F17" s="5">
        <v>21.11</v>
      </c>
      <c r="G17" s="3" t="s">
        <v>37</v>
      </c>
      <c r="H17" s="3" t="s">
        <v>31</v>
      </c>
      <c r="I17" s="5">
        <v>0</v>
      </c>
      <c r="J17" s="5">
        <v>0.25</v>
      </c>
      <c r="K17" s="5">
        <v>0.25</v>
      </c>
      <c r="L17" s="5">
        <v>0</v>
      </c>
      <c r="M17" s="13" t="s">
        <v>328</v>
      </c>
    </row>
    <row r="18" spans="1:13" x14ac:dyDescent="0.25">
      <c r="A18" s="12" t="s">
        <v>295</v>
      </c>
      <c r="B18" s="3" t="s">
        <v>54</v>
      </c>
      <c r="C18" s="3">
        <v>71</v>
      </c>
      <c r="D18" s="3" t="s">
        <v>43</v>
      </c>
      <c r="E18" s="5">
        <v>20.69</v>
      </c>
      <c r="F18" s="5">
        <v>21.11</v>
      </c>
      <c r="G18" s="3" t="s">
        <v>37</v>
      </c>
      <c r="H18" s="3" t="s">
        <v>32</v>
      </c>
      <c r="I18" s="5">
        <v>0</v>
      </c>
      <c r="J18" s="5">
        <v>0.16</v>
      </c>
      <c r="K18" s="5">
        <v>0.16</v>
      </c>
      <c r="L18" s="5">
        <v>0</v>
      </c>
      <c r="M18" s="13" t="s">
        <v>329</v>
      </c>
    </row>
    <row r="19" spans="1:13" x14ac:dyDescent="0.25">
      <c r="A19" s="12" t="s">
        <v>295</v>
      </c>
      <c r="B19" s="3" t="s">
        <v>54</v>
      </c>
      <c r="C19" s="3">
        <v>71</v>
      </c>
      <c r="D19" s="3" t="s">
        <v>45</v>
      </c>
      <c r="E19" s="5">
        <v>20.69</v>
      </c>
      <c r="F19" s="5">
        <v>21.11</v>
      </c>
      <c r="G19" s="3" t="s">
        <v>37</v>
      </c>
      <c r="H19" s="3" t="s">
        <v>31</v>
      </c>
      <c r="I19" s="5">
        <v>0</v>
      </c>
      <c r="J19" s="5">
        <v>0.24</v>
      </c>
      <c r="K19" s="5">
        <v>0.24</v>
      </c>
      <c r="L19" s="5">
        <v>0</v>
      </c>
      <c r="M19" s="13" t="s">
        <v>330</v>
      </c>
    </row>
    <row r="20" spans="1:13" x14ac:dyDescent="0.25">
      <c r="A20" s="12" t="s">
        <v>295</v>
      </c>
      <c r="B20" s="3" t="s">
        <v>54</v>
      </c>
      <c r="C20" s="3">
        <v>71</v>
      </c>
      <c r="D20" s="3" t="s">
        <v>45</v>
      </c>
      <c r="E20" s="5">
        <v>20.69</v>
      </c>
      <c r="F20" s="5">
        <v>21.11</v>
      </c>
      <c r="G20" s="3" t="s">
        <v>37</v>
      </c>
      <c r="H20" s="3" t="s">
        <v>32</v>
      </c>
      <c r="I20" s="5">
        <v>0</v>
      </c>
      <c r="J20" s="5">
        <v>0.15</v>
      </c>
      <c r="K20" s="5">
        <v>0.15</v>
      </c>
      <c r="L20" s="5">
        <v>0</v>
      </c>
      <c r="M20" s="13" t="s">
        <v>331</v>
      </c>
    </row>
    <row r="21" spans="1:13" x14ac:dyDescent="0.25">
      <c r="A21" s="12" t="s">
        <v>295</v>
      </c>
      <c r="B21" s="3" t="s">
        <v>54</v>
      </c>
      <c r="C21" s="3">
        <v>71</v>
      </c>
      <c r="D21" s="3" t="s">
        <v>45</v>
      </c>
      <c r="E21" s="5">
        <v>21.86</v>
      </c>
      <c r="F21" s="5">
        <v>22.22</v>
      </c>
      <c r="G21" s="3" t="s">
        <v>216</v>
      </c>
      <c r="H21" s="3"/>
      <c r="I21" s="5">
        <v>0</v>
      </c>
      <c r="J21" s="5">
        <v>0.15</v>
      </c>
      <c r="K21" s="5">
        <v>0.15</v>
      </c>
      <c r="L21" s="5">
        <v>0</v>
      </c>
      <c r="M21" s="13" t="s">
        <v>332</v>
      </c>
    </row>
    <row r="22" spans="1:13" x14ac:dyDescent="0.25">
      <c r="A22" s="12" t="s">
        <v>295</v>
      </c>
      <c r="B22" s="3" t="s">
        <v>54</v>
      </c>
      <c r="C22" s="3">
        <v>71</v>
      </c>
      <c r="D22" s="3" t="s">
        <v>43</v>
      </c>
      <c r="E22" s="5">
        <v>22.68</v>
      </c>
      <c r="F22" s="5">
        <v>23.03</v>
      </c>
      <c r="G22" s="3" t="s">
        <v>216</v>
      </c>
      <c r="H22" s="3"/>
      <c r="I22" s="5">
        <v>0</v>
      </c>
      <c r="J22" s="5">
        <v>0.15</v>
      </c>
      <c r="K22" s="5">
        <v>0.15</v>
      </c>
      <c r="L22" s="5">
        <v>0</v>
      </c>
      <c r="M22" s="13" t="s">
        <v>333</v>
      </c>
    </row>
    <row r="23" spans="1:13" x14ac:dyDescent="0.25">
      <c r="A23" s="12" t="s">
        <v>295</v>
      </c>
      <c r="B23" s="3" t="s">
        <v>54</v>
      </c>
      <c r="C23" s="3">
        <v>71</v>
      </c>
      <c r="D23" s="3" t="s">
        <v>43</v>
      </c>
      <c r="E23" s="5">
        <v>23.79</v>
      </c>
      <c r="F23" s="5">
        <v>24.22</v>
      </c>
      <c r="G23" s="3" t="s">
        <v>239</v>
      </c>
      <c r="H23" s="3" t="s">
        <v>31</v>
      </c>
      <c r="I23" s="5">
        <v>0</v>
      </c>
      <c r="J23" s="5">
        <v>0.22</v>
      </c>
      <c r="K23" s="5">
        <v>0.22</v>
      </c>
      <c r="L23" s="5">
        <v>0</v>
      </c>
      <c r="M23" s="13" t="s">
        <v>334</v>
      </c>
    </row>
    <row r="24" spans="1:13" x14ac:dyDescent="0.25">
      <c r="A24" s="12" t="s">
        <v>295</v>
      </c>
      <c r="B24" s="3" t="s">
        <v>54</v>
      </c>
      <c r="C24" s="3">
        <v>71</v>
      </c>
      <c r="D24" s="3" t="s">
        <v>43</v>
      </c>
      <c r="E24" s="5">
        <v>23.79</v>
      </c>
      <c r="F24" s="5">
        <v>24.22</v>
      </c>
      <c r="G24" s="3" t="s">
        <v>239</v>
      </c>
      <c r="H24" s="3" t="s">
        <v>32</v>
      </c>
      <c r="I24" s="5">
        <v>0</v>
      </c>
      <c r="J24" s="5">
        <v>0.21</v>
      </c>
      <c r="K24" s="5">
        <v>0.21</v>
      </c>
      <c r="L24" s="5">
        <v>0</v>
      </c>
      <c r="M24" s="13" t="s">
        <v>335</v>
      </c>
    </row>
    <row r="25" spans="1:13" x14ac:dyDescent="0.25">
      <c r="A25" s="12" t="s">
        <v>295</v>
      </c>
      <c r="B25" s="3" t="s">
        <v>54</v>
      </c>
      <c r="C25" s="3">
        <v>71</v>
      </c>
      <c r="D25" s="3" t="s">
        <v>43</v>
      </c>
      <c r="E25" s="5">
        <v>23.79</v>
      </c>
      <c r="F25" s="5">
        <v>24.22</v>
      </c>
      <c r="G25" s="3" t="s">
        <v>239</v>
      </c>
      <c r="H25" s="3" t="s">
        <v>32</v>
      </c>
      <c r="I25" s="5">
        <v>0</v>
      </c>
      <c r="J25" s="5">
        <v>0.18</v>
      </c>
      <c r="K25" s="5">
        <v>0.18</v>
      </c>
      <c r="L25" s="5">
        <v>0</v>
      </c>
      <c r="M25" s="13" t="s">
        <v>336</v>
      </c>
    </row>
    <row r="26" spans="1:13" x14ac:dyDescent="0.25">
      <c r="A26" s="12" t="s">
        <v>295</v>
      </c>
      <c r="B26" s="3" t="s">
        <v>54</v>
      </c>
      <c r="C26" s="3">
        <v>71</v>
      </c>
      <c r="D26" s="3" t="s">
        <v>45</v>
      </c>
      <c r="E26" s="5">
        <v>23.79</v>
      </c>
      <c r="F26" s="5">
        <v>24.22</v>
      </c>
      <c r="G26" s="3" t="s">
        <v>239</v>
      </c>
      <c r="H26" s="3" t="s">
        <v>31</v>
      </c>
      <c r="I26" s="5">
        <v>0</v>
      </c>
      <c r="J26" s="5">
        <v>0.27</v>
      </c>
      <c r="K26" s="5">
        <v>0.27</v>
      </c>
      <c r="L26" s="5">
        <v>0</v>
      </c>
      <c r="M26" s="13" t="s">
        <v>337</v>
      </c>
    </row>
    <row r="27" spans="1:13" x14ac:dyDescent="0.25">
      <c r="A27" s="12" t="s">
        <v>295</v>
      </c>
      <c r="B27" s="3" t="s">
        <v>54</v>
      </c>
      <c r="C27" s="3">
        <v>71</v>
      </c>
      <c r="D27" s="3" t="s">
        <v>45</v>
      </c>
      <c r="E27" s="5">
        <v>23.79</v>
      </c>
      <c r="F27" s="5">
        <v>24.22</v>
      </c>
      <c r="G27" s="3" t="s">
        <v>239</v>
      </c>
      <c r="H27" s="3" t="s">
        <v>32</v>
      </c>
      <c r="I27" s="5">
        <v>0</v>
      </c>
      <c r="J27" s="5">
        <v>0.25</v>
      </c>
      <c r="K27" s="5">
        <v>0.25</v>
      </c>
      <c r="L27" s="5">
        <v>0</v>
      </c>
      <c r="M27" s="13" t="s">
        <v>338</v>
      </c>
    </row>
    <row r="28" spans="1:13" x14ac:dyDescent="0.25">
      <c r="A28" s="12" t="s">
        <v>295</v>
      </c>
      <c r="B28" s="3" t="s">
        <v>54</v>
      </c>
      <c r="C28" s="3">
        <v>76</v>
      </c>
      <c r="D28" s="3" t="s">
        <v>29</v>
      </c>
      <c r="E28" s="5">
        <v>0.53</v>
      </c>
      <c r="F28" s="5">
        <v>7.34</v>
      </c>
      <c r="G28" s="3" t="s">
        <v>302</v>
      </c>
      <c r="H28" s="3" t="s">
        <v>46</v>
      </c>
      <c r="I28" s="5">
        <v>0</v>
      </c>
      <c r="J28" s="26" t="s">
        <v>474</v>
      </c>
      <c r="K28" s="5">
        <v>6.81</v>
      </c>
      <c r="L28" s="5">
        <v>6.81</v>
      </c>
      <c r="M28" s="13"/>
    </row>
    <row r="29" spans="1:13" x14ac:dyDescent="0.25">
      <c r="A29" s="12" t="s">
        <v>295</v>
      </c>
      <c r="B29" s="3" t="s">
        <v>54</v>
      </c>
      <c r="C29" s="3">
        <v>76</v>
      </c>
      <c r="D29" s="3" t="s">
        <v>26</v>
      </c>
      <c r="E29" s="5">
        <v>0.74</v>
      </c>
      <c r="F29" s="5">
        <v>7.34</v>
      </c>
      <c r="G29" s="3" t="s">
        <v>63</v>
      </c>
      <c r="H29" s="3" t="s">
        <v>46</v>
      </c>
      <c r="I29" s="5">
        <v>0</v>
      </c>
      <c r="J29" s="26" t="s">
        <v>474</v>
      </c>
      <c r="K29" s="5">
        <v>6.6</v>
      </c>
      <c r="L29" s="5">
        <v>6.6</v>
      </c>
      <c r="M29" s="13"/>
    </row>
    <row r="30" spans="1:13" x14ac:dyDescent="0.25">
      <c r="A30" s="12" t="s">
        <v>295</v>
      </c>
      <c r="B30" s="3" t="s">
        <v>54</v>
      </c>
      <c r="C30" s="3">
        <v>76</v>
      </c>
      <c r="D30" s="3" t="s">
        <v>26</v>
      </c>
      <c r="E30" s="5">
        <v>1.89</v>
      </c>
      <c r="F30" s="5">
        <v>2.19</v>
      </c>
      <c r="G30" s="3" t="s">
        <v>37</v>
      </c>
      <c r="H30" s="3" t="s">
        <v>31</v>
      </c>
      <c r="I30" s="5">
        <v>0</v>
      </c>
      <c r="J30" s="5">
        <v>0.14000000000000001</v>
      </c>
      <c r="K30" s="5">
        <v>0.14000000000000001</v>
      </c>
      <c r="L30" s="5">
        <v>0.10999</v>
      </c>
      <c r="M30" s="13" t="s">
        <v>339</v>
      </c>
    </row>
    <row r="31" spans="1:13" x14ac:dyDescent="0.25">
      <c r="A31" s="12" t="s">
        <v>295</v>
      </c>
      <c r="B31" s="3" t="s">
        <v>54</v>
      </c>
      <c r="C31" s="3">
        <v>76</v>
      </c>
      <c r="D31" s="3" t="s">
        <v>26</v>
      </c>
      <c r="E31" s="5">
        <v>1.89</v>
      </c>
      <c r="F31" s="5">
        <v>2.19</v>
      </c>
      <c r="G31" s="3" t="s">
        <v>37</v>
      </c>
      <c r="H31" s="3" t="s">
        <v>32</v>
      </c>
      <c r="I31" s="5">
        <v>0</v>
      </c>
      <c r="J31" s="5">
        <v>0.1</v>
      </c>
      <c r="K31" s="5">
        <v>0.1</v>
      </c>
      <c r="L31" s="5">
        <v>4.999E-2</v>
      </c>
      <c r="M31" s="13" t="s">
        <v>340</v>
      </c>
    </row>
    <row r="32" spans="1:13" x14ac:dyDescent="0.25">
      <c r="A32" s="12" t="s">
        <v>295</v>
      </c>
      <c r="B32" s="3" t="s">
        <v>54</v>
      </c>
      <c r="C32" s="3">
        <v>76</v>
      </c>
      <c r="D32" s="3" t="s">
        <v>29</v>
      </c>
      <c r="E32" s="5">
        <v>1.89</v>
      </c>
      <c r="F32" s="5">
        <v>2.19</v>
      </c>
      <c r="G32" s="3" t="s">
        <v>37</v>
      </c>
      <c r="H32" s="3" t="s">
        <v>31</v>
      </c>
      <c r="I32" s="5">
        <v>0</v>
      </c>
      <c r="J32" s="5">
        <v>0.14000000000000001</v>
      </c>
      <c r="K32" s="5">
        <v>0.14000000000000001</v>
      </c>
      <c r="L32" s="5">
        <v>9.9990000000000009E-2</v>
      </c>
      <c r="M32" s="13" t="s">
        <v>341</v>
      </c>
    </row>
    <row r="33" spans="1:13" x14ac:dyDescent="0.25">
      <c r="A33" s="12" t="s">
        <v>295</v>
      </c>
      <c r="B33" s="3" t="s">
        <v>54</v>
      </c>
      <c r="C33" s="3">
        <v>76</v>
      </c>
      <c r="D33" s="3" t="s">
        <v>29</v>
      </c>
      <c r="E33" s="5">
        <v>1.89</v>
      </c>
      <c r="F33" s="5">
        <v>2.19</v>
      </c>
      <c r="G33" s="3" t="s">
        <v>37</v>
      </c>
      <c r="H33" s="3" t="s">
        <v>32</v>
      </c>
      <c r="I33" s="5">
        <v>0</v>
      </c>
      <c r="J33" s="5">
        <v>0.17</v>
      </c>
      <c r="K33" s="5">
        <v>0.17</v>
      </c>
      <c r="L33" s="5">
        <v>4.999E-2</v>
      </c>
      <c r="M33" s="13" t="s">
        <v>342</v>
      </c>
    </row>
    <row r="34" spans="1:13" x14ac:dyDescent="0.25">
      <c r="A34" s="12" t="s">
        <v>295</v>
      </c>
      <c r="B34" s="3" t="s">
        <v>54</v>
      </c>
      <c r="C34" s="3">
        <v>76</v>
      </c>
      <c r="D34" s="3" t="s">
        <v>29</v>
      </c>
      <c r="E34" s="5">
        <v>5.18</v>
      </c>
      <c r="F34" s="5">
        <v>5.46</v>
      </c>
      <c r="G34" s="3" t="s">
        <v>303</v>
      </c>
      <c r="H34" s="3"/>
      <c r="I34" s="5">
        <v>0</v>
      </c>
      <c r="J34" s="5">
        <v>0.67</v>
      </c>
      <c r="K34" s="5">
        <v>0.67</v>
      </c>
      <c r="L34" s="5">
        <v>4.999E-2</v>
      </c>
      <c r="M34" s="13" t="s">
        <v>343</v>
      </c>
    </row>
    <row r="35" spans="1:13" x14ac:dyDescent="0.25">
      <c r="A35" s="12" t="s">
        <v>295</v>
      </c>
      <c r="B35" s="3" t="s">
        <v>16</v>
      </c>
      <c r="C35" s="3">
        <v>83</v>
      </c>
      <c r="D35" s="3" t="s">
        <v>17</v>
      </c>
      <c r="E35" s="5">
        <v>9.9999999999999995E-7</v>
      </c>
      <c r="F35" s="5">
        <v>0.3</v>
      </c>
      <c r="G35" s="3" t="s">
        <v>24</v>
      </c>
      <c r="H35" s="3" t="s">
        <v>46</v>
      </c>
      <c r="I35" s="5">
        <v>0.29999900000000002</v>
      </c>
      <c r="J35" s="26" t="s">
        <v>474</v>
      </c>
      <c r="K35" s="5">
        <v>0</v>
      </c>
      <c r="L35" s="5">
        <v>0</v>
      </c>
      <c r="M35" s="13"/>
    </row>
    <row r="36" spans="1:13" x14ac:dyDescent="0.25">
      <c r="A36" s="12" t="s">
        <v>295</v>
      </c>
      <c r="B36" s="3" t="s">
        <v>16</v>
      </c>
      <c r="C36" s="3">
        <v>83</v>
      </c>
      <c r="D36" s="3" t="s">
        <v>17</v>
      </c>
      <c r="E36" s="5">
        <v>0.3</v>
      </c>
      <c r="F36" s="5">
        <v>0.42</v>
      </c>
      <c r="G36" s="3" t="s">
        <v>46</v>
      </c>
      <c r="H36" s="3" t="s">
        <v>304</v>
      </c>
      <c r="I36" s="5">
        <v>0.12</v>
      </c>
      <c r="J36" s="26" t="s">
        <v>474</v>
      </c>
      <c r="K36" s="5">
        <v>0</v>
      </c>
      <c r="L36" s="26" t="s">
        <v>474</v>
      </c>
      <c r="M36" s="13"/>
    </row>
    <row r="37" spans="1:13" x14ac:dyDescent="0.25">
      <c r="A37" s="12" t="s">
        <v>295</v>
      </c>
      <c r="B37" s="3" t="s">
        <v>16</v>
      </c>
      <c r="C37" s="3">
        <v>83</v>
      </c>
      <c r="D37" s="3" t="s">
        <v>17</v>
      </c>
      <c r="E37" s="5">
        <v>0.42</v>
      </c>
      <c r="F37" s="5">
        <v>0.98</v>
      </c>
      <c r="G37" s="3" t="s">
        <v>304</v>
      </c>
      <c r="H37" s="3" t="s">
        <v>305</v>
      </c>
      <c r="I37" s="5">
        <v>0.56000000000000005</v>
      </c>
      <c r="J37" s="5">
        <v>1.1200000000000001</v>
      </c>
      <c r="K37" s="5">
        <v>0</v>
      </c>
      <c r="L37" s="5">
        <v>0.66000000000000014</v>
      </c>
      <c r="M37" s="13"/>
    </row>
    <row r="38" spans="1:13" x14ac:dyDescent="0.25">
      <c r="A38" s="12" t="s">
        <v>295</v>
      </c>
      <c r="B38" s="3" t="s">
        <v>16</v>
      </c>
      <c r="C38" s="3">
        <v>83</v>
      </c>
      <c r="D38" s="3" t="s">
        <v>17</v>
      </c>
      <c r="E38" s="5">
        <v>2.39</v>
      </c>
      <c r="F38" s="5">
        <v>3.47</v>
      </c>
      <c r="G38" s="3" t="s">
        <v>306</v>
      </c>
      <c r="H38" s="3" t="s">
        <v>233</v>
      </c>
      <c r="I38" s="5">
        <v>1.08</v>
      </c>
      <c r="J38" s="26" t="s">
        <v>474</v>
      </c>
      <c r="K38" s="5">
        <v>0</v>
      </c>
      <c r="L38" s="5">
        <v>0</v>
      </c>
      <c r="M38" s="13"/>
    </row>
    <row r="39" spans="1:13" x14ac:dyDescent="0.25">
      <c r="A39" s="12" t="s">
        <v>295</v>
      </c>
      <c r="B39" s="3" t="s">
        <v>16</v>
      </c>
      <c r="C39" s="3">
        <v>83</v>
      </c>
      <c r="D39" s="3" t="s">
        <v>17</v>
      </c>
      <c r="E39" s="5">
        <v>3.47</v>
      </c>
      <c r="F39" s="5">
        <v>3.94</v>
      </c>
      <c r="G39" s="3" t="s">
        <v>233</v>
      </c>
      <c r="H39" s="3" t="s">
        <v>307</v>
      </c>
      <c r="I39" s="5">
        <v>0.46999999999999975</v>
      </c>
      <c r="J39" s="26" t="s">
        <v>474</v>
      </c>
      <c r="K39" s="5">
        <v>0</v>
      </c>
      <c r="L39" s="5">
        <v>0</v>
      </c>
      <c r="M39" s="13"/>
    </row>
    <row r="40" spans="1:13" x14ac:dyDescent="0.25">
      <c r="A40" s="12" t="s">
        <v>295</v>
      </c>
      <c r="B40" s="3" t="s">
        <v>16</v>
      </c>
      <c r="C40" s="3">
        <v>83</v>
      </c>
      <c r="D40" s="3" t="s">
        <v>17</v>
      </c>
      <c r="E40" s="5">
        <v>3.94</v>
      </c>
      <c r="F40" s="5">
        <v>15.05</v>
      </c>
      <c r="G40" s="3" t="s">
        <v>307</v>
      </c>
      <c r="H40" s="3" t="s">
        <v>48</v>
      </c>
      <c r="I40" s="5">
        <v>11.110000000000001</v>
      </c>
      <c r="J40" s="26" t="s">
        <v>474</v>
      </c>
      <c r="K40" s="5">
        <v>0</v>
      </c>
      <c r="L40" s="5">
        <v>0</v>
      </c>
      <c r="M40" s="13"/>
    </row>
    <row r="41" spans="1:13" x14ac:dyDescent="0.25">
      <c r="A41" s="12" t="s">
        <v>295</v>
      </c>
      <c r="B41" s="3" t="s">
        <v>16</v>
      </c>
      <c r="C41" s="3">
        <v>94</v>
      </c>
      <c r="D41" s="3" t="s">
        <v>17</v>
      </c>
      <c r="E41" s="5">
        <v>9.9999999999999995E-7</v>
      </c>
      <c r="F41" s="5">
        <v>1.1599999999999999</v>
      </c>
      <c r="G41" s="3" t="s">
        <v>24</v>
      </c>
      <c r="H41" s="3" t="s">
        <v>308</v>
      </c>
      <c r="I41" s="5">
        <v>1.159999</v>
      </c>
      <c r="J41" s="26" t="s">
        <v>474</v>
      </c>
      <c r="K41" s="5">
        <v>0</v>
      </c>
      <c r="L41" s="5">
        <v>0</v>
      </c>
      <c r="M41" s="13"/>
    </row>
    <row r="42" spans="1:13" x14ac:dyDescent="0.25">
      <c r="A42" s="12" t="s">
        <v>295</v>
      </c>
      <c r="B42" s="3" t="s">
        <v>16</v>
      </c>
      <c r="C42" s="3">
        <v>94</v>
      </c>
      <c r="D42" s="3" t="s">
        <v>17</v>
      </c>
      <c r="E42" s="5">
        <v>10.345000000000001</v>
      </c>
      <c r="F42" s="5">
        <v>21.56</v>
      </c>
      <c r="G42" s="3" t="s">
        <v>199</v>
      </c>
      <c r="H42" s="3" t="s">
        <v>251</v>
      </c>
      <c r="I42" s="5">
        <v>11.214999999999998</v>
      </c>
      <c r="J42" s="26" t="s">
        <v>474</v>
      </c>
      <c r="K42" s="5">
        <v>0</v>
      </c>
      <c r="L42" s="5">
        <v>0</v>
      </c>
      <c r="M42" s="13"/>
    </row>
    <row r="43" spans="1:13" x14ac:dyDescent="0.25">
      <c r="A43" s="12" t="s">
        <v>295</v>
      </c>
      <c r="B43" s="3" t="s">
        <v>16</v>
      </c>
      <c r="C43" s="3">
        <v>162</v>
      </c>
      <c r="D43" s="3" t="s">
        <v>17</v>
      </c>
      <c r="E43" s="5">
        <v>2.97</v>
      </c>
      <c r="F43" s="5">
        <v>8.7200000000000006</v>
      </c>
      <c r="G43" s="3" t="s">
        <v>309</v>
      </c>
      <c r="H43" s="3" t="s">
        <v>310</v>
      </c>
      <c r="I43" s="5">
        <v>5.75</v>
      </c>
      <c r="J43" s="26" t="s">
        <v>474</v>
      </c>
      <c r="K43" s="5">
        <v>0</v>
      </c>
      <c r="L43" s="5">
        <v>0</v>
      </c>
      <c r="M43" s="13"/>
    </row>
    <row r="44" spans="1:13" x14ac:dyDescent="0.25">
      <c r="A44" s="12" t="s">
        <v>295</v>
      </c>
      <c r="B44" s="3" t="s">
        <v>16</v>
      </c>
      <c r="C44" s="3">
        <v>162</v>
      </c>
      <c r="D44" s="3" t="s">
        <v>17</v>
      </c>
      <c r="E44" s="5">
        <v>8.7200000000000006</v>
      </c>
      <c r="F44" s="5">
        <v>12.43</v>
      </c>
      <c r="G44" s="3" t="s">
        <v>310</v>
      </c>
      <c r="H44" s="3" t="s">
        <v>61</v>
      </c>
      <c r="I44" s="5">
        <v>3.7099999999999991</v>
      </c>
      <c r="J44" s="26" t="s">
        <v>474</v>
      </c>
      <c r="K44" s="5">
        <v>0</v>
      </c>
      <c r="L44" s="5">
        <v>0</v>
      </c>
      <c r="M44" s="13"/>
    </row>
    <row r="45" spans="1:13" x14ac:dyDescent="0.25">
      <c r="A45" s="12" t="s">
        <v>295</v>
      </c>
      <c r="B45" s="3" t="s">
        <v>16</v>
      </c>
      <c r="C45" s="3">
        <v>162</v>
      </c>
      <c r="D45" s="3" t="s">
        <v>17</v>
      </c>
      <c r="E45" s="5">
        <v>24.08</v>
      </c>
      <c r="F45" s="5">
        <v>26.74</v>
      </c>
      <c r="G45" s="3" t="s">
        <v>311</v>
      </c>
      <c r="H45" s="3" t="s">
        <v>312</v>
      </c>
      <c r="I45" s="5">
        <v>2.66</v>
      </c>
      <c r="J45" s="26" t="s">
        <v>474</v>
      </c>
      <c r="K45" s="5">
        <v>0</v>
      </c>
      <c r="L45" s="5">
        <v>0</v>
      </c>
      <c r="M45" s="13"/>
    </row>
    <row r="46" spans="1:13" x14ac:dyDescent="0.25">
      <c r="A46" s="12" t="s">
        <v>295</v>
      </c>
      <c r="B46" s="3" t="s">
        <v>25</v>
      </c>
      <c r="C46" s="3">
        <v>224</v>
      </c>
      <c r="D46" s="3" t="s">
        <v>17</v>
      </c>
      <c r="E46" s="5">
        <v>9.9999999999999995E-8</v>
      </c>
      <c r="F46" s="5">
        <v>6.4</v>
      </c>
      <c r="G46" s="3" t="s">
        <v>197</v>
      </c>
      <c r="H46" s="3" t="s">
        <v>298</v>
      </c>
      <c r="I46" s="5">
        <v>6.41</v>
      </c>
      <c r="J46" s="5">
        <v>12.82</v>
      </c>
      <c r="K46" s="5">
        <v>0</v>
      </c>
      <c r="L46" s="5">
        <v>0</v>
      </c>
      <c r="M46" s="13"/>
    </row>
    <row r="47" spans="1:13" x14ac:dyDescent="0.25">
      <c r="A47" s="12" t="s">
        <v>295</v>
      </c>
      <c r="B47" s="3" t="s">
        <v>25</v>
      </c>
      <c r="C47" s="3">
        <v>224</v>
      </c>
      <c r="D47" s="3" t="s">
        <v>26</v>
      </c>
      <c r="E47" s="5">
        <v>15.58</v>
      </c>
      <c r="F47" s="5">
        <v>16.36</v>
      </c>
      <c r="G47" s="3" t="s">
        <v>313</v>
      </c>
      <c r="H47" s="3" t="s">
        <v>314</v>
      </c>
      <c r="I47" s="5">
        <v>0</v>
      </c>
      <c r="J47" s="5">
        <v>0.77999999999999936</v>
      </c>
      <c r="K47" s="5">
        <v>0.77999999999999936</v>
      </c>
      <c r="L47" s="26" t="s">
        <v>474</v>
      </c>
      <c r="M47" s="13"/>
    </row>
    <row r="48" spans="1:13" x14ac:dyDescent="0.25">
      <c r="A48" s="12" t="s">
        <v>295</v>
      </c>
      <c r="B48" s="3" t="s">
        <v>25</v>
      </c>
      <c r="C48" s="3">
        <v>224</v>
      </c>
      <c r="D48" s="3" t="s">
        <v>29</v>
      </c>
      <c r="E48" s="5">
        <v>15.46</v>
      </c>
      <c r="F48" s="5">
        <v>16.12</v>
      </c>
      <c r="G48" s="3" t="s">
        <v>313</v>
      </c>
      <c r="H48" s="3" t="s">
        <v>314</v>
      </c>
      <c r="I48" s="5">
        <v>0</v>
      </c>
      <c r="J48" s="26">
        <v>0.66000000000000014</v>
      </c>
      <c r="K48" s="5">
        <v>0.66000000000000014</v>
      </c>
      <c r="L48" s="5">
        <v>1.3200000000000003</v>
      </c>
      <c r="M48" s="13"/>
    </row>
    <row r="49" spans="1:13" x14ac:dyDescent="0.25">
      <c r="A49" s="12" t="s">
        <v>295</v>
      </c>
      <c r="B49" s="3" t="s">
        <v>16</v>
      </c>
      <c r="C49" s="3">
        <v>252</v>
      </c>
      <c r="D49" s="3" t="s">
        <v>17</v>
      </c>
      <c r="E49" s="5">
        <v>0.94</v>
      </c>
      <c r="F49" s="5">
        <v>4.93</v>
      </c>
      <c r="G49" s="3" t="s">
        <v>243</v>
      </c>
      <c r="H49" s="3" t="s">
        <v>239</v>
      </c>
      <c r="I49" s="5">
        <v>3.9899999999999998</v>
      </c>
      <c r="J49" s="26" t="s">
        <v>474</v>
      </c>
      <c r="K49" s="5">
        <v>0</v>
      </c>
      <c r="L49" s="5">
        <v>0</v>
      </c>
      <c r="M49" s="13"/>
    </row>
    <row r="50" spans="1:13" x14ac:dyDescent="0.25">
      <c r="A50" s="12" t="s">
        <v>295</v>
      </c>
      <c r="B50" s="3" t="s">
        <v>16</v>
      </c>
      <c r="C50" s="3">
        <v>252</v>
      </c>
      <c r="D50" s="3" t="s">
        <v>17</v>
      </c>
      <c r="E50" s="5">
        <v>4.93</v>
      </c>
      <c r="F50" s="5">
        <v>7.8</v>
      </c>
      <c r="G50" s="3" t="s">
        <v>239</v>
      </c>
      <c r="H50" s="3" t="s">
        <v>251</v>
      </c>
      <c r="I50" s="5">
        <v>2.87</v>
      </c>
      <c r="J50" s="26" t="s">
        <v>474</v>
      </c>
      <c r="K50" s="5">
        <v>0</v>
      </c>
      <c r="L50" s="5">
        <v>0</v>
      </c>
      <c r="M50" s="13"/>
    </row>
    <row r="51" spans="1:13" x14ac:dyDescent="0.25">
      <c r="A51" s="12" t="s">
        <v>295</v>
      </c>
      <c r="B51" s="3" t="s">
        <v>16</v>
      </c>
      <c r="C51" s="3">
        <v>301</v>
      </c>
      <c r="D51" s="3" t="s">
        <v>17</v>
      </c>
      <c r="E51" s="5">
        <v>9.9999999999999995E-7</v>
      </c>
      <c r="F51" s="5">
        <v>6.91</v>
      </c>
      <c r="G51" s="3" t="s">
        <v>24</v>
      </c>
      <c r="H51" s="3" t="s">
        <v>309</v>
      </c>
      <c r="I51" s="5">
        <v>6.909999</v>
      </c>
      <c r="J51" s="26" t="s">
        <v>474</v>
      </c>
      <c r="K51" s="5">
        <v>0</v>
      </c>
      <c r="L51" s="5">
        <v>0</v>
      </c>
      <c r="M51" s="13"/>
    </row>
    <row r="52" spans="1:13" x14ac:dyDescent="0.25">
      <c r="A52" s="12" t="s">
        <v>295</v>
      </c>
      <c r="B52" s="3" t="s">
        <v>16</v>
      </c>
      <c r="C52" s="3">
        <v>301</v>
      </c>
      <c r="D52" s="3" t="s">
        <v>17</v>
      </c>
      <c r="E52" s="5">
        <v>8.3000000000000007</v>
      </c>
      <c r="F52" s="5">
        <v>10.17</v>
      </c>
      <c r="G52" s="3" t="s">
        <v>309</v>
      </c>
      <c r="H52" s="3" t="s">
        <v>48</v>
      </c>
      <c r="I52" s="5">
        <v>1.8699999999999992</v>
      </c>
      <c r="J52" s="26" t="s">
        <v>474</v>
      </c>
      <c r="K52" s="5">
        <v>0</v>
      </c>
      <c r="L52" s="5">
        <v>0</v>
      </c>
      <c r="M52" s="13"/>
    </row>
    <row r="53" spans="1:13" x14ac:dyDescent="0.25">
      <c r="A53" s="12" t="s">
        <v>295</v>
      </c>
      <c r="B53" s="3" t="s">
        <v>16</v>
      </c>
      <c r="C53" s="3">
        <v>303</v>
      </c>
      <c r="D53" s="3" t="s">
        <v>17</v>
      </c>
      <c r="E53" s="5">
        <v>1E-8</v>
      </c>
      <c r="F53" s="5">
        <v>6.4</v>
      </c>
      <c r="G53" s="3" t="s">
        <v>48</v>
      </c>
      <c r="H53" s="3" t="s">
        <v>315</v>
      </c>
      <c r="I53" s="5">
        <v>6.3999999900000004</v>
      </c>
      <c r="J53" s="26" t="s">
        <v>474</v>
      </c>
      <c r="K53" s="5">
        <v>0</v>
      </c>
      <c r="L53" s="5">
        <v>0</v>
      </c>
      <c r="M53" s="13"/>
    </row>
    <row r="54" spans="1:13" x14ac:dyDescent="0.25">
      <c r="A54" s="12" t="s">
        <v>295</v>
      </c>
      <c r="B54" s="3" t="s">
        <v>16</v>
      </c>
      <c r="C54" s="3">
        <v>303</v>
      </c>
      <c r="D54" s="3" t="s">
        <v>17</v>
      </c>
      <c r="E54" s="5">
        <v>9.82</v>
      </c>
      <c r="F54" s="5">
        <v>15.05</v>
      </c>
      <c r="G54" s="3" t="s">
        <v>316</v>
      </c>
      <c r="H54" s="3" t="s">
        <v>312</v>
      </c>
      <c r="I54" s="5">
        <v>5.23</v>
      </c>
      <c r="J54" s="26" t="s">
        <v>474</v>
      </c>
      <c r="K54" s="5">
        <v>0</v>
      </c>
      <c r="L54" s="5">
        <v>0</v>
      </c>
      <c r="M54" s="24" t="s">
        <v>344</v>
      </c>
    </row>
    <row r="55" spans="1:13" x14ac:dyDescent="0.25">
      <c r="A55" s="12" t="s">
        <v>295</v>
      </c>
      <c r="B55" s="3" t="s">
        <v>16</v>
      </c>
      <c r="C55" s="3">
        <v>421</v>
      </c>
      <c r="D55" s="3" t="s">
        <v>17</v>
      </c>
      <c r="E55" s="5">
        <v>1.0000000000000001E-5</v>
      </c>
      <c r="F55" s="5">
        <v>1.43</v>
      </c>
      <c r="G55" s="3" t="s">
        <v>203</v>
      </c>
      <c r="H55" s="3" t="s">
        <v>307</v>
      </c>
      <c r="I55" s="5">
        <v>1.4299899999999999</v>
      </c>
      <c r="J55" s="5">
        <v>2.8599799999999997</v>
      </c>
      <c r="K55" s="5">
        <v>0</v>
      </c>
      <c r="L55" s="5">
        <v>0</v>
      </c>
      <c r="M55" s="13"/>
    </row>
    <row r="56" spans="1:13" x14ac:dyDescent="0.25">
      <c r="A56" s="12" t="s">
        <v>295</v>
      </c>
      <c r="B56" s="3" t="s">
        <v>16</v>
      </c>
      <c r="C56" s="3">
        <v>421</v>
      </c>
      <c r="D56" s="3" t="s">
        <v>17</v>
      </c>
      <c r="E56" s="5">
        <v>1.43</v>
      </c>
      <c r="F56" s="5">
        <v>2.17</v>
      </c>
      <c r="G56" s="3" t="s">
        <v>307</v>
      </c>
      <c r="H56" s="3" t="s">
        <v>233</v>
      </c>
      <c r="I56" s="5">
        <v>0.74</v>
      </c>
      <c r="J56" s="26" t="s">
        <v>474</v>
      </c>
      <c r="K56" s="5">
        <v>0</v>
      </c>
      <c r="L56" s="5">
        <v>0</v>
      </c>
      <c r="M56" s="13"/>
    </row>
    <row r="57" spans="1:13" x14ac:dyDescent="0.25">
      <c r="A57" s="12" t="s">
        <v>295</v>
      </c>
      <c r="B57" s="3" t="s">
        <v>16</v>
      </c>
      <c r="C57" s="3">
        <v>421</v>
      </c>
      <c r="D57" s="3" t="s">
        <v>17</v>
      </c>
      <c r="E57" s="5">
        <v>2.17</v>
      </c>
      <c r="F57" s="5">
        <v>2.88</v>
      </c>
      <c r="G57" s="3" t="s">
        <v>233</v>
      </c>
      <c r="H57" s="3" t="s">
        <v>307</v>
      </c>
      <c r="I57" s="5">
        <v>0.71</v>
      </c>
      <c r="J57" s="26" t="s">
        <v>474</v>
      </c>
      <c r="K57" s="5">
        <v>0</v>
      </c>
      <c r="L57" s="5">
        <v>0</v>
      </c>
      <c r="M57" s="13"/>
    </row>
    <row r="58" spans="1:13" x14ac:dyDescent="0.25">
      <c r="A58" s="12" t="s">
        <v>295</v>
      </c>
      <c r="B58" s="3" t="s">
        <v>16</v>
      </c>
      <c r="C58" s="3">
        <v>421</v>
      </c>
      <c r="D58" s="3" t="s">
        <v>17</v>
      </c>
      <c r="E58" s="5">
        <v>2.88</v>
      </c>
      <c r="F58" s="5">
        <v>3.37</v>
      </c>
      <c r="G58" s="3" t="s">
        <v>307</v>
      </c>
      <c r="H58" s="3" t="s">
        <v>61</v>
      </c>
      <c r="I58" s="5">
        <v>0.49000000000000021</v>
      </c>
      <c r="J58" s="5">
        <v>0.98000000000000043</v>
      </c>
      <c r="K58" s="5">
        <v>0</v>
      </c>
      <c r="L58" s="5">
        <v>0</v>
      </c>
      <c r="M58" s="13"/>
    </row>
    <row r="59" spans="1:13" x14ac:dyDescent="0.25">
      <c r="A59" s="19"/>
      <c r="B59" s="6"/>
      <c r="C59" s="6"/>
      <c r="D59" s="6"/>
      <c r="E59" s="6"/>
      <c r="F59" s="6"/>
      <c r="G59" s="6"/>
      <c r="H59" s="7" t="s">
        <v>345</v>
      </c>
      <c r="I59" s="8">
        <f>SUM(I4:I58)</f>
        <v>75.184986989999985</v>
      </c>
      <c r="J59" s="8">
        <f t="shared" ref="J59:L59" si="0">SUM(J4:J58)</f>
        <v>51.729990999999998</v>
      </c>
      <c r="K59" s="8">
        <f t="shared" si="0"/>
        <v>47.360011</v>
      </c>
      <c r="L59" s="8">
        <f t="shared" si="0"/>
        <v>76.229949999999974</v>
      </c>
      <c r="M59" s="13"/>
    </row>
    <row r="60" spans="1:13" x14ac:dyDescent="0.25">
      <c r="A60" s="19"/>
      <c r="B60" s="6"/>
      <c r="C60" s="6"/>
      <c r="D60" s="6"/>
      <c r="E60" s="6"/>
      <c r="F60" s="6"/>
      <c r="G60" s="6"/>
      <c r="H60" s="7" t="s">
        <v>346</v>
      </c>
      <c r="I60" s="8">
        <f>I59+'642 - Sheet7'!I60</f>
        <v>125.78497678999999</v>
      </c>
      <c r="J60" s="8">
        <f>J59+'642 - Sheet7'!J60</f>
        <v>104.38999059</v>
      </c>
      <c r="K60" s="8">
        <f>K59+'642 - Sheet7'!K60</f>
        <v>66.580010979999997</v>
      </c>
      <c r="L60" s="8">
        <f>L59+'642 - Sheet7'!L60</f>
        <v>115.38994995999997</v>
      </c>
      <c r="M60" s="13"/>
    </row>
    <row r="61" spans="1:13" x14ac:dyDescent="0.25">
      <c r="A61" s="1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3"/>
    </row>
    <row r="62" spans="1:13" ht="15.75" thickBot="1" x14ac:dyDescent="0.3">
      <c r="A62" s="20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18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6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63281-226A-451F-A5C9-61ECE0DE30AA}">
  <dimension ref="A1:N78"/>
  <sheetViews>
    <sheetView workbookViewId="0">
      <selection sqref="A1:M62"/>
    </sheetView>
  </sheetViews>
  <sheetFormatPr defaultRowHeight="15" x14ac:dyDescent="0.25"/>
  <cols>
    <col min="7" max="7" width="25.5703125" customWidth="1"/>
    <col min="8" max="8" width="25.42578125" customWidth="1"/>
    <col min="13" max="13" width="120.7109375" customWidth="1"/>
  </cols>
  <sheetData>
    <row r="1" spans="1:14" x14ac:dyDescent="0.25">
      <c r="A1" s="32" t="s">
        <v>0</v>
      </c>
      <c r="B1" s="29"/>
      <c r="C1" s="29"/>
      <c r="D1" s="29"/>
      <c r="E1" s="33" t="s">
        <v>1</v>
      </c>
      <c r="F1" s="33"/>
      <c r="G1" s="29" t="s">
        <v>2</v>
      </c>
      <c r="H1" s="29"/>
      <c r="I1" s="29" t="s">
        <v>14</v>
      </c>
      <c r="J1" s="29"/>
      <c r="K1" s="29"/>
      <c r="L1" s="29"/>
      <c r="M1" s="30" t="s">
        <v>66</v>
      </c>
      <c r="N1" s="1"/>
    </row>
    <row r="2" spans="1:14" ht="30" x14ac:dyDescent="0.25">
      <c r="A2" s="34" t="s">
        <v>3</v>
      </c>
      <c r="B2" s="28" t="s">
        <v>4</v>
      </c>
      <c r="C2" s="28" t="s">
        <v>5</v>
      </c>
      <c r="D2" s="28" t="s">
        <v>6</v>
      </c>
      <c r="E2" s="35" t="s">
        <v>7</v>
      </c>
      <c r="F2" s="35" t="s">
        <v>8</v>
      </c>
      <c r="G2" s="28" t="s">
        <v>7</v>
      </c>
      <c r="H2" s="28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1"/>
    </row>
    <row r="3" spans="1:14" x14ac:dyDescent="0.25">
      <c r="A3" s="34"/>
      <c r="B3" s="28"/>
      <c r="C3" s="28"/>
      <c r="D3" s="28"/>
      <c r="E3" s="35"/>
      <c r="F3" s="35"/>
      <c r="G3" s="28"/>
      <c r="H3" s="28"/>
      <c r="I3" s="2" t="s">
        <v>13</v>
      </c>
      <c r="J3" s="2" t="s">
        <v>13</v>
      </c>
      <c r="K3" s="2" t="s">
        <v>13</v>
      </c>
      <c r="L3" s="2" t="s">
        <v>13</v>
      </c>
      <c r="M3" s="31"/>
    </row>
    <row r="4" spans="1:14" x14ac:dyDescent="0.25">
      <c r="A4" s="12" t="s">
        <v>347</v>
      </c>
      <c r="B4" s="3" t="s">
        <v>16</v>
      </c>
      <c r="C4" s="3">
        <v>13</v>
      </c>
      <c r="D4" s="3" t="s">
        <v>17</v>
      </c>
      <c r="E4" s="5">
        <v>9.9999999999999995E-7</v>
      </c>
      <c r="F4" s="5">
        <v>4.26</v>
      </c>
      <c r="G4" s="3" t="s">
        <v>18</v>
      </c>
      <c r="H4" s="3" t="s">
        <v>348</v>
      </c>
      <c r="I4" s="5">
        <v>4.2599989999999996</v>
      </c>
      <c r="J4" s="26" t="s">
        <v>474</v>
      </c>
      <c r="K4" s="5">
        <v>0</v>
      </c>
      <c r="L4" s="5">
        <v>0</v>
      </c>
      <c r="M4" s="13"/>
    </row>
    <row r="5" spans="1:14" x14ac:dyDescent="0.25">
      <c r="A5" s="12" t="s">
        <v>347</v>
      </c>
      <c r="B5" s="3" t="s">
        <v>16</v>
      </c>
      <c r="C5" s="3">
        <v>13</v>
      </c>
      <c r="D5" s="3" t="s">
        <v>17</v>
      </c>
      <c r="E5" s="5">
        <v>4.26</v>
      </c>
      <c r="F5" s="5">
        <v>4.5999999999999996</v>
      </c>
      <c r="G5" s="3" t="s">
        <v>348</v>
      </c>
      <c r="H5" s="3" t="s">
        <v>46</v>
      </c>
      <c r="I5" s="5">
        <v>0.33999999999999986</v>
      </c>
      <c r="J5" s="26" t="s">
        <v>474</v>
      </c>
      <c r="K5" s="5">
        <v>0</v>
      </c>
      <c r="L5" s="5">
        <v>0</v>
      </c>
      <c r="M5" s="13"/>
    </row>
    <row r="6" spans="1:14" x14ac:dyDescent="0.25">
      <c r="A6" s="12" t="s">
        <v>347</v>
      </c>
      <c r="B6" s="3" t="s">
        <v>16</v>
      </c>
      <c r="C6" s="3">
        <v>13</v>
      </c>
      <c r="D6" s="3" t="s">
        <v>17</v>
      </c>
      <c r="E6" s="5">
        <v>4.5999999999999996</v>
      </c>
      <c r="F6" s="5">
        <v>5.61</v>
      </c>
      <c r="G6" s="3" t="s">
        <v>46</v>
      </c>
      <c r="H6" s="3" t="s">
        <v>348</v>
      </c>
      <c r="I6" s="5">
        <v>1.0100000000000007</v>
      </c>
      <c r="J6" s="26" t="s">
        <v>474</v>
      </c>
      <c r="K6" s="5">
        <v>0</v>
      </c>
      <c r="L6" s="5">
        <v>0</v>
      </c>
      <c r="M6" s="13"/>
    </row>
    <row r="7" spans="1:14" x14ac:dyDescent="0.25">
      <c r="A7" s="12" t="s">
        <v>347</v>
      </c>
      <c r="B7" s="3" t="s">
        <v>16</v>
      </c>
      <c r="C7" s="3">
        <v>13</v>
      </c>
      <c r="D7" s="3" t="s">
        <v>17</v>
      </c>
      <c r="E7" s="5">
        <v>5.61</v>
      </c>
      <c r="F7" s="5">
        <v>7.25</v>
      </c>
      <c r="G7" s="3" t="s">
        <v>348</v>
      </c>
      <c r="H7" s="3" t="s">
        <v>42</v>
      </c>
      <c r="I7" s="5">
        <v>1.6399999999999997</v>
      </c>
      <c r="J7" s="26" t="s">
        <v>474</v>
      </c>
      <c r="K7" s="5">
        <v>0</v>
      </c>
      <c r="L7" s="5">
        <v>0</v>
      </c>
      <c r="M7" s="13"/>
    </row>
    <row r="8" spans="1:14" x14ac:dyDescent="0.25">
      <c r="A8" s="12" t="s">
        <v>347</v>
      </c>
      <c r="B8" s="3" t="s">
        <v>16</v>
      </c>
      <c r="C8" s="3">
        <v>13</v>
      </c>
      <c r="D8" s="3" t="s">
        <v>43</v>
      </c>
      <c r="E8" s="5">
        <v>7.25</v>
      </c>
      <c r="F8" s="5">
        <v>11.01</v>
      </c>
      <c r="G8" s="3" t="s">
        <v>42</v>
      </c>
      <c r="H8" s="3" t="s">
        <v>349</v>
      </c>
      <c r="I8" s="5">
        <v>0</v>
      </c>
      <c r="J8" s="26" t="s">
        <v>474</v>
      </c>
      <c r="K8" s="26" t="s">
        <v>474</v>
      </c>
      <c r="L8" s="26" t="s">
        <v>474</v>
      </c>
      <c r="M8" s="13" t="s">
        <v>379</v>
      </c>
    </row>
    <row r="9" spans="1:14" x14ac:dyDescent="0.25">
      <c r="A9" s="12" t="s">
        <v>347</v>
      </c>
      <c r="B9" s="3" t="s">
        <v>16</v>
      </c>
      <c r="C9" s="3">
        <v>13</v>
      </c>
      <c r="D9" s="3" t="s">
        <v>45</v>
      </c>
      <c r="E9" s="5">
        <v>7.25</v>
      </c>
      <c r="F9" s="5">
        <v>11.01</v>
      </c>
      <c r="G9" s="3" t="s">
        <v>42</v>
      </c>
      <c r="H9" s="3" t="s">
        <v>349</v>
      </c>
      <c r="I9" s="5">
        <v>0</v>
      </c>
      <c r="J9" s="26" t="s">
        <v>474</v>
      </c>
      <c r="K9" s="26" t="s">
        <v>474</v>
      </c>
      <c r="L9" s="26" t="s">
        <v>474</v>
      </c>
      <c r="M9" s="13" t="s">
        <v>379</v>
      </c>
    </row>
    <row r="10" spans="1:14" x14ac:dyDescent="0.25">
      <c r="A10" s="12" t="s">
        <v>347</v>
      </c>
      <c r="B10" s="3" t="s">
        <v>16</v>
      </c>
      <c r="C10" s="3">
        <v>13</v>
      </c>
      <c r="D10" s="3" t="s">
        <v>17</v>
      </c>
      <c r="E10" s="5">
        <v>21.55</v>
      </c>
      <c r="F10" s="5">
        <v>22.4</v>
      </c>
      <c r="G10" s="3" t="s">
        <v>350</v>
      </c>
      <c r="H10" s="3" t="s">
        <v>351</v>
      </c>
      <c r="I10" s="5">
        <v>0.84999999999999787</v>
      </c>
      <c r="J10" s="5">
        <v>1.6999999999999957</v>
      </c>
      <c r="K10" s="5">
        <v>0</v>
      </c>
      <c r="L10" s="5">
        <v>0</v>
      </c>
      <c r="M10" s="13"/>
    </row>
    <row r="11" spans="1:14" x14ac:dyDescent="0.25">
      <c r="A11" s="12" t="s">
        <v>347</v>
      </c>
      <c r="B11" s="3" t="s">
        <v>16</v>
      </c>
      <c r="C11" s="3">
        <v>13</v>
      </c>
      <c r="D11" s="3" t="s">
        <v>17</v>
      </c>
      <c r="E11" s="5">
        <v>22.4</v>
      </c>
      <c r="F11" s="5">
        <v>32.630000000000003</v>
      </c>
      <c r="G11" s="3" t="s">
        <v>351</v>
      </c>
      <c r="H11" s="3" t="s">
        <v>53</v>
      </c>
      <c r="I11" s="5">
        <v>10.230000000000004</v>
      </c>
      <c r="J11" s="5">
        <v>20.460000000000008</v>
      </c>
      <c r="K11" s="5">
        <v>0</v>
      </c>
      <c r="L11" s="5">
        <v>0</v>
      </c>
      <c r="M11" s="13"/>
    </row>
    <row r="12" spans="1:14" x14ac:dyDescent="0.25">
      <c r="A12" s="12" t="s">
        <v>347</v>
      </c>
      <c r="B12" s="3" t="s">
        <v>16</v>
      </c>
      <c r="C12" s="3">
        <v>39</v>
      </c>
      <c r="D12" s="3" t="s">
        <v>17</v>
      </c>
      <c r="E12" s="5">
        <v>9.9999999999999995E-8</v>
      </c>
      <c r="F12" s="5">
        <v>1.1399999999999999</v>
      </c>
      <c r="G12" s="3" t="s">
        <v>206</v>
      </c>
      <c r="H12" s="3" t="s">
        <v>96</v>
      </c>
      <c r="I12" s="5">
        <v>1.1399998999999998</v>
      </c>
      <c r="J12" s="26" t="s">
        <v>474</v>
      </c>
      <c r="K12" s="5">
        <v>0</v>
      </c>
      <c r="L12" s="5">
        <v>0</v>
      </c>
      <c r="M12" s="13"/>
    </row>
    <row r="13" spans="1:14" x14ac:dyDescent="0.25">
      <c r="A13" s="12" t="s">
        <v>347</v>
      </c>
      <c r="B13" s="3" t="s">
        <v>16</v>
      </c>
      <c r="C13" s="3">
        <v>39</v>
      </c>
      <c r="D13" s="3" t="s">
        <v>17</v>
      </c>
      <c r="E13" s="5">
        <v>1.1399999999999999</v>
      </c>
      <c r="F13" s="5">
        <v>1.86</v>
      </c>
      <c r="G13" s="3" t="s">
        <v>96</v>
      </c>
      <c r="H13" s="3" t="s">
        <v>352</v>
      </c>
      <c r="I13" s="5">
        <v>0.7200000000000002</v>
      </c>
      <c r="J13" s="26" t="s">
        <v>474</v>
      </c>
      <c r="K13" s="5">
        <v>0</v>
      </c>
      <c r="L13" s="5">
        <v>0</v>
      </c>
      <c r="M13" s="13"/>
    </row>
    <row r="14" spans="1:14" x14ac:dyDescent="0.25">
      <c r="A14" s="12" t="s">
        <v>347</v>
      </c>
      <c r="B14" s="3" t="s">
        <v>16</v>
      </c>
      <c r="C14" s="3">
        <v>39</v>
      </c>
      <c r="D14" s="3" t="s">
        <v>17</v>
      </c>
      <c r="E14" s="5">
        <v>5.45</v>
      </c>
      <c r="F14" s="5">
        <v>5.86</v>
      </c>
      <c r="G14" s="3" t="s">
        <v>352</v>
      </c>
      <c r="H14" s="3" t="s">
        <v>353</v>
      </c>
      <c r="I14" s="5">
        <v>0.82000000000000028</v>
      </c>
      <c r="J14" s="26" t="s">
        <v>474</v>
      </c>
      <c r="K14" s="5">
        <v>0</v>
      </c>
      <c r="L14" s="26" t="s">
        <v>474</v>
      </c>
      <c r="M14" s="13"/>
    </row>
    <row r="15" spans="1:14" x14ac:dyDescent="0.25">
      <c r="A15" s="12" t="s">
        <v>347</v>
      </c>
      <c r="B15" s="3" t="s">
        <v>16</v>
      </c>
      <c r="C15" s="3">
        <v>39</v>
      </c>
      <c r="D15" s="3" t="s">
        <v>17</v>
      </c>
      <c r="E15" s="5">
        <v>5.86</v>
      </c>
      <c r="F15" s="5">
        <v>10.220000000000001</v>
      </c>
      <c r="G15" s="3" t="s">
        <v>353</v>
      </c>
      <c r="H15" s="3" t="s">
        <v>354</v>
      </c>
      <c r="I15" s="5">
        <v>8.7200000000000006</v>
      </c>
      <c r="J15" s="26" t="s">
        <v>474</v>
      </c>
      <c r="K15" s="5">
        <v>0</v>
      </c>
      <c r="L15" s="26" t="s">
        <v>474</v>
      </c>
      <c r="M15" s="13"/>
    </row>
    <row r="16" spans="1:14" x14ac:dyDescent="0.25">
      <c r="A16" s="12" t="s">
        <v>347</v>
      </c>
      <c r="B16" s="3" t="s">
        <v>16</v>
      </c>
      <c r="C16" s="3">
        <v>39</v>
      </c>
      <c r="D16" s="3" t="s">
        <v>17</v>
      </c>
      <c r="E16" s="5">
        <v>10.220000000000001</v>
      </c>
      <c r="F16" s="5">
        <v>10.89</v>
      </c>
      <c r="G16" s="3" t="s">
        <v>354</v>
      </c>
      <c r="H16" s="3" t="s">
        <v>42</v>
      </c>
      <c r="I16" s="5">
        <v>0.66999999999999993</v>
      </c>
      <c r="J16" s="26" t="s">
        <v>474</v>
      </c>
      <c r="K16" s="5">
        <v>0</v>
      </c>
      <c r="L16" s="26" t="s">
        <v>474</v>
      </c>
      <c r="M16" s="13"/>
    </row>
    <row r="17" spans="1:13" x14ac:dyDescent="0.25">
      <c r="A17" s="12" t="s">
        <v>347</v>
      </c>
      <c r="B17" s="3" t="s">
        <v>16</v>
      </c>
      <c r="C17" s="3">
        <v>39</v>
      </c>
      <c r="D17" s="3" t="s">
        <v>26</v>
      </c>
      <c r="E17" s="5">
        <v>10.89</v>
      </c>
      <c r="F17" s="5">
        <v>11.11</v>
      </c>
      <c r="G17" s="3" t="s">
        <v>42</v>
      </c>
      <c r="H17" s="3" t="s">
        <v>355</v>
      </c>
      <c r="I17" s="5">
        <v>0</v>
      </c>
      <c r="J17" s="26" t="s">
        <v>474</v>
      </c>
      <c r="K17" s="26" t="s">
        <v>474</v>
      </c>
      <c r="L17" s="26" t="s">
        <v>474</v>
      </c>
      <c r="M17" s="13"/>
    </row>
    <row r="18" spans="1:13" x14ac:dyDescent="0.25">
      <c r="A18" s="12" t="s">
        <v>347</v>
      </c>
      <c r="B18" s="3" t="s">
        <v>16</v>
      </c>
      <c r="C18" s="3">
        <v>39</v>
      </c>
      <c r="D18" s="3" t="s">
        <v>29</v>
      </c>
      <c r="E18" s="5">
        <v>10.89</v>
      </c>
      <c r="F18" s="5">
        <v>11.11</v>
      </c>
      <c r="G18" s="3" t="s">
        <v>42</v>
      </c>
      <c r="H18" s="3" t="s">
        <v>356</v>
      </c>
      <c r="I18" s="5">
        <v>0</v>
      </c>
      <c r="J18" s="26" t="s">
        <v>474</v>
      </c>
      <c r="K18" s="26" t="s">
        <v>474</v>
      </c>
      <c r="L18" s="26" t="s">
        <v>474</v>
      </c>
      <c r="M18" s="13"/>
    </row>
    <row r="19" spans="1:13" x14ac:dyDescent="0.25">
      <c r="A19" s="12" t="s">
        <v>347</v>
      </c>
      <c r="B19" s="3" t="s">
        <v>16</v>
      </c>
      <c r="C19" s="3">
        <v>39</v>
      </c>
      <c r="D19" s="3" t="s">
        <v>17</v>
      </c>
      <c r="E19" s="5">
        <v>11.11</v>
      </c>
      <c r="F19" s="5">
        <v>11.74</v>
      </c>
      <c r="G19" s="3" t="s">
        <v>356</v>
      </c>
      <c r="H19" s="3" t="s">
        <v>357</v>
      </c>
      <c r="I19" s="5">
        <v>0.63000000000000078</v>
      </c>
      <c r="J19" s="26" t="s">
        <v>474</v>
      </c>
      <c r="K19" s="5">
        <v>0</v>
      </c>
      <c r="L19" s="26" t="s">
        <v>474</v>
      </c>
      <c r="M19" s="13"/>
    </row>
    <row r="20" spans="1:13" x14ac:dyDescent="0.25">
      <c r="A20" s="12" t="s">
        <v>347</v>
      </c>
      <c r="B20" s="3" t="s">
        <v>16</v>
      </c>
      <c r="C20" s="3">
        <v>39</v>
      </c>
      <c r="D20" s="3" t="s">
        <v>17</v>
      </c>
      <c r="E20" s="5">
        <v>11.74</v>
      </c>
      <c r="F20" s="5">
        <v>12.631</v>
      </c>
      <c r="G20" s="3" t="s">
        <v>357</v>
      </c>
      <c r="H20" s="3" t="s">
        <v>358</v>
      </c>
      <c r="I20" s="5">
        <v>1.782</v>
      </c>
      <c r="J20" s="26" t="s">
        <v>474</v>
      </c>
      <c r="K20" s="5">
        <v>0</v>
      </c>
      <c r="L20" s="26" t="s">
        <v>474</v>
      </c>
      <c r="M20" s="13" t="s">
        <v>380</v>
      </c>
    </row>
    <row r="21" spans="1:13" x14ac:dyDescent="0.25">
      <c r="A21" s="12" t="s">
        <v>347</v>
      </c>
      <c r="B21" s="3" t="s">
        <v>16</v>
      </c>
      <c r="C21" s="3">
        <v>39</v>
      </c>
      <c r="D21" s="3" t="s">
        <v>17</v>
      </c>
      <c r="E21" s="5">
        <v>16.72</v>
      </c>
      <c r="F21" s="5">
        <v>18.95</v>
      </c>
      <c r="G21" s="3" t="s">
        <v>359</v>
      </c>
      <c r="H21" s="3" t="s">
        <v>360</v>
      </c>
      <c r="I21" s="5">
        <v>2.2300000000000004</v>
      </c>
      <c r="J21" s="26" t="s">
        <v>474</v>
      </c>
      <c r="K21" s="5">
        <v>0</v>
      </c>
      <c r="L21" s="5">
        <v>0</v>
      </c>
      <c r="M21" s="13" t="s">
        <v>381</v>
      </c>
    </row>
    <row r="22" spans="1:13" x14ac:dyDescent="0.25">
      <c r="A22" s="12" t="s">
        <v>347</v>
      </c>
      <c r="B22" s="3" t="s">
        <v>16</v>
      </c>
      <c r="C22" s="3">
        <v>39</v>
      </c>
      <c r="D22" s="3" t="s">
        <v>17</v>
      </c>
      <c r="E22" s="5">
        <v>24.92</v>
      </c>
      <c r="F22" s="5">
        <v>27.37</v>
      </c>
      <c r="G22" s="3" t="s">
        <v>360</v>
      </c>
      <c r="H22" s="3" t="s">
        <v>197</v>
      </c>
      <c r="I22" s="5">
        <v>2.4499999999999993</v>
      </c>
      <c r="J22" s="26" t="s">
        <v>474</v>
      </c>
      <c r="K22" s="5">
        <v>0</v>
      </c>
      <c r="L22" s="5">
        <v>0</v>
      </c>
      <c r="M22" s="13"/>
    </row>
    <row r="23" spans="1:13" x14ac:dyDescent="0.25">
      <c r="A23" s="12" t="s">
        <v>347</v>
      </c>
      <c r="B23" s="3" t="s">
        <v>25</v>
      </c>
      <c r="C23" s="3">
        <v>42</v>
      </c>
      <c r="D23" s="3" t="s">
        <v>17</v>
      </c>
      <c r="E23" s="5">
        <v>3.48</v>
      </c>
      <c r="F23" s="5">
        <v>4.1500000000000004</v>
      </c>
      <c r="G23" s="3" t="s">
        <v>46</v>
      </c>
      <c r="H23" s="3" t="s">
        <v>361</v>
      </c>
      <c r="I23" s="5">
        <v>0.67000000000000037</v>
      </c>
      <c r="J23" s="26" t="s">
        <v>474</v>
      </c>
      <c r="K23" s="5">
        <v>0</v>
      </c>
      <c r="L23" s="5">
        <v>0</v>
      </c>
      <c r="M23" s="13"/>
    </row>
    <row r="24" spans="1:13" x14ac:dyDescent="0.25">
      <c r="A24" s="12" t="s">
        <v>347</v>
      </c>
      <c r="B24" s="3" t="s">
        <v>25</v>
      </c>
      <c r="C24" s="3">
        <v>42</v>
      </c>
      <c r="D24" s="3" t="s">
        <v>17</v>
      </c>
      <c r="E24" s="5">
        <v>4.1500000000000004</v>
      </c>
      <c r="F24" s="5">
        <v>4.34</v>
      </c>
      <c r="G24" s="3" t="s">
        <v>361</v>
      </c>
      <c r="H24" s="3" t="s">
        <v>362</v>
      </c>
      <c r="I24" s="5">
        <v>0.1899999999999995</v>
      </c>
      <c r="J24" s="26" t="s">
        <v>474</v>
      </c>
      <c r="K24" s="5">
        <v>0</v>
      </c>
      <c r="L24" s="26" t="s">
        <v>474</v>
      </c>
      <c r="M24" s="13"/>
    </row>
    <row r="25" spans="1:13" x14ac:dyDescent="0.25">
      <c r="A25" s="12" t="s">
        <v>347</v>
      </c>
      <c r="B25" s="3" t="s">
        <v>25</v>
      </c>
      <c r="C25" s="3">
        <v>42</v>
      </c>
      <c r="D25" s="3" t="s">
        <v>17</v>
      </c>
      <c r="E25" s="5">
        <v>4.34</v>
      </c>
      <c r="F25" s="5">
        <v>4.67</v>
      </c>
      <c r="G25" s="3" t="s">
        <v>362</v>
      </c>
      <c r="H25" s="3" t="s">
        <v>363</v>
      </c>
      <c r="I25" s="5">
        <v>0.33000000000000007</v>
      </c>
      <c r="J25" s="26" t="s">
        <v>474</v>
      </c>
      <c r="K25" s="5">
        <v>0</v>
      </c>
      <c r="L25" s="5">
        <v>0</v>
      </c>
      <c r="M25" s="13"/>
    </row>
    <row r="26" spans="1:13" x14ac:dyDescent="0.25">
      <c r="A26" s="12" t="s">
        <v>347</v>
      </c>
      <c r="B26" s="3" t="s">
        <v>25</v>
      </c>
      <c r="C26" s="3">
        <v>42</v>
      </c>
      <c r="D26" s="3" t="s">
        <v>17</v>
      </c>
      <c r="E26" s="5">
        <v>4.67</v>
      </c>
      <c r="F26" s="5">
        <v>4.8899999999999997</v>
      </c>
      <c r="G26" s="3" t="s">
        <v>363</v>
      </c>
      <c r="H26" s="3" t="s">
        <v>364</v>
      </c>
      <c r="I26" s="5">
        <v>0.4399999999999995</v>
      </c>
      <c r="J26" s="26" t="s">
        <v>474</v>
      </c>
      <c r="K26" s="5">
        <v>0</v>
      </c>
      <c r="L26" s="5">
        <v>0</v>
      </c>
      <c r="M26" s="13"/>
    </row>
    <row r="27" spans="1:13" x14ac:dyDescent="0.25">
      <c r="A27" s="12" t="s">
        <v>347</v>
      </c>
      <c r="B27" s="3" t="s">
        <v>25</v>
      </c>
      <c r="C27" s="3">
        <v>42</v>
      </c>
      <c r="D27" s="3" t="s">
        <v>17</v>
      </c>
      <c r="E27" s="5">
        <v>4.8899999999999997</v>
      </c>
      <c r="F27" s="5">
        <v>4.9800000000000004</v>
      </c>
      <c r="G27" s="3" t="s">
        <v>364</v>
      </c>
      <c r="H27" s="3" t="s">
        <v>365</v>
      </c>
      <c r="I27" s="5">
        <v>0.18000000000000149</v>
      </c>
      <c r="J27" s="26" t="s">
        <v>474</v>
      </c>
      <c r="K27" s="5">
        <v>0</v>
      </c>
      <c r="L27" s="5">
        <v>0</v>
      </c>
      <c r="M27" s="13"/>
    </row>
    <row r="28" spans="1:13" x14ac:dyDescent="0.25">
      <c r="A28" s="12" t="s">
        <v>347</v>
      </c>
      <c r="B28" s="3" t="s">
        <v>25</v>
      </c>
      <c r="C28" s="3">
        <v>42</v>
      </c>
      <c r="D28" s="3" t="s">
        <v>17</v>
      </c>
      <c r="E28" s="5">
        <v>4.9800000000000004</v>
      </c>
      <c r="F28" s="5">
        <v>7.16</v>
      </c>
      <c r="G28" s="3" t="s">
        <v>365</v>
      </c>
      <c r="H28" s="3" t="s">
        <v>366</v>
      </c>
      <c r="I28" s="5">
        <v>2.1799999999999997</v>
      </c>
      <c r="J28" s="26" t="s">
        <v>474</v>
      </c>
      <c r="K28" s="5">
        <v>0</v>
      </c>
      <c r="L28" s="5">
        <v>0</v>
      </c>
      <c r="M28" s="13"/>
    </row>
    <row r="29" spans="1:13" x14ac:dyDescent="0.25">
      <c r="A29" s="12" t="s">
        <v>347</v>
      </c>
      <c r="B29" s="3" t="s">
        <v>25</v>
      </c>
      <c r="C29" s="3">
        <v>42</v>
      </c>
      <c r="D29" s="3" t="s">
        <v>17</v>
      </c>
      <c r="E29" s="5">
        <v>7.16</v>
      </c>
      <c r="F29" s="5">
        <v>7.22</v>
      </c>
      <c r="G29" s="3" t="s">
        <v>366</v>
      </c>
      <c r="H29" s="3" t="s">
        <v>367</v>
      </c>
      <c r="I29" s="5">
        <v>0.11999999999999922</v>
      </c>
      <c r="J29" s="26" t="s">
        <v>474</v>
      </c>
      <c r="K29" s="5">
        <v>0</v>
      </c>
      <c r="L29" s="5">
        <v>0</v>
      </c>
      <c r="M29" s="13"/>
    </row>
    <row r="30" spans="1:13" x14ac:dyDescent="0.25">
      <c r="A30" s="12" t="s">
        <v>347</v>
      </c>
      <c r="B30" s="3" t="s">
        <v>25</v>
      </c>
      <c r="C30" s="3">
        <v>42</v>
      </c>
      <c r="D30" s="3" t="s">
        <v>17</v>
      </c>
      <c r="E30" s="5">
        <v>13.13</v>
      </c>
      <c r="F30" s="5">
        <v>13.86</v>
      </c>
      <c r="G30" s="3" t="s">
        <v>367</v>
      </c>
      <c r="H30" s="3" t="s">
        <v>42</v>
      </c>
      <c r="I30" s="5">
        <v>1.4599999999999973</v>
      </c>
      <c r="J30" s="26" t="s">
        <v>474</v>
      </c>
      <c r="K30" s="5">
        <v>0</v>
      </c>
      <c r="L30" s="5">
        <v>0</v>
      </c>
      <c r="M30" s="13"/>
    </row>
    <row r="31" spans="1:13" x14ac:dyDescent="0.25">
      <c r="A31" s="12" t="s">
        <v>347</v>
      </c>
      <c r="B31" s="3" t="s">
        <v>25</v>
      </c>
      <c r="C31" s="3">
        <v>42</v>
      </c>
      <c r="D31" s="3" t="s">
        <v>43</v>
      </c>
      <c r="E31" s="5">
        <v>13.86</v>
      </c>
      <c r="F31" s="5">
        <v>14.16</v>
      </c>
      <c r="G31" s="3" t="s">
        <v>42</v>
      </c>
      <c r="H31" s="3" t="s">
        <v>355</v>
      </c>
      <c r="I31" s="26" t="s">
        <v>474</v>
      </c>
      <c r="J31" s="26" t="s">
        <v>474</v>
      </c>
      <c r="K31" s="5">
        <v>0</v>
      </c>
      <c r="L31" s="5">
        <v>0</v>
      </c>
      <c r="M31" s="13" t="s">
        <v>382</v>
      </c>
    </row>
    <row r="32" spans="1:13" x14ac:dyDescent="0.25">
      <c r="A32" s="12" t="s">
        <v>347</v>
      </c>
      <c r="B32" s="3" t="s">
        <v>25</v>
      </c>
      <c r="C32" s="3">
        <v>42</v>
      </c>
      <c r="D32" s="3" t="s">
        <v>45</v>
      </c>
      <c r="E32" s="5">
        <v>13.86</v>
      </c>
      <c r="F32" s="5">
        <v>14.16</v>
      </c>
      <c r="G32" s="3" t="s">
        <v>42</v>
      </c>
      <c r="H32" s="3" t="s">
        <v>355</v>
      </c>
      <c r="I32" s="26" t="s">
        <v>474</v>
      </c>
      <c r="J32" s="26" t="s">
        <v>474</v>
      </c>
      <c r="K32" s="5">
        <v>0</v>
      </c>
      <c r="L32" s="5">
        <v>0</v>
      </c>
      <c r="M32" s="13" t="s">
        <v>382</v>
      </c>
    </row>
    <row r="33" spans="1:13" x14ac:dyDescent="0.25">
      <c r="A33" s="12" t="s">
        <v>347</v>
      </c>
      <c r="B33" s="3" t="s">
        <v>25</v>
      </c>
      <c r="C33" s="3">
        <v>42</v>
      </c>
      <c r="D33" s="3" t="s">
        <v>17</v>
      </c>
      <c r="E33" s="5">
        <v>14.16</v>
      </c>
      <c r="F33" s="5">
        <v>16.39</v>
      </c>
      <c r="G33" s="3" t="s">
        <v>355</v>
      </c>
      <c r="H33" s="3" t="s">
        <v>368</v>
      </c>
      <c r="I33" s="5">
        <v>4.4600000000000009</v>
      </c>
      <c r="J33" s="26" t="s">
        <v>474</v>
      </c>
      <c r="K33" s="5">
        <v>0</v>
      </c>
      <c r="L33" s="5">
        <v>0</v>
      </c>
      <c r="M33" s="13"/>
    </row>
    <row r="34" spans="1:13" x14ac:dyDescent="0.25">
      <c r="A34" s="12" t="s">
        <v>347</v>
      </c>
      <c r="B34" s="3" t="s">
        <v>25</v>
      </c>
      <c r="C34" s="3">
        <v>42</v>
      </c>
      <c r="D34" s="3" t="s">
        <v>17</v>
      </c>
      <c r="E34" s="5">
        <v>16.39</v>
      </c>
      <c r="F34" s="5">
        <v>18.05</v>
      </c>
      <c r="G34" s="3" t="s">
        <v>368</v>
      </c>
      <c r="H34" s="3" t="s">
        <v>197</v>
      </c>
      <c r="I34" s="5">
        <v>1.6600000000000001</v>
      </c>
      <c r="J34" s="26" t="s">
        <v>474</v>
      </c>
      <c r="K34" s="5">
        <v>0</v>
      </c>
      <c r="L34" s="5">
        <v>0</v>
      </c>
      <c r="M34" s="13"/>
    </row>
    <row r="35" spans="1:13" x14ac:dyDescent="0.25">
      <c r="A35" s="12" t="s">
        <v>347</v>
      </c>
      <c r="B35" s="3" t="s">
        <v>16</v>
      </c>
      <c r="C35" s="3">
        <v>61</v>
      </c>
      <c r="D35" s="3" t="s">
        <v>17</v>
      </c>
      <c r="E35" s="5">
        <v>13.17</v>
      </c>
      <c r="F35" s="5">
        <v>14.12</v>
      </c>
      <c r="G35" s="3" t="s">
        <v>201</v>
      </c>
      <c r="H35" s="3" t="s">
        <v>53</v>
      </c>
      <c r="I35" s="5">
        <v>0.94999999999999929</v>
      </c>
      <c r="J35" s="5">
        <v>0.83999999999999986</v>
      </c>
      <c r="K35" s="5">
        <v>0</v>
      </c>
      <c r="L35" s="5">
        <v>0</v>
      </c>
      <c r="M35" s="13"/>
    </row>
    <row r="36" spans="1:13" x14ac:dyDescent="0.25">
      <c r="A36" s="12" t="s">
        <v>347</v>
      </c>
      <c r="B36" s="3" t="s">
        <v>54</v>
      </c>
      <c r="C36" s="3">
        <v>71</v>
      </c>
      <c r="D36" s="3" t="s">
        <v>45</v>
      </c>
      <c r="E36" s="5">
        <v>10.77</v>
      </c>
      <c r="F36" s="5">
        <v>15.24</v>
      </c>
      <c r="G36" s="3" t="s">
        <v>121</v>
      </c>
      <c r="H36" s="3" t="s">
        <v>46</v>
      </c>
      <c r="I36" s="5">
        <v>0</v>
      </c>
      <c r="J36" s="5">
        <v>4.4700000000000006</v>
      </c>
      <c r="K36" s="5">
        <v>4.4700000000000006</v>
      </c>
      <c r="L36" s="26" t="s">
        <v>474</v>
      </c>
      <c r="M36" s="13"/>
    </row>
    <row r="37" spans="1:13" x14ac:dyDescent="0.25">
      <c r="A37" s="12" t="s">
        <v>347</v>
      </c>
      <c r="B37" s="3" t="s">
        <v>54</v>
      </c>
      <c r="C37" s="3">
        <v>71</v>
      </c>
      <c r="D37" s="3" t="s">
        <v>43</v>
      </c>
      <c r="E37" s="5">
        <v>10.77</v>
      </c>
      <c r="F37" s="5">
        <v>15.24</v>
      </c>
      <c r="G37" s="3" t="s">
        <v>121</v>
      </c>
      <c r="H37" s="3" t="s">
        <v>46</v>
      </c>
      <c r="I37" s="5">
        <v>0</v>
      </c>
      <c r="J37" s="5">
        <v>4.4700000000000006</v>
      </c>
      <c r="K37" s="5">
        <v>4.4700000000000006</v>
      </c>
      <c r="L37" s="5">
        <v>8.9400000000000013</v>
      </c>
      <c r="M37" s="13"/>
    </row>
    <row r="38" spans="1:13" x14ac:dyDescent="0.25">
      <c r="A38" s="12" t="s">
        <v>347</v>
      </c>
      <c r="B38" s="3" t="s">
        <v>54</v>
      </c>
      <c r="C38" s="3">
        <v>71</v>
      </c>
      <c r="D38" s="3" t="s">
        <v>45</v>
      </c>
      <c r="E38" s="5">
        <v>15.24</v>
      </c>
      <c r="F38" s="5">
        <v>20.64</v>
      </c>
      <c r="G38" s="3" t="s">
        <v>46</v>
      </c>
      <c r="H38" s="3" t="s">
        <v>197</v>
      </c>
      <c r="I38" s="5">
        <v>0</v>
      </c>
      <c r="J38" s="5">
        <v>5.4</v>
      </c>
      <c r="K38" s="5">
        <v>5.4</v>
      </c>
      <c r="L38" s="5">
        <v>10.8</v>
      </c>
      <c r="M38" s="13"/>
    </row>
    <row r="39" spans="1:13" x14ac:dyDescent="0.25">
      <c r="A39" s="12" t="s">
        <v>347</v>
      </c>
      <c r="B39" s="3" t="s">
        <v>54</v>
      </c>
      <c r="C39" s="3">
        <v>71</v>
      </c>
      <c r="D39" s="3" t="s">
        <v>43</v>
      </c>
      <c r="E39" s="5">
        <v>15.24</v>
      </c>
      <c r="F39" s="5">
        <v>20.64</v>
      </c>
      <c r="G39" s="3" t="s">
        <v>46</v>
      </c>
      <c r="H39" s="3" t="s">
        <v>197</v>
      </c>
      <c r="I39" s="5">
        <v>0</v>
      </c>
      <c r="J39" s="5">
        <v>5.4</v>
      </c>
      <c r="K39" s="5">
        <v>5.4</v>
      </c>
      <c r="L39" s="5">
        <v>10.8</v>
      </c>
      <c r="M39" s="13"/>
    </row>
    <row r="40" spans="1:13" x14ac:dyDescent="0.25">
      <c r="A40" s="12" t="s">
        <v>347</v>
      </c>
      <c r="B40" s="3" t="s">
        <v>54</v>
      </c>
      <c r="C40" s="3">
        <v>71</v>
      </c>
      <c r="D40" s="3" t="s">
        <v>45</v>
      </c>
      <c r="E40" s="5">
        <v>10.15</v>
      </c>
      <c r="F40" s="5">
        <v>10.7</v>
      </c>
      <c r="G40" s="3" t="s">
        <v>121</v>
      </c>
      <c r="H40" s="3" t="s">
        <v>31</v>
      </c>
      <c r="I40" s="5">
        <v>0</v>
      </c>
      <c r="J40" s="5">
        <v>0.23</v>
      </c>
      <c r="K40" s="5">
        <v>0.23</v>
      </c>
      <c r="L40" s="5">
        <v>8.9899999999999994E-2</v>
      </c>
      <c r="M40" s="13" t="s">
        <v>383</v>
      </c>
    </row>
    <row r="41" spans="1:13" x14ac:dyDescent="0.25">
      <c r="A41" s="12" t="s">
        <v>347</v>
      </c>
      <c r="B41" s="3" t="s">
        <v>54</v>
      </c>
      <c r="C41" s="3">
        <v>71</v>
      </c>
      <c r="D41" s="3" t="s">
        <v>45</v>
      </c>
      <c r="E41" s="5">
        <v>10.15</v>
      </c>
      <c r="F41" s="5">
        <v>10.7</v>
      </c>
      <c r="G41" s="3" t="s">
        <v>121</v>
      </c>
      <c r="H41" s="3" t="s">
        <v>32</v>
      </c>
      <c r="I41" s="5">
        <v>0</v>
      </c>
      <c r="J41" s="5">
        <v>0.26</v>
      </c>
      <c r="K41" s="5">
        <v>0.26</v>
      </c>
      <c r="L41" s="5">
        <v>3.9899999999999998E-2</v>
      </c>
      <c r="M41" s="13" t="s">
        <v>384</v>
      </c>
    </row>
    <row r="42" spans="1:13" x14ac:dyDescent="0.25">
      <c r="A42" s="12" t="s">
        <v>347</v>
      </c>
      <c r="B42" s="3" t="s">
        <v>54</v>
      </c>
      <c r="C42" s="3">
        <v>71</v>
      </c>
      <c r="D42" s="3" t="s">
        <v>43</v>
      </c>
      <c r="E42" s="5">
        <v>14.49</v>
      </c>
      <c r="F42" s="5">
        <v>14.98</v>
      </c>
      <c r="G42" s="3" t="s">
        <v>20</v>
      </c>
      <c r="H42" s="3" t="s">
        <v>31</v>
      </c>
      <c r="I42" s="5">
        <v>0</v>
      </c>
      <c r="J42" s="5">
        <v>0.28999999999999998</v>
      </c>
      <c r="K42" s="5">
        <v>0.28999999999999998</v>
      </c>
      <c r="L42" s="5">
        <v>2.9899999999999999E-2</v>
      </c>
      <c r="M42" s="13" t="s">
        <v>385</v>
      </c>
    </row>
    <row r="43" spans="1:13" x14ac:dyDescent="0.25">
      <c r="A43" s="12" t="s">
        <v>347</v>
      </c>
      <c r="B43" s="3" t="s">
        <v>54</v>
      </c>
      <c r="C43" s="3">
        <v>71</v>
      </c>
      <c r="D43" s="3" t="s">
        <v>43</v>
      </c>
      <c r="E43" s="5">
        <v>14.49</v>
      </c>
      <c r="F43" s="5">
        <v>14.98</v>
      </c>
      <c r="G43" s="3" t="s">
        <v>20</v>
      </c>
      <c r="H43" s="3" t="s">
        <v>32</v>
      </c>
      <c r="I43" s="5">
        <v>0</v>
      </c>
      <c r="J43" s="5">
        <v>0.24</v>
      </c>
      <c r="K43" s="5">
        <v>0.24</v>
      </c>
      <c r="L43" s="5">
        <v>4.99E-2</v>
      </c>
      <c r="M43" s="13" t="s">
        <v>386</v>
      </c>
    </row>
    <row r="44" spans="1:13" x14ac:dyDescent="0.25">
      <c r="A44" s="12" t="s">
        <v>347</v>
      </c>
      <c r="B44" s="3" t="s">
        <v>54</v>
      </c>
      <c r="C44" s="3">
        <v>71</v>
      </c>
      <c r="D44" s="3" t="s">
        <v>45</v>
      </c>
      <c r="E44" s="5">
        <v>14.49</v>
      </c>
      <c r="F44" s="5">
        <v>14.98</v>
      </c>
      <c r="G44" s="3" t="s">
        <v>20</v>
      </c>
      <c r="H44" s="3" t="s">
        <v>31</v>
      </c>
      <c r="I44" s="5">
        <v>0</v>
      </c>
      <c r="J44" s="5">
        <v>0.2</v>
      </c>
      <c r="K44" s="5">
        <v>0.2</v>
      </c>
      <c r="L44" s="5">
        <v>5.9899999999999995E-2</v>
      </c>
      <c r="M44" s="13" t="s">
        <v>387</v>
      </c>
    </row>
    <row r="45" spans="1:13" x14ac:dyDescent="0.25">
      <c r="A45" s="12" t="s">
        <v>347</v>
      </c>
      <c r="B45" s="3" t="s">
        <v>54</v>
      </c>
      <c r="C45" s="3">
        <v>71</v>
      </c>
      <c r="D45" s="3" t="s">
        <v>45</v>
      </c>
      <c r="E45" s="5">
        <v>14.49</v>
      </c>
      <c r="F45" s="5">
        <v>14.98</v>
      </c>
      <c r="G45" s="3" t="s">
        <v>20</v>
      </c>
      <c r="H45" s="3" t="s">
        <v>32</v>
      </c>
      <c r="I45" s="5">
        <v>0</v>
      </c>
      <c r="J45" s="5">
        <v>0.25</v>
      </c>
      <c r="K45" s="5">
        <v>0.25</v>
      </c>
      <c r="L45" s="5">
        <v>3.9899999999999998E-2</v>
      </c>
      <c r="M45" s="13" t="s">
        <v>388</v>
      </c>
    </row>
    <row r="46" spans="1:13" x14ac:dyDescent="0.25">
      <c r="A46" s="12" t="s">
        <v>347</v>
      </c>
      <c r="B46" s="3" t="s">
        <v>54</v>
      </c>
      <c r="C46" s="3">
        <v>71</v>
      </c>
      <c r="D46" s="3" t="s">
        <v>43</v>
      </c>
      <c r="E46" s="5">
        <v>18.43</v>
      </c>
      <c r="F46" s="5">
        <v>18.97</v>
      </c>
      <c r="G46" s="3" t="s">
        <v>64</v>
      </c>
      <c r="H46" s="3" t="s">
        <v>31</v>
      </c>
      <c r="I46" s="5">
        <v>0</v>
      </c>
      <c r="J46" s="5">
        <v>0.45</v>
      </c>
      <c r="K46" s="5">
        <v>0.45</v>
      </c>
      <c r="L46" s="5">
        <v>5.9899999999999995E-2</v>
      </c>
      <c r="M46" s="13" t="s">
        <v>389</v>
      </c>
    </row>
    <row r="47" spans="1:13" x14ac:dyDescent="0.25">
      <c r="A47" s="12" t="s">
        <v>347</v>
      </c>
      <c r="B47" s="3" t="s">
        <v>54</v>
      </c>
      <c r="C47" s="3">
        <v>71</v>
      </c>
      <c r="D47" s="3" t="s">
        <v>43</v>
      </c>
      <c r="E47" s="5">
        <v>18.43</v>
      </c>
      <c r="F47" s="5">
        <v>18.97</v>
      </c>
      <c r="G47" s="3" t="s">
        <v>64</v>
      </c>
      <c r="H47" s="3" t="s">
        <v>32</v>
      </c>
      <c r="I47" s="5">
        <v>0</v>
      </c>
      <c r="J47" s="5">
        <v>0.33</v>
      </c>
      <c r="K47" s="5">
        <v>0.33</v>
      </c>
      <c r="L47" s="5">
        <v>7.9899999999999999E-2</v>
      </c>
      <c r="M47" s="13" t="s">
        <v>390</v>
      </c>
    </row>
    <row r="48" spans="1:13" x14ac:dyDescent="0.25">
      <c r="A48" s="12" t="s">
        <v>347</v>
      </c>
      <c r="B48" s="3" t="s">
        <v>54</v>
      </c>
      <c r="C48" s="3">
        <v>71</v>
      </c>
      <c r="D48" s="3" t="s">
        <v>43</v>
      </c>
      <c r="E48" s="5">
        <v>18.43</v>
      </c>
      <c r="F48" s="5">
        <v>18.97</v>
      </c>
      <c r="G48" s="3" t="s">
        <v>369</v>
      </c>
      <c r="H48" s="3" t="s">
        <v>32</v>
      </c>
      <c r="I48" s="5">
        <v>0</v>
      </c>
      <c r="J48" s="5">
        <v>0.2</v>
      </c>
      <c r="K48" s="5">
        <v>0.2</v>
      </c>
      <c r="L48" s="5">
        <v>3.9899999999999998E-2</v>
      </c>
      <c r="M48" s="13" t="s">
        <v>391</v>
      </c>
    </row>
    <row r="49" spans="1:13" x14ac:dyDescent="0.25">
      <c r="A49" s="12" t="s">
        <v>347</v>
      </c>
      <c r="B49" s="3" t="s">
        <v>54</v>
      </c>
      <c r="C49" s="3">
        <v>71</v>
      </c>
      <c r="D49" s="3" t="s">
        <v>45</v>
      </c>
      <c r="E49" s="5">
        <v>18.43</v>
      </c>
      <c r="F49" s="5">
        <v>18.97</v>
      </c>
      <c r="G49" s="3" t="s">
        <v>64</v>
      </c>
      <c r="H49" s="3" t="s">
        <v>31</v>
      </c>
      <c r="I49" s="5">
        <v>0</v>
      </c>
      <c r="J49" s="5">
        <v>0.38</v>
      </c>
      <c r="K49" s="5">
        <v>0.38</v>
      </c>
      <c r="L49" s="5">
        <v>5.9899999999999995E-2</v>
      </c>
      <c r="M49" s="13" t="s">
        <v>392</v>
      </c>
    </row>
    <row r="50" spans="1:13" x14ac:dyDescent="0.25">
      <c r="A50" s="12" t="s">
        <v>347</v>
      </c>
      <c r="B50" s="3" t="s">
        <v>54</v>
      </c>
      <c r="C50" s="3">
        <v>71</v>
      </c>
      <c r="D50" s="3" t="s">
        <v>45</v>
      </c>
      <c r="E50" s="5">
        <v>18.43</v>
      </c>
      <c r="F50" s="5">
        <v>18.97</v>
      </c>
      <c r="G50" s="3" t="s">
        <v>64</v>
      </c>
      <c r="H50" s="3" t="s">
        <v>32</v>
      </c>
      <c r="I50" s="5">
        <v>0</v>
      </c>
      <c r="J50" s="5">
        <v>0.46</v>
      </c>
      <c r="K50" s="5">
        <v>0.46</v>
      </c>
      <c r="L50" s="5">
        <v>5.9899999999999995E-2</v>
      </c>
      <c r="M50" s="13" t="s">
        <v>393</v>
      </c>
    </row>
    <row r="51" spans="1:13" x14ac:dyDescent="0.25">
      <c r="A51" s="12" t="s">
        <v>347</v>
      </c>
      <c r="B51" s="3" t="s">
        <v>54</v>
      </c>
      <c r="C51" s="3">
        <v>71</v>
      </c>
      <c r="D51" s="3" t="s">
        <v>45</v>
      </c>
      <c r="E51" s="5">
        <v>18.43</v>
      </c>
      <c r="F51" s="5">
        <v>18.97</v>
      </c>
      <c r="G51" s="3" t="s">
        <v>369</v>
      </c>
      <c r="H51" s="3" t="s">
        <v>31</v>
      </c>
      <c r="I51" s="5">
        <v>0</v>
      </c>
      <c r="J51" s="5">
        <v>0.18</v>
      </c>
      <c r="K51" s="5">
        <v>0.18</v>
      </c>
      <c r="L51" s="5">
        <v>0</v>
      </c>
      <c r="M51" s="13" t="s">
        <v>394</v>
      </c>
    </row>
    <row r="52" spans="1:13" x14ac:dyDescent="0.25">
      <c r="A52" s="12" t="s">
        <v>347</v>
      </c>
      <c r="B52" s="3" t="s">
        <v>16</v>
      </c>
      <c r="C52" s="3">
        <v>96</v>
      </c>
      <c r="D52" s="3" t="s">
        <v>17</v>
      </c>
      <c r="E52" s="5">
        <v>4.71</v>
      </c>
      <c r="F52" s="5">
        <v>11.99</v>
      </c>
      <c r="G52" s="3" t="s">
        <v>352</v>
      </c>
      <c r="H52" s="3" t="s">
        <v>121</v>
      </c>
      <c r="I52" s="5">
        <v>7.28</v>
      </c>
      <c r="J52" s="5">
        <v>14.56</v>
      </c>
      <c r="K52" s="5">
        <v>0</v>
      </c>
      <c r="L52" s="5">
        <v>0</v>
      </c>
      <c r="M52" s="13"/>
    </row>
    <row r="53" spans="1:13" x14ac:dyDescent="0.25">
      <c r="A53" s="12" t="s">
        <v>347</v>
      </c>
      <c r="B53" s="3" t="s">
        <v>16</v>
      </c>
      <c r="C53" s="3">
        <v>96</v>
      </c>
      <c r="D53" s="3" t="s">
        <v>17</v>
      </c>
      <c r="E53" s="5">
        <v>12.72</v>
      </c>
      <c r="F53" s="5">
        <v>17.41</v>
      </c>
      <c r="G53" s="3" t="s">
        <v>121</v>
      </c>
      <c r="H53" s="3" t="s">
        <v>197</v>
      </c>
      <c r="I53" s="26" t="s">
        <v>474</v>
      </c>
      <c r="J53" s="5">
        <v>9.379999999999999</v>
      </c>
      <c r="K53" s="5">
        <v>0</v>
      </c>
      <c r="L53" s="5">
        <v>0</v>
      </c>
      <c r="M53" s="13"/>
    </row>
    <row r="54" spans="1:13" x14ac:dyDescent="0.25">
      <c r="A54" s="12" t="s">
        <v>347</v>
      </c>
      <c r="B54" s="3" t="s">
        <v>16</v>
      </c>
      <c r="C54" s="3">
        <v>97</v>
      </c>
      <c r="D54" s="3" t="s">
        <v>17</v>
      </c>
      <c r="E54" s="5">
        <v>1.54</v>
      </c>
      <c r="F54" s="5">
        <v>2.8</v>
      </c>
      <c r="G54" s="3" t="s">
        <v>370</v>
      </c>
      <c r="H54" s="3" t="s">
        <v>61</v>
      </c>
      <c r="I54" s="5">
        <v>1.2599999999999998</v>
      </c>
      <c r="J54" s="26" t="s">
        <v>474</v>
      </c>
      <c r="K54" s="5">
        <v>0</v>
      </c>
      <c r="L54" s="5">
        <v>0</v>
      </c>
      <c r="M54" s="13"/>
    </row>
    <row r="55" spans="1:13" x14ac:dyDescent="0.25">
      <c r="A55" s="12" t="s">
        <v>347</v>
      </c>
      <c r="B55" s="3" t="s">
        <v>16</v>
      </c>
      <c r="C55" s="3">
        <v>97</v>
      </c>
      <c r="D55" s="3" t="s">
        <v>17</v>
      </c>
      <c r="E55" s="5">
        <v>3.61</v>
      </c>
      <c r="F55" s="5">
        <v>3.86</v>
      </c>
      <c r="G55" s="3" t="s">
        <v>61</v>
      </c>
      <c r="H55" s="3" t="s">
        <v>370</v>
      </c>
      <c r="I55" s="5">
        <v>0.25</v>
      </c>
      <c r="J55" s="26" t="s">
        <v>474</v>
      </c>
      <c r="K55" s="5">
        <v>0</v>
      </c>
      <c r="L55" s="5">
        <v>0</v>
      </c>
      <c r="M55" s="13"/>
    </row>
    <row r="56" spans="1:13" x14ac:dyDescent="0.25">
      <c r="A56" s="12" t="s">
        <v>347</v>
      </c>
      <c r="B56" s="3" t="s">
        <v>16</v>
      </c>
      <c r="C56" s="3">
        <v>97</v>
      </c>
      <c r="D56" s="3" t="s">
        <v>17</v>
      </c>
      <c r="E56" s="5">
        <v>3.86</v>
      </c>
      <c r="F56" s="5">
        <v>5.73</v>
      </c>
      <c r="G56" s="3" t="s">
        <v>370</v>
      </c>
      <c r="H56" s="3" t="s">
        <v>348</v>
      </c>
      <c r="I56" s="5">
        <v>1.8700000000000006</v>
      </c>
      <c r="J56" s="26" t="s">
        <v>474</v>
      </c>
      <c r="K56" s="5">
        <v>0</v>
      </c>
      <c r="L56" s="5">
        <v>0</v>
      </c>
      <c r="M56" s="13"/>
    </row>
    <row r="57" spans="1:13" x14ac:dyDescent="0.25">
      <c r="A57" s="12" t="s">
        <v>347</v>
      </c>
      <c r="B57" s="3" t="s">
        <v>16</v>
      </c>
      <c r="C57" s="3">
        <v>97</v>
      </c>
      <c r="D57" s="3" t="s">
        <v>17</v>
      </c>
      <c r="E57" s="5">
        <v>5.73</v>
      </c>
      <c r="F57" s="5">
        <v>6.07</v>
      </c>
      <c r="G57" s="3" t="s">
        <v>348</v>
      </c>
      <c r="H57" s="3" t="s">
        <v>371</v>
      </c>
      <c r="I57" s="5">
        <v>0.33999999999999986</v>
      </c>
      <c r="J57" s="26" t="s">
        <v>474</v>
      </c>
      <c r="K57" s="5">
        <v>0</v>
      </c>
      <c r="L57" s="5">
        <v>0</v>
      </c>
      <c r="M57" s="13"/>
    </row>
    <row r="58" spans="1:13" x14ac:dyDescent="0.25">
      <c r="A58" s="12" t="s">
        <v>347</v>
      </c>
      <c r="B58" s="3" t="s">
        <v>16</v>
      </c>
      <c r="C58" s="3">
        <v>97</v>
      </c>
      <c r="D58" s="3" t="s">
        <v>17</v>
      </c>
      <c r="E58" s="5">
        <v>6.07</v>
      </c>
      <c r="F58" s="5">
        <v>6.66</v>
      </c>
      <c r="G58" s="3" t="s">
        <v>371</v>
      </c>
      <c r="H58" s="3" t="s">
        <v>372</v>
      </c>
      <c r="I58" s="5">
        <v>1.1799999999999997</v>
      </c>
      <c r="J58" s="26" t="s">
        <v>474</v>
      </c>
      <c r="K58" s="5">
        <v>0</v>
      </c>
      <c r="L58" s="5">
        <v>0</v>
      </c>
      <c r="M58" s="13"/>
    </row>
    <row r="59" spans="1:13" x14ac:dyDescent="0.25">
      <c r="A59" s="12" t="s">
        <v>347</v>
      </c>
      <c r="B59" s="3" t="s">
        <v>16</v>
      </c>
      <c r="C59" s="3">
        <v>97</v>
      </c>
      <c r="D59" s="3" t="s">
        <v>17</v>
      </c>
      <c r="E59" s="5">
        <v>6.66</v>
      </c>
      <c r="F59" s="5">
        <v>9.2899999999999991</v>
      </c>
      <c r="G59" s="3" t="s">
        <v>372</v>
      </c>
      <c r="H59" s="3" t="s">
        <v>121</v>
      </c>
      <c r="I59" s="5">
        <v>2.629999999999999</v>
      </c>
      <c r="J59" s="26" t="s">
        <v>474</v>
      </c>
      <c r="K59" s="5">
        <v>0</v>
      </c>
      <c r="L59" s="5">
        <v>0</v>
      </c>
      <c r="M59" s="13"/>
    </row>
    <row r="60" spans="1:13" x14ac:dyDescent="0.25">
      <c r="A60" s="12"/>
      <c r="B60" s="3"/>
      <c r="C60" s="3"/>
      <c r="D60" s="3"/>
      <c r="E60" s="5"/>
      <c r="F60" s="5"/>
      <c r="G60" s="3"/>
      <c r="H60" s="7" t="s">
        <v>396</v>
      </c>
      <c r="I60" s="8">
        <f>SUM(I4:I59)</f>
        <v>64.941998900000016</v>
      </c>
      <c r="J60" s="8">
        <f t="shared" ref="J60:L60" si="0">SUM(J4:J59)</f>
        <v>70.150000000000006</v>
      </c>
      <c r="K60" s="8">
        <f t="shared" si="0"/>
        <v>23.209999999999997</v>
      </c>
      <c r="L60" s="8">
        <f t="shared" si="0"/>
        <v>31.148899999999998</v>
      </c>
      <c r="M60" s="13"/>
    </row>
    <row r="61" spans="1:13" x14ac:dyDescent="0.25">
      <c r="A61" s="12"/>
      <c r="B61" s="3"/>
      <c r="C61" s="3"/>
      <c r="D61" s="3"/>
      <c r="E61" s="5"/>
      <c r="F61" s="5"/>
      <c r="G61" s="3"/>
      <c r="H61" s="3"/>
      <c r="I61" s="6"/>
      <c r="J61" s="6"/>
      <c r="K61" s="6"/>
      <c r="L61" s="6"/>
      <c r="M61" s="13"/>
    </row>
    <row r="62" spans="1:13" ht="15.75" thickBot="1" x14ac:dyDescent="0.3">
      <c r="A62" s="14"/>
      <c r="B62" s="15"/>
      <c r="C62" s="15"/>
      <c r="D62" s="15"/>
      <c r="E62" s="16"/>
      <c r="F62" s="16"/>
      <c r="G62" s="15"/>
      <c r="H62" s="15"/>
      <c r="I62" s="21"/>
      <c r="J62" s="21"/>
      <c r="K62" s="21"/>
      <c r="L62" s="21"/>
      <c r="M62" s="18"/>
    </row>
    <row r="63" spans="1:13" x14ac:dyDescent="0.25">
      <c r="A63" s="22"/>
      <c r="B63" s="22"/>
      <c r="C63" s="22"/>
      <c r="D63" s="22"/>
      <c r="E63" s="23"/>
      <c r="F63" s="23"/>
      <c r="G63" s="22"/>
      <c r="H63" s="22"/>
    </row>
    <row r="64" spans="1:13" x14ac:dyDescent="0.25">
      <c r="A64" s="22"/>
      <c r="B64" s="22"/>
      <c r="C64" s="22"/>
      <c r="D64" s="22"/>
      <c r="E64" s="23"/>
      <c r="F64" s="23"/>
      <c r="G64" s="22"/>
      <c r="H64" s="22"/>
    </row>
    <row r="65" spans="1:8" x14ac:dyDescent="0.25">
      <c r="A65" s="22"/>
      <c r="B65" s="22"/>
      <c r="C65" s="22"/>
      <c r="D65" s="22"/>
      <c r="E65" s="23"/>
      <c r="F65" s="23"/>
      <c r="G65" s="22"/>
      <c r="H65" s="22"/>
    </row>
    <row r="66" spans="1:8" x14ac:dyDescent="0.25">
      <c r="A66" s="22"/>
      <c r="B66" s="22"/>
      <c r="C66" s="22"/>
      <c r="D66" s="22"/>
      <c r="E66" s="23"/>
      <c r="F66" s="23"/>
      <c r="G66" s="22"/>
      <c r="H66" s="22"/>
    </row>
    <row r="67" spans="1:8" x14ac:dyDescent="0.25">
      <c r="A67" s="22"/>
      <c r="B67" s="22"/>
      <c r="C67" s="22"/>
      <c r="D67" s="22"/>
      <c r="E67" s="23"/>
      <c r="F67" s="23"/>
      <c r="G67" s="22"/>
      <c r="H67" s="22"/>
    </row>
    <row r="68" spans="1:8" x14ac:dyDescent="0.25">
      <c r="A68" s="22"/>
      <c r="B68" s="22"/>
      <c r="C68" s="22"/>
      <c r="D68" s="22"/>
      <c r="E68" s="23"/>
      <c r="F68" s="23"/>
      <c r="G68" s="22"/>
      <c r="H68" s="22"/>
    </row>
    <row r="69" spans="1:8" x14ac:dyDescent="0.25">
      <c r="A69" s="22"/>
      <c r="B69" s="22"/>
      <c r="C69" s="22"/>
      <c r="D69" s="22"/>
      <c r="E69" s="23"/>
      <c r="F69" s="23"/>
      <c r="G69" s="22"/>
      <c r="H69" s="22"/>
    </row>
    <row r="70" spans="1:8" x14ac:dyDescent="0.25">
      <c r="A70" s="22"/>
      <c r="B70" s="22"/>
      <c r="C70" s="22"/>
      <c r="D70" s="22"/>
      <c r="E70" s="23"/>
      <c r="F70" s="23"/>
      <c r="G70" s="22"/>
      <c r="H70" s="22"/>
    </row>
    <row r="71" spans="1:8" x14ac:dyDescent="0.25">
      <c r="A71" s="22"/>
      <c r="B71" s="22"/>
      <c r="C71" s="22"/>
      <c r="D71" s="22"/>
      <c r="E71" s="23"/>
      <c r="F71" s="23"/>
      <c r="G71" s="22"/>
      <c r="H71" s="22"/>
    </row>
    <row r="72" spans="1:8" x14ac:dyDescent="0.25">
      <c r="A72" s="22"/>
      <c r="B72" s="22"/>
      <c r="C72" s="22"/>
      <c r="D72" s="22"/>
      <c r="E72" s="23"/>
      <c r="F72" s="23"/>
      <c r="G72" s="22"/>
      <c r="H72" s="22"/>
    </row>
    <row r="73" spans="1:8" x14ac:dyDescent="0.25">
      <c r="A73" s="22"/>
      <c r="B73" s="22"/>
      <c r="C73" s="22"/>
      <c r="D73" s="22"/>
      <c r="E73" s="23"/>
      <c r="F73" s="23"/>
      <c r="G73" s="22"/>
      <c r="H73" s="22"/>
    </row>
    <row r="74" spans="1:8" x14ac:dyDescent="0.25">
      <c r="A74" s="22"/>
      <c r="B74" s="22"/>
      <c r="C74" s="22"/>
      <c r="D74" s="22"/>
      <c r="E74" s="23"/>
      <c r="F74" s="23"/>
      <c r="G74" s="22"/>
      <c r="H74" s="22"/>
    </row>
    <row r="75" spans="1:8" x14ac:dyDescent="0.25">
      <c r="A75" s="22"/>
      <c r="B75" s="22"/>
      <c r="C75" s="22"/>
      <c r="D75" s="22"/>
      <c r="E75" s="23"/>
      <c r="F75" s="23"/>
      <c r="G75" s="22"/>
      <c r="H75" s="22"/>
    </row>
    <row r="76" spans="1:8" x14ac:dyDescent="0.25">
      <c r="A76" s="22"/>
      <c r="B76" s="22"/>
      <c r="C76" s="22"/>
      <c r="D76" s="22"/>
      <c r="E76" s="23"/>
      <c r="F76" s="23"/>
      <c r="G76" s="22"/>
      <c r="H76" s="22"/>
    </row>
    <row r="77" spans="1:8" x14ac:dyDescent="0.25">
      <c r="A77" s="22"/>
      <c r="B77" s="22"/>
      <c r="C77" s="22"/>
      <c r="D77" s="22"/>
      <c r="E77" s="23"/>
      <c r="F77" s="23"/>
      <c r="G77" s="22"/>
      <c r="H77" s="22"/>
    </row>
    <row r="78" spans="1:8" x14ac:dyDescent="0.25">
      <c r="A78" s="22"/>
      <c r="B78" s="22"/>
      <c r="C78" s="22"/>
      <c r="D78" s="22"/>
      <c r="E78" s="23"/>
      <c r="F78" s="23"/>
      <c r="G78" s="22"/>
      <c r="H78" s="22"/>
    </row>
  </sheetData>
  <mergeCells count="13">
    <mergeCell ref="I1:L1"/>
    <mergeCell ref="M1:M3"/>
    <mergeCell ref="A2:A3"/>
    <mergeCell ref="B2:B3"/>
    <mergeCell ref="C2:C3"/>
    <mergeCell ref="D2:D3"/>
    <mergeCell ref="E2:E3"/>
    <mergeCell ref="F2:F3"/>
    <mergeCell ref="G2:G3"/>
    <mergeCell ref="H2:H3"/>
    <mergeCell ref="A1:D1"/>
    <mergeCell ref="E1:F1"/>
    <mergeCell ref="G1:H1"/>
  </mergeCells>
  <conditionalFormatting sqref="I1">
    <cfRule type="containsText" dxfId="5" priority="1" operator="containsText" text="2019">
      <formula>NOT(ISERROR(SEARCH("2019",I1)))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642 - Sheet1</vt:lpstr>
      <vt:lpstr>642 - Sheet2</vt:lpstr>
      <vt:lpstr>642 - Sheet3</vt:lpstr>
      <vt:lpstr>642 - Sheet4</vt:lpstr>
      <vt:lpstr>642 - Sheet5</vt:lpstr>
      <vt:lpstr>642 - Sheet6</vt:lpstr>
      <vt:lpstr>642 - Sheet7</vt:lpstr>
      <vt:lpstr>642 - Sheet8</vt:lpstr>
      <vt:lpstr>642 - Sheet9</vt:lpstr>
      <vt:lpstr>642 - Sheet10</vt:lpstr>
      <vt:lpstr>642 - Sheet11</vt:lpstr>
      <vt:lpstr>642 - Sheet12</vt:lpstr>
      <vt:lpstr>643 - Sheet1</vt:lpstr>
      <vt:lpstr>643 - Sheet1 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Eppley</dc:creator>
  <cp:lastModifiedBy>Craig Devore</cp:lastModifiedBy>
  <dcterms:created xsi:type="dcterms:W3CDTF">2022-11-29T19:12:37Z</dcterms:created>
  <dcterms:modified xsi:type="dcterms:W3CDTF">2023-03-08T18:15:17Z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