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cclell\appdata\local\bentley\projectwise\workingdir\ohiodot-pw.bentley.com_ohiodot-pw-02\matthew.mcclellan@dot.ohio.gov\d0485595\"/>
    </mc:Choice>
  </mc:AlternateContent>
  <xr:revisionPtr revIDLastSave="0" documentId="13_ncr:1_{52DC6697-B7C8-433E-81D1-37DAFD61D93A}" xr6:coauthVersionLast="47" xr6:coauthVersionMax="47" xr10:uidLastSave="{00000000-0000-0000-0000-000000000000}"/>
  <bookViews>
    <workbookView xWindow="28680" yWindow="-120" windowWidth="29040" windowHeight="15840" xr2:uid="{28B773EA-F623-43A3-9860-230D5757E1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C18" i="1"/>
  <c r="B18" i="1"/>
  <c r="B20" i="1" s="1"/>
  <c r="B22" i="1" s="1"/>
  <c r="C17" i="1"/>
  <c r="B17" i="1"/>
  <c r="C11" i="1"/>
  <c r="B11" i="1"/>
  <c r="C9" i="1"/>
  <c r="B9" i="1"/>
  <c r="C8" i="1"/>
  <c r="B8" i="1"/>
  <c r="C22" i="1" l="1"/>
  <c r="C6" i="1"/>
</calcChain>
</file>

<file path=xl/sharedStrings.xml><?xml version="1.0" encoding="utf-8"?>
<sst xmlns="http://schemas.openxmlformats.org/spreadsheetml/2006/main" count="21" uniqueCount="14">
  <si>
    <t xml:space="preserve">SUBTOTAL  </t>
  </si>
  <si>
    <t xml:space="preserve">TOTAL  </t>
  </si>
  <si>
    <t xml:space="preserve">Width  </t>
  </si>
  <si>
    <t>Contingencies</t>
  </si>
  <si>
    <t>ITEM 511 - CLASS QC 1 CONCRETE, PIER</t>
  </si>
  <si>
    <t>Pier 1</t>
  </si>
  <si>
    <t>Pier 2</t>
  </si>
  <si>
    <t>Length</t>
  </si>
  <si>
    <t>Ex. Column Area</t>
  </si>
  <si>
    <t>Height</t>
  </si>
  <si>
    <t>ESTIMATED QUANTITIES HIG-28-0757</t>
  </si>
  <si>
    <t>ITEM 601 - ROCK CHANNEL PROTECTION, TYPE C WITH AGGREGATE FILTER</t>
  </si>
  <si>
    <t>CADD Measured Area</t>
  </si>
  <si>
    <t>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</si>
</sst>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164" fontId="0" fillId="3" borderId="1" xfId="0" applyNumberForma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0EE57-5D87-46B0-AFE7-4D84AFE2F209}">
  <dimension ref="A1:E40"/>
  <sheetViews>
    <sheetView tabSelected="1" workbookViewId="0">
      <selection activeCell="C25" sqref="C25"/>
    </sheetView>
  </sheetViews>
  <sheetFormatPr defaultRowHeight="15" x14ac:dyDescent="0.25"/>
  <cols>
    <col min="1" max="1" width="22.28515625" style="2" customWidth="1"/>
    <col min="2" max="2" width="10.5703125" style="2" bestFit="1" customWidth="1"/>
    <col min="3" max="3" width="12.140625" style="2" bestFit="1" customWidth="1"/>
    <col min="4" max="4" width="10" style="2" bestFit="1" customWidth="1"/>
    <col min="5" max="5" width="13.42578125" style="2" bestFit="1" customWidth="1"/>
    <col min="6" max="16384" width="9.140625" style="2"/>
  </cols>
  <sheetData>
    <row r="1" spans="1:5" ht="15.75" x14ac:dyDescent="0.25">
      <c r="A1" s="1" t="s">
        <v>10</v>
      </c>
    </row>
    <row r="2" spans="1:5" ht="15.75" x14ac:dyDescent="0.25">
      <c r="A2" s="1"/>
    </row>
    <row r="3" spans="1:5" ht="15.75" x14ac:dyDescent="0.25">
      <c r="A3" s="1" t="s">
        <v>4</v>
      </c>
    </row>
    <row r="4" spans="1:5" ht="15.75" x14ac:dyDescent="0.25">
      <c r="A4" s="12"/>
      <c r="B4" s="3" t="s">
        <v>5</v>
      </c>
      <c r="C4" s="3" t="s">
        <v>6</v>
      </c>
      <c r="D4" s="8"/>
      <c r="E4" s="8"/>
    </row>
    <row r="5" spans="1:5" x14ac:dyDescent="0.25">
      <c r="A5" s="13" t="s">
        <v>7</v>
      </c>
      <c r="B5" s="4">
        <v>37</v>
      </c>
      <c r="C5" s="4">
        <v>37</v>
      </c>
      <c r="D5" s="7"/>
      <c r="E5" s="7"/>
    </row>
    <row r="6" spans="1:5" x14ac:dyDescent="0.25">
      <c r="A6" s="13" t="s">
        <v>2</v>
      </c>
      <c r="B6" s="4">
        <v>2.75</v>
      </c>
      <c r="C6" s="4">
        <f>$B6</f>
        <v>2.75</v>
      </c>
      <c r="D6" s="7"/>
      <c r="E6" s="7"/>
    </row>
    <row r="7" spans="1:5" x14ac:dyDescent="0.25">
      <c r="A7" s="13" t="s">
        <v>9</v>
      </c>
      <c r="B7" s="4">
        <v>8</v>
      </c>
      <c r="C7" s="4">
        <v>8</v>
      </c>
      <c r="D7" s="7"/>
      <c r="E7" s="7"/>
    </row>
    <row r="8" spans="1:5" x14ac:dyDescent="0.25">
      <c r="A8" s="13" t="s">
        <v>8</v>
      </c>
      <c r="B8" s="4">
        <f>PI()*1.75*1.75*3*7</f>
        <v>202.04367753399356</v>
      </c>
      <c r="C8" s="4">
        <f>PI()*1.75*1.75*3*7</f>
        <v>202.04367753399356</v>
      </c>
      <c r="D8" s="7"/>
      <c r="E8" s="7"/>
    </row>
    <row r="9" spans="1:5" x14ac:dyDescent="0.25">
      <c r="A9" s="14" t="s">
        <v>0</v>
      </c>
      <c r="B9" s="15">
        <f>+B5*B6*B7-B8</f>
        <v>611.95632246600644</v>
      </c>
      <c r="C9" s="15">
        <f>+C5*C6*C7-C8</f>
        <v>611.95632246600644</v>
      </c>
      <c r="D9" s="17"/>
      <c r="E9" s="17"/>
    </row>
    <row r="10" spans="1:5" x14ac:dyDescent="0.25">
      <c r="A10" s="14" t="s">
        <v>3</v>
      </c>
      <c r="B10" s="18"/>
      <c r="C10" s="18"/>
      <c r="D10" s="20"/>
      <c r="E10" s="20"/>
    </row>
    <row r="11" spans="1:5" x14ac:dyDescent="0.25">
      <c r="A11" s="5" t="s">
        <v>1</v>
      </c>
      <c r="B11" s="16">
        <f>ROUNDUP(B9/27,0)</f>
        <v>23</v>
      </c>
      <c r="C11" s="16">
        <f>ROUNDUP(C9/27,0)</f>
        <v>23</v>
      </c>
      <c r="D11" s="19"/>
      <c r="E11" s="19"/>
    </row>
    <row r="12" spans="1:5" x14ac:dyDescent="0.25">
      <c r="A12" s="9"/>
      <c r="B12" s="10"/>
      <c r="C12" s="10"/>
    </row>
    <row r="13" spans="1:5" x14ac:dyDescent="0.25">
      <c r="A13" s="6"/>
      <c r="B13" s="7"/>
      <c r="C13" s="7"/>
    </row>
    <row r="14" spans="1:5" ht="15.75" x14ac:dyDescent="0.25">
      <c r="A14" s="1" t="s">
        <v>11</v>
      </c>
    </row>
    <row r="15" spans="1:5" ht="15.75" x14ac:dyDescent="0.25">
      <c r="A15" s="12"/>
      <c r="B15" s="3" t="s">
        <v>5</v>
      </c>
      <c r="C15" s="3" t="s">
        <v>6</v>
      </c>
      <c r="D15" s="8"/>
      <c r="E15" s="8"/>
    </row>
    <row r="16" spans="1:5" x14ac:dyDescent="0.25">
      <c r="A16" s="13" t="s">
        <v>7</v>
      </c>
      <c r="B16" s="4">
        <v>37</v>
      </c>
      <c r="C16" s="4">
        <v>37</v>
      </c>
      <c r="D16" s="7"/>
      <c r="E16" s="7"/>
    </row>
    <row r="17" spans="1:5" x14ac:dyDescent="0.25">
      <c r="A17" s="13" t="s">
        <v>12</v>
      </c>
      <c r="B17" s="4">
        <f>35.16+22.76</f>
        <v>57.92</v>
      </c>
      <c r="C17" s="4">
        <f>22.46+33.62</f>
        <v>56.08</v>
      </c>
      <c r="D17" s="7"/>
      <c r="E17" s="7"/>
    </row>
    <row r="18" spans="1:5" x14ac:dyDescent="0.25">
      <c r="A18" s="13" t="s">
        <v>13</v>
      </c>
      <c r="B18" s="4">
        <f>+PI()*10*10*0.3333333*4*2</f>
        <v>837.75795718147413</v>
      </c>
      <c r="C18" s="4">
        <f>+PI()*10*10*0.3333333*4*2</f>
        <v>837.75795718147413</v>
      </c>
      <c r="D18" s="17"/>
      <c r="E18" s="17"/>
    </row>
    <row r="19" spans="1:5" x14ac:dyDescent="0.25">
      <c r="A19" s="13" t="s">
        <v>8</v>
      </c>
      <c r="B19" s="4"/>
      <c r="C19" s="4"/>
      <c r="D19" s="19"/>
      <c r="E19" s="19"/>
    </row>
    <row r="20" spans="1:5" x14ac:dyDescent="0.25">
      <c r="A20" s="14" t="s">
        <v>0</v>
      </c>
      <c r="B20" s="15">
        <f>+B16*B17+B18</f>
        <v>2980.797957181474</v>
      </c>
      <c r="C20" s="15">
        <f>+C16*C17+C18</f>
        <v>2912.717957181474</v>
      </c>
    </row>
    <row r="21" spans="1:5" x14ac:dyDescent="0.25">
      <c r="A21" s="14" t="s">
        <v>3</v>
      </c>
      <c r="B21" s="18"/>
      <c r="C21" s="18"/>
    </row>
    <row r="22" spans="1:5" x14ac:dyDescent="0.25">
      <c r="A22" s="5" t="s">
        <v>1</v>
      </c>
      <c r="B22" s="16">
        <f>+B20/27</f>
        <v>110.3999243400546</v>
      </c>
      <c r="C22" s="16">
        <f>ROUNDUP(C20/27,0)</f>
        <v>108</v>
      </c>
    </row>
    <row r="23" spans="1:5" ht="15.75" x14ac:dyDescent="0.25">
      <c r="A23" s="1"/>
      <c r="B23" s="8"/>
      <c r="C23" s="8"/>
      <c r="D23" s="8"/>
      <c r="E23" s="8"/>
    </row>
    <row r="24" spans="1:5" x14ac:dyDescent="0.25">
      <c r="A24" s="6"/>
      <c r="B24" s="7"/>
      <c r="C24" s="7"/>
      <c r="D24" s="7"/>
      <c r="E24" s="7"/>
    </row>
    <row r="25" spans="1:5" x14ac:dyDescent="0.25">
      <c r="A25" s="6"/>
      <c r="B25" s="7"/>
      <c r="C25" s="7"/>
      <c r="D25" s="7"/>
      <c r="E25" s="7"/>
    </row>
    <row r="26" spans="1:5" x14ac:dyDescent="0.25">
      <c r="A26" s="6"/>
      <c r="B26" s="17"/>
      <c r="C26" s="17"/>
      <c r="D26" s="17"/>
      <c r="E26" s="17"/>
    </row>
    <row r="27" spans="1:5" x14ac:dyDescent="0.25">
      <c r="A27" s="9"/>
      <c r="B27" s="19"/>
      <c r="C27" s="19"/>
      <c r="D27" s="19"/>
      <c r="E27" s="19"/>
    </row>
    <row r="28" spans="1:5" x14ac:dyDescent="0.25">
      <c r="A28" s="6"/>
      <c r="B28" s="8"/>
      <c r="C28" s="8"/>
    </row>
    <row r="29" spans="1:5" x14ac:dyDescent="0.25">
      <c r="A29" s="9"/>
      <c r="B29" s="11"/>
      <c r="C29" s="11"/>
    </row>
    <row r="31" spans="1:5" ht="15.75" x14ac:dyDescent="0.25">
      <c r="A31" s="1"/>
    </row>
    <row r="32" spans="1:5" x14ac:dyDescent="0.25">
      <c r="B32" s="8"/>
      <c r="C32" s="8"/>
    </row>
    <row r="33" spans="1:3" x14ac:dyDescent="0.25">
      <c r="A33" s="6"/>
      <c r="B33" s="8"/>
      <c r="C33" s="8"/>
    </row>
    <row r="34" spans="1:3" x14ac:dyDescent="0.25">
      <c r="A34" s="6"/>
      <c r="B34" s="8"/>
      <c r="C34" s="8"/>
    </row>
    <row r="35" spans="1:3" x14ac:dyDescent="0.25">
      <c r="A35" s="6"/>
      <c r="B35" s="8"/>
      <c r="C35" s="8"/>
    </row>
    <row r="36" spans="1:3" x14ac:dyDescent="0.25">
      <c r="A36" s="9"/>
      <c r="B36" s="8"/>
      <c r="C36" s="8"/>
    </row>
    <row r="37" spans="1:3" x14ac:dyDescent="0.25">
      <c r="A37" s="6"/>
      <c r="B37" s="8"/>
      <c r="C37" s="8"/>
    </row>
    <row r="38" spans="1:3" x14ac:dyDescent="0.25">
      <c r="A38" s="6"/>
      <c r="B38" s="8"/>
      <c r="C38" s="8"/>
    </row>
    <row r="39" spans="1:3" x14ac:dyDescent="0.25">
      <c r="A39" s="9"/>
      <c r="B39" s="8"/>
      <c r="C39" s="8"/>
    </row>
    <row r="40" spans="1:3" x14ac:dyDescent="0.25">
      <c r="A40" s="9"/>
      <c r="B40" s="11"/>
      <c r="C40" s="11"/>
    </row>
  </sheetData>
  <mergeCells count="5">
    <mergeCell ref="B27:C27"/>
    <mergeCell ref="D27:E27"/>
    <mergeCell ref="D11:E11"/>
    <mergeCell ref="D10:E10"/>
    <mergeCell ref="D19:E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Zickafoose</dc:creator>
  <cp:lastModifiedBy>Matthew Mcclellan</cp:lastModifiedBy>
  <dcterms:created xsi:type="dcterms:W3CDTF">2020-05-15T19:02:07Z</dcterms:created>
  <dcterms:modified xsi:type="dcterms:W3CDTF">2022-10-21T12:14:18Z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