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60" yWindow="45" windowWidth="22500" windowHeight="11160" tabRatio="674" activeTab="1"/>
  </bookViews>
  <sheets>
    <sheet name="SUBSUMMARY 1 OF 2" sheetId="1" r:id="rId1"/>
    <sheet name="SUBSUMMARY 2 OF 2" sheetId="2" r:id="rId2"/>
  </sheets>
  <externalReferences>
    <externalReference r:id="rId5"/>
  </externalReferences>
  <definedNames>
    <definedName name="_xlnm.Print_Area" localSheetId="0">'SUBSUMMARY 1 OF 2'!$A$3:$AE$67</definedName>
  </definedNames>
  <calcPr fullCalcOnLoad="1"/>
</workbook>
</file>

<file path=xl/sharedStrings.xml><?xml version="1.0" encoding="utf-8"?>
<sst xmlns="http://schemas.openxmlformats.org/spreadsheetml/2006/main" count="203" uniqueCount="68">
  <si>
    <t>SHEET NO.</t>
  </si>
  <si>
    <t>TOTALS CARRIED TO THE GENERAL SUMMARY</t>
  </si>
  <si>
    <t xml:space="preserve">PAVEMENT SUBSUMMARY </t>
  </si>
  <si>
    <t>GAL</t>
  </si>
  <si>
    <t>FT</t>
  </si>
  <si>
    <t>CURB, TYPE 4-C</t>
  </si>
  <si>
    <t>CURB, TYPE 6</t>
  </si>
  <si>
    <t>CONCRETE BARRIER, SINGLE SLOPE, TYPE C1</t>
  </si>
  <si>
    <t>CONCRETE BARRIER, SINGLE SLOPE, TYPE D</t>
  </si>
  <si>
    <t>SY</t>
  </si>
  <si>
    <t>CY</t>
  </si>
  <si>
    <t>10.5" ASPHALT CONCRETE BASE, 
PG64-22</t>
  </si>
  <si>
    <t>1 3/4" ASPHALT CONCRETE 
INTERMEDIATE COURSE, 
19 MM, TYPE A (446)</t>
  </si>
  <si>
    <t>01/IMS/PV</t>
  </si>
  <si>
    <t>02/IMS/PV</t>
  </si>
  <si>
    <t>LINEAR GRADING, AS PER PLAN</t>
  </si>
  <si>
    <t>4" CONCRETE TRAFFIC ISLAND</t>
  </si>
  <si>
    <t>1 3/4" ASPHALT CONCRETE 
INTERMEDIATE COURSE, 
TYPE 2, (448)</t>
  </si>
  <si>
    <t>CONCRETE BARRIER, SINGLE SLOPE, TYPE B</t>
  </si>
  <si>
    <t>8" ASPHALT CONCRETE BASE PG64-22</t>
  </si>
  <si>
    <t>FRA - 70 / 71 - 12.68 / 14.86</t>
  </si>
  <si>
    <t>CALCULATED                            
CJC</t>
  </si>
  <si>
    <t>CHECKED                       
CWL</t>
  </si>
  <si>
    <t>ANTI-SEGREGATION EQUIPMENT</t>
  </si>
  <si>
    <t>CURB, MISC.: COLUMBUS 18" CONCRETE CURB</t>
  </si>
  <si>
    <t>TACK COAT, 702.13
(0.070 GAL/SY - 1 APPLICATION)</t>
  </si>
  <si>
    <t>NON-TRACKING TACK COAT</t>
  </si>
  <si>
    <t>CONCRETE BARRIER, SINGLE SLOPE, TYPE D, AS PER PLAN</t>
  </si>
  <si>
    <t>BARRIER MISC.: CONCRETE BARRIER, TYPE B50</t>
  </si>
  <si>
    <t>CONCRETE BARRIER, END ANCHORAGE, REINFORCED, TYPE B</t>
  </si>
  <si>
    <t>EACH</t>
  </si>
  <si>
    <t>02/NHS/PV</t>
  </si>
  <si>
    <t>CONCRETE BARRIER, END ANCHORAGE, REINFORCED, TYPE C1, AS PER PLAN</t>
  </si>
  <si>
    <t>CONCRETE BARRIER, END ANCHORAGE, REINFORCED, TYPE D</t>
  </si>
  <si>
    <t>BARRIER TRANSTION</t>
  </si>
  <si>
    <t>SF</t>
  </si>
  <si>
    <t>6" AGGREGATE BASE</t>
  </si>
  <si>
    <t>5" AGGREGATE BASE</t>
  </si>
  <si>
    <t>RUMBLE STRIPS, (ASPHALT CONCRETE)</t>
  </si>
  <si>
    <t>MILE</t>
  </si>
  <si>
    <t>CONCRETE BARRIER, END SECTION, TYPE D</t>
  </si>
  <si>
    <t>WALKWAY, MISC.: BRICK PAVER CROSSWALK</t>
  </si>
  <si>
    <t>WALKWAY MISC.: 6X6 CONCRETE PAVERS</t>
  </si>
  <si>
    <t>RIP RAP, WITH GROUT, AS PER PLAN</t>
  </si>
  <si>
    <t>10/IMS/OT/ COL</t>
  </si>
  <si>
    <t>09/MPO/OT</t>
  </si>
  <si>
    <t>11/ENH/ OT/COL</t>
  </si>
  <si>
    <t>PAVEMENT PLANING, ASPHALT CONCRETE,  
5" AVERAGE</t>
  </si>
  <si>
    <t>PAVEMENT PLANING, ASPHALT CONCRETE,  
1.25" AVERAGE</t>
  </si>
  <si>
    <t>2' ASPHALT CONCRETE INTERMEDIATE COURSE, TYPE 1, (448), (UNDER GUARDRAIL), AS PER PLAN</t>
  </si>
  <si>
    <t>SPECIAL</t>
  </si>
  <si>
    <t>PRESSURE RELIEF JOINT, TYPE A</t>
  </si>
  <si>
    <t>9" CONCRETE BASE, CLASS QC 1P</t>
  </si>
  <si>
    <t>4" NON-REINFORCED CONCRETE PAVEMENT, CLASS QC 1P</t>
  </si>
  <si>
    <t>12" NON-REINFORCED CONCRETE PAVEMENT, CLASS QC 1P</t>
  </si>
  <si>
    <t>1 1/2" ASPHALT CONCRETE 
SURFACE COURSE, 12.5 MM, 
TYPE A (447), AS PER PLAN</t>
  </si>
  <si>
    <t>1 1/4" ASPHAULT CONCRETE SURFACE COURSE, TYPE 1, (448)</t>
  </si>
  <si>
    <t>CURB, MISC.: COMBINATION CURB AND GUTTER, TYPE SPECIAL</t>
  </si>
  <si>
    <t>VARIABLE DEPTH AGGREGATE BASE (9" AVERAGE)</t>
  </si>
  <si>
    <t>CONCRETE BARRIER, END ANCHORAGE, REINFORCED, TYPE D, AS PER PLAN</t>
  </si>
  <si>
    <t>CONCRETE BARRIER, END SECTION, TYPE D, AS PER PLAN "A"</t>
  </si>
  <si>
    <t>CONCRETE BARRIER, END SECTION, TYPE D, AS PER PLAN "B"</t>
  </si>
  <si>
    <t>STA</t>
  </si>
  <si>
    <t>1 1/2" ASPHALT CONCRETE 
SURFACE COURSE, 12.5 MM, 
TYPE A (446), AS PER PLAN, PG76-22M</t>
  </si>
  <si>
    <t>1 1/4" ASPHALT CONCRETE 
SURFACE COURSE, TYPE 1, (448), AS PER PLAN, PG64-22</t>
  </si>
  <si>
    <t>CURB, MISC.: COLUMBUS 18" GRANITE CURB</t>
  </si>
  <si>
    <t>4" AGGREGATE BASE</t>
  </si>
  <si>
    <t>6" CONCRETE BASE, 
CLASS QC 1P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</si>
</sst>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+##.##"/>
    <numFmt numFmtId="165" formatCode="00######"/>
    <numFmt numFmtId="166" formatCode="0######"/>
    <numFmt numFmtId="167" formatCode="mmmm\ d\,\ yyyy"/>
    <numFmt numFmtId="168" formatCode="&quot;$&quot;#,##0.00"/>
    <numFmt numFmtId="169" formatCode="&quot;$&quot;#,##0.000"/>
    <numFmt numFmtId="170" formatCode="&quot;$&quot;#,##0.0"/>
    <numFmt numFmtId="171" formatCode="&quot;$&quot;#,##0"/>
    <numFmt numFmtId="172" formatCode="&quot;$&quot;#,##0.0000"/>
    <numFmt numFmtId="173" formatCode="0.0000"/>
    <numFmt numFmtId="174" formatCode="0.000"/>
    <numFmt numFmtId="175" formatCode="0.0"/>
    <numFmt numFmtId="176" formatCode="0.00000"/>
    <numFmt numFmtId="177" formatCode="0.000000"/>
    <numFmt numFmtId="178" formatCode="0.0000000"/>
    <numFmt numFmtId="179" formatCode="##\+##"/>
    <numFmt numFmtId="180" formatCode="0\+00.00"/>
    <numFmt numFmtId="181" formatCode="0.0000000000000"/>
    <numFmt numFmtId="182" formatCode="00\+00.00"/>
    <numFmt numFmtId="183" formatCode="##\+##.####"/>
    <numFmt numFmtId="184" formatCode="0\+00"/>
    <numFmt numFmtId="185" formatCode="000\+00.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175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175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175" fontId="3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75" fontId="3" fillId="0" borderId="21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4" xfId="0" applyBorder="1" applyAlignment="1">
      <alignment/>
    </xf>
    <xf numFmtId="1" fontId="3" fillId="0" borderId="21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/>
    </xf>
    <xf numFmtId="0" fontId="10" fillId="0" borderId="39" xfId="65" applyFont="1" applyBorder="1" applyAlignment="1">
      <alignment horizontal="center" vertical="center" textRotation="90"/>
      <protection/>
    </xf>
    <xf numFmtId="0" fontId="6" fillId="0" borderId="40" xfId="65" applyFont="1" applyBorder="1" applyAlignment="1">
      <alignment/>
      <protection/>
    </xf>
    <xf numFmtId="0" fontId="6" fillId="0" borderId="27" xfId="65" applyFont="1" applyBorder="1" applyAlignment="1">
      <alignment/>
      <protection/>
    </xf>
    <xf numFmtId="0" fontId="6" fillId="0" borderId="28" xfId="65" applyFont="1" applyBorder="1" applyAlignment="1">
      <alignment/>
      <protection/>
    </xf>
    <xf numFmtId="0" fontId="6" fillId="0" borderId="41" xfId="65" applyFont="1" applyBorder="1" applyAlignment="1">
      <alignment/>
      <protection/>
    </xf>
    <xf numFmtId="0" fontId="6" fillId="0" borderId="42" xfId="65" applyFont="1" applyBorder="1" applyAlignment="1">
      <alignment/>
      <protection/>
    </xf>
    <xf numFmtId="0" fontId="6" fillId="0" borderId="19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 textRotation="90"/>
    </xf>
    <xf numFmtId="0" fontId="10" fillId="0" borderId="27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 textRotation="90"/>
    </xf>
    <xf numFmtId="0" fontId="10" fillId="0" borderId="41" xfId="0" applyFont="1" applyBorder="1" applyAlignment="1">
      <alignment horizontal="center" vertical="center" textRotation="90"/>
    </xf>
    <xf numFmtId="0" fontId="10" fillId="0" borderId="42" xfId="0" applyFont="1" applyBorder="1" applyAlignment="1">
      <alignment horizontal="center" vertical="center" textRotation="90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4" xfId="68"/>
    <cellStyle name="Normal 5" xfId="69"/>
    <cellStyle name="Normal 6" xfId="70"/>
    <cellStyle name="Normal 7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28575</xdr:colOff>
      <xdr:row>65</xdr:row>
      <xdr:rowOff>152400</xdr:rowOff>
    </xdr:from>
    <xdr:ext cx="838200" cy="885825"/>
    <xdr:sp>
      <xdr:nvSpPr>
        <xdr:cNvPr id="1" name="Oval 6"/>
        <xdr:cNvSpPr>
          <a:spLocks noChangeAspect="1"/>
        </xdr:cNvSpPr>
      </xdr:nvSpPr>
      <xdr:spPr>
        <a:xfrm>
          <a:off x="31623000" y="1901190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28575</xdr:colOff>
      <xdr:row>65</xdr:row>
      <xdr:rowOff>152400</xdr:rowOff>
    </xdr:from>
    <xdr:ext cx="838200" cy="885825"/>
    <xdr:sp>
      <xdr:nvSpPr>
        <xdr:cNvPr id="1" name="Oval 6"/>
        <xdr:cNvSpPr>
          <a:spLocks noChangeAspect="1"/>
        </xdr:cNvSpPr>
      </xdr:nvSpPr>
      <xdr:spPr>
        <a:xfrm>
          <a:off x="31623000" y="1901190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523%20OFFICE%20CALCS%20PA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VEMENT CALCS"/>
      <sheetName val="BARRIER"/>
      <sheetName val="PAGE 15"/>
    </sheetNames>
    <sheetDataSet>
      <sheetData sheetId="0">
        <row r="67">
          <cell r="O67">
            <v>2612</v>
          </cell>
          <cell r="P67">
            <v>1742</v>
          </cell>
          <cell r="Q67">
            <v>1256</v>
          </cell>
          <cell r="R67">
            <v>838</v>
          </cell>
          <cell r="S67">
            <v>376</v>
          </cell>
          <cell r="T67">
            <v>251</v>
          </cell>
          <cell r="U67">
            <v>1459</v>
          </cell>
          <cell r="V67">
            <v>973</v>
          </cell>
          <cell r="W67">
            <v>361</v>
          </cell>
          <cell r="X67">
            <v>241</v>
          </cell>
          <cell r="Y67">
            <v>433</v>
          </cell>
          <cell r="Z67">
            <v>289</v>
          </cell>
          <cell r="AA67">
            <v>597</v>
          </cell>
          <cell r="AB67">
            <v>398</v>
          </cell>
          <cell r="AC67">
            <v>74</v>
          </cell>
          <cell r="AD67">
            <v>50</v>
          </cell>
        </row>
        <row r="140">
          <cell r="O140">
            <v>1175</v>
          </cell>
          <cell r="P140">
            <v>784</v>
          </cell>
          <cell r="Q140">
            <v>282</v>
          </cell>
          <cell r="R140">
            <v>188</v>
          </cell>
          <cell r="S140">
            <v>640</v>
          </cell>
          <cell r="T140">
            <v>427</v>
          </cell>
          <cell r="U140">
            <v>663</v>
          </cell>
          <cell r="V140">
            <v>442</v>
          </cell>
          <cell r="W140">
            <v>163</v>
          </cell>
          <cell r="X140">
            <v>109</v>
          </cell>
          <cell r="Y140">
            <v>195</v>
          </cell>
          <cell r="Z140">
            <v>130</v>
          </cell>
          <cell r="AA140" t="str">
            <v> </v>
          </cell>
          <cell r="AB140" t="str">
            <v> </v>
          </cell>
          <cell r="AC140">
            <v>962</v>
          </cell>
          <cell r="AD140">
            <v>641</v>
          </cell>
        </row>
        <row r="215">
          <cell r="O215">
            <v>1683</v>
          </cell>
          <cell r="P215">
            <v>1562</v>
          </cell>
          <cell r="Q215">
            <v>773</v>
          </cell>
          <cell r="R215">
            <v>773</v>
          </cell>
          <cell r="S215">
            <v>340</v>
          </cell>
          <cell r="T215">
            <v>227</v>
          </cell>
          <cell r="U215">
            <v>983</v>
          </cell>
          <cell r="V215">
            <v>915</v>
          </cell>
          <cell r="W215">
            <v>237</v>
          </cell>
          <cell r="X215">
            <v>220</v>
          </cell>
          <cell r="Y215">
            <v>277</v>
          </cell>
          <cell r="Z215">
            <v>257</v>
          </cell>
          <cell r="AA215">
            <v>289</v>
          </cell>
          <cell r="AB215">
            <v>289</v>
          </cell>
          <cell r="AC215">
            <v>855</v>
          </cell>
          <cell r="AD215">
            <v>652</v>
          </cell>
        </row>
        <row r="290">
          <cell r="O290">
            <v>610</v>
          </cell>
          <cell r="P290">
            <v>1178</v>
          </cell>
          <cell r="Q290">
            <v>359</v>
          </cell>
          <cell r="R290">
            <v>703</v>
          </cell>
          <cell r="S290">
            <v>343</v>
          </cell>
          <cell r="T290">
            <v>659</v>
          </cell>
          <cell r="U290">
            <v>12</v>
          </cell>
          <cell r="V290">
            <v>55</v>
          </cell>
          <cell r="W290">
            <v>117</v>
          </cell>
          <cell r="X290">
            <v>312</v>
          </cell>
          <cell r="Y290">
            <v>100</v>
          </cell>
          <cell r="Z290">
            <v>190</v>
          </cell>
          <cell r="AA290">
            <v>139</v>
          </cell>
          <cell r="AB290">
            <v>189</v>
          </cell>
          <cell r="AC290">
            <v>50</v>
          </cell>
          <cell r="AD290">
            <v>94</v>
          </cell>
        </row>
        <row r="368">
          <cell r="O368">
            <v>255</v>
          </cell>
          <cell r="P368">
            <v>2597</v>
          </cell>
          <cell r="Q368">
            <v>153</v>
          </cell>
          <cell r="R368">
            <v>1484</v>
          </cell>
          <cell r="T368">
            <v>124</v>
          </cell>
          <cell r="U368">
            <v>142</v>
          </cell>
          <cell r="V368">
            <v>1469</v>
          </cell>
          <cell r="W368" t="str">
            <v> </v>
          </cell>
          <cell r="X368">
            <v>66</v>
          </cell>
          <cell r="Y368">
            <v>34</v>
          </cell>
          <cell r="Z368">
            <v>306</v>
          </cell>
          <cell r="AA368">
            <v>41</v>
          </cell>
          <cell r="AB368">
            <v>433</v>
          </cell>
          <cell r="AC368" t="str">
            <v> </v>
          </cell>
          <cell r="AD368">
            <v>804</v>
          </cell>
        </row>
        <row r="445">
          <cell r="O445" t="str">
            <v> </v>
          </cell>
          <cell r="P445">
            <v>1506</v>
          </cell>
          <cell r="Q445" t="str">
            <v> </v>
          </cell>
          <cell r="R445">
            <v>928</v>
          </cell>
          <cell r="S445" t="str">
            <v> </v>
          </cell>
          <cell r="T445">
            <v>841</v>
          </cell>
          <cell r="U445" t="str">
            <v> </v>
          </cell>
          <cell r="V445" t="str">
            <v> </v>
          </cell>
          <cell r="W445" t="str">
            <v> </v>
          </cell>
          <cell r="X445">
            <v>206</v>
          </cell>
          <cell r="Y445" t="str">
            <v> </v>
          </cell>
          <cell r="Z445">
            <v>242</v>
          </cell>
          <cell r="AA445" t="str">
            <v> </v>
          </cell>
          <cell r="AB445" t="str">
            <v> </v>
          </cell>
          <cell r="AC445">
            <v>531</v>
          </cell>
          <cell r="AD445">
            <v>271</v>
          </cell>
        </row>
        <row r="522">
          <cell r="O522">
            <v>130</v>
          </cell>
          <cell r="P522">
            <v>952</v>
          </cell>
          <cell r="Q522">
            <v>75</v>
          </cell>
          <cell r="R522">
            <v>557</v>
          </cell>
          <cell r="S522">
            <v>74</v>
          </cell>
          <cell r="T522">
            <v>536</v>
          </cell>
          <cell r="U522">
            <v>19</v>
          </cell>
          <cell r="V522">
            <v>84</v>
          </cell>
          <cell r="W522" t="str">
            <v> </v>
          </cell>
          <cell r="X522">
            <v>51</v>
          </cell>
          <cell r="Y522">
            <v>22</v>
          </cell>
          <cell r="Z522">
            <v>157</v>
          </cell>
          <cell r="AA522" t="str">
            <v> </v>
          </cell>
          <cell r="AB522">
            <v>92</v>
          </cell>
          <cell r="AC522" t="str">
            <v> </v>
          </cell>
          <cell r="AD522">
            <v>105</v>
          </cell>
        </row>
        <row r="599">
          <cell r="M599">
            <v>14</v>
          </cell>
          <cell r="N599">
            <v>24</v>
          </cell>
          <cell r="O599">
            <v>39</v>
          </cell>
          <cell r="P599">
            <v>64</v>
          </cell>
          <cell r="Q599">
            <v>1764</v>
          </cell>
          <cell r="R599">
            <v>1053</v>
          </cell>
        </row>
        <row r="675">
          <cell r="M675">
            <v>10</v>
          </cell>
          <cell r="N675">
            <v>36</v>
          </cell>
          <cell r="O675">
            <v>29</v>
          </cell>
          <cell r="P675">
            <v>109</v>
          </cell>
        </row>
        <row r="900">
          <cell r="L900">
            <v>861</v>
          </cell>
          <cell r="M900">
            <v>574</v>
          </cell>
          <cell r="N900">
            <v>-2</v>
          </cell>
          <cell r="O900">
            <v>-59</v>
          </cell>
          <cell r="P900">
            <v>-50</v>
          </cell>
          <cell r="Q900">
            <v>-187</v>
          </cell>
          <cell r="R900">
            <v>121</v>
          </cell>
          <cell r="S900">
            <v>81</v>
          </cell>
          <cell r="T900">
            <v>42</v>
          </cell>
          <cell r="U900">
            <v>28</v>
          </cell>
          <cell r="V900" t="str">
            <v> </v>
          </cell>
          <cell r="W900" t="str">
            <v> </v>
          </cell>
          <cell r="AB900">
            <v>78</v>
          </cell>
          <cell r="AC900">
            <v>52</v>
          </cell>
          <cell r="AD900">
            <v>36</v>
          </cell>
          <cell r="AE900">
            <v>24</v>
          </cell>
        </row>
        <row r="974">
          <cell r="N974">
            <v>334</v>
          </cell>
          <cell r="O974">
            <v>290</v>
          </cell>
          <cell r="P974">
            <v>1700</v>
          </cell>
          <cell r="Q974">
            <v>1622</v>
          </cell>
          <cell r="R974">
            <v>94</v>
          </cell>
          <cell r="S974">
            <v>90</v>
          </cell>
          <cell r="T974">
            <v>119</v>
          </cell>
          <cell r="U974">
            <v>114</v>
          </cell>
          <cell r="V974">
            <v>60</v>
          </cell>
          <cell r="W974">
            <v>57</v>
          </cell>
          <cell r="X974">
            <v>83</v>
          </cell>
          <cell r="Y974">
            <v>79</v>
          </cell>
          <cell r="Z974">
            <v>135</v>
          </cell>
          <cell r="AA974">
            <v>662</v>
          </cell>
          <cell r="AB974">
            <v>306</v>
          </cell>
          <cell r="AC974">
            <v>717</v>
          </cell>
          <cell r="AE974">
            <v>99</v>
          </cell>
        </row>
        <row r="1124">
          <cell r="M1124">
            <v>5044</v>
          </cell>
          <cell r="N1124">
            <v>43</v>
          </cell>
          <cell r="O1124">
            <v>47</v>
          </cell>
          <cell r="P1124">
            <v>185</v>
          </cell>
          <cell r="U1124">
            <v>3</v>
          </cell>
          <cell r="V1124" t="str">
            <v> </v>
          </cell>
          <cell r="W1124" t="str">
            <v> </v>
          </cell>
          <cell r="X1124">
            <v>1</v>
          </cell>
          <cell r="Y1124">
            <v>1</v>
          </cell>
          <cell r="Z1124" t="str">
            <v> </v>
          </cell>
          <cell r="AA1124" t="str">
            <v> </v>
          </cell>
          <cell r="AB1124" t="str">
            <v> </v>
          </cell>
          <cell r="AC1124" t="str">
            <v> </v>
          </cell>
          <cell r="AD1124" t="str">
            <v> </v>
          </cell>
          <cell r="AE1124" t="str">
            <v> </v>
          </cell>
        </row>
        <row r="1199">
          <cell r="Q1199">
            <v>254</v>
          </cell>
          <cell r="R1199">
            <v>460</v>
          </cell>
        </row>
        <row r="1348">
          <cell r="N1348">
            <v>14</v>
          </cell>
          <cell r="O1348">
            <v>17</v>
          </cell>
          <cell r="P1348">
            <v>142</v>
          </cell>
          <cell r="Q1348">
            <v>181</v>
          </cell>
          <cell r="R1348">
            <v>48</v>
          </cell>
          <cell r="S1348">
            <v>61</v>
          </cell>
          <cell r="T1348">
            <v>120</v>
          </cell>
          <cell r="U1348">
            <v>153</v>
          </cell>
          <cell r="V1348">
            <v>150</v>
          </cell>
          <cell r="W1348">
            <v>191</v>
          </cell>
          <cell r="X1348">
            <v>1077</v>
          </cell>
          <cell r="Y1348">
            <v>1370</v>
          </cell>
          <cell r="Z1348">
            <v>1243</v>
          </cell>
          <cell r="AA1348">
            <v>1582</v>
          </cell>
          <cell r="AB1348">
            <v>33</v>
          </cell>
          <cell r="AC1348">
            <v>41</v>
          </cell>
          <cell r="AD1348">
            <v>46</v>
          </cell>
          <cell r="AE1348">
            <v>58</v>
          </cell>
        </row>
      </sheetData>
      <sheetData sheetId="1">
        <row r="752">
          <cell r="H752">
            <v>12</v>
          </cell>
          <cell r="I752">
            <v>8</v>
          </cell>
          <cell r="J752">
            <v>70</v>
          </cell>
          <cell r="K752">
            <v>47</v>
          </cell>
          <cell r="N752">
            <v>48</v>
          </cell>
          <cell r="O752">
            <v>32</v>
          </cell>
          <cell r="P752">
            <v>739</v>
          </cell>
          <cell r="Q752">
            <v>528</v>
          </cell>
          <cell r="R752">
            <v>194</v>
          </cell>
          <cell r="S752">
            <v>194</v>
          </cell>
          <cell r="V752">
            <v>48</v>
          </cell>
          <cell r="W752">
            <v>32</v>
          </cell>
          <cell r="X752">
            <v>2</v>
          </cell>
          <cell r="Y752">
            <v>2</v>
          </cell>
          <cell r="AD752" t="str">
            <v> </v>
          </cell>
          <cell r="AE752" t="str">
            <v> </v>
          </cell>
          <cell r="AF752">
            <v>1</v>
          </cell>
          <cell r="AG752">
            <v>1</v>
          </cell>
          <cell r="AH752">
            <v>13</v>
          </cell>
          <cell r="AI752">
            <v>12</v>
          </cell>
          <cell r="AJ752">
            <v>0</v>
          </cell>
          <cell r="AK752">
            <v>1</v>
          </cell>
          <cell r="AL752">
            <v>5</v>
          </cell>
          <cell r="AM752">
            <v>6</v>
          </cell>
          <cell r="AN752">
            <v>0</v>
          </cell>
          <cell r="AO752">
            <v>1</v>
          </cell>
          <cell r="AQ752">
            <v>1</v>
          </cell>
          <cell r="AR752">
            <v>1</v>
          </cell>
        </row>
      </sheetData>
      <sheetData sheetId="2">
        <row r="1049">
          <cell r="M1049">
            <v>3595</v>
          </cell>
          <cell r="N1049">
            <v>9</v>
          </cell>
          <cell r="O1049">
            <v>346</v>
          </cell>
          <cell r="P1049">
            <v>27</v>
          </cell>
          <cell r="Q1049">
            <v>71</v>
          </cell>
          <cell r="R1049">
            <v>1924</v>
          </cell>
          <cell r="S1049">
            <v>162</v>
          </cell>
          <cell r="T1049">
            <v>-75</v>
          </cell>
          <cell r="U1049">
            <v>416</v>
          </cell>
          <cell r="V1049">
            <v>9</v>
          </cell>
          <cell r="W1049">
            <v>-5</v>
          </cell>
          <cell r="X1049">
            <v>135</v>
          </cell>
          <cell r="Y1049">
            <v>12</v>
          </cell>
          <cell r="Z1049">
            <v>-6</v>
          </cell>
          <cell r="AA1049">
            <v>193</v>
          </cell>
          <cell r="AB1049">
            <v>6</v>
          </cell>
          <cell r="AC1049">
            <v>-3</v>
          </cell>
          <cell r="AD1049">
            <v>96</v>
          </cell>
          <cell r="AE1049">
            <v>8</v>
          </cell>
          <cell r="AF1049">
            <v>-4</v>
          </cell>
          <cell r="AG1049">
            <v>496</v>
          </cell>
          <cell r="AH1049">
            <v>691</v>
          </cell>
          <cell r="AI1049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Zeros="0" zoomScale="55" zoomScaleNormal="55" zoomScaleSheetLayoutView="55" workbookViewId="0" topLeftCell="A32">
      <selection activeCell="X55" sqref="X55"/>
    </sheetView>
  </sheetViews>
  <sheetFormatPr defaultColWidth="9.140625" defaultRowHeight="12.75"/>
  <cols>
    <col min="1" max="1" width="33.8515625" style="0" customWidth="1"/>
    <col min="2" max="16" width="15.7109375" style="0" customWidth="1"/>
    <col min="17" max="17" width="15.7109375" style="17" customWidth="1"/>
    <col min="18" max="29" width="15.7109375" style="0" customWidth="1"/>
    <col min="30" max="32" width="6.7109375" style="0" customWidth="1"/>
  </cols>
  <sheetData>
    <row r="1" spans="13:24" ht="12.75">
      <c r="M1" s="9"/>
      <c r="N1" s="8"/>
      <c r="O1" s="8"/>
      <c r="P1" s="8"/>
      <c r="Q1" s="16"/>
      <c r="R1" s="8"/>
      <c r="S1" s="8"/>
      <c r="T1" s="8"/>
      <c r="U1" s="8"/>
      <c r="V1" s="8"/>
      <c r="W1" s="8"/>
      <c r="X1" s="8"/>
    </row>
    <row r="2" spans="1:32" s="2" customFormat="1" ht="36" customHeight="1" thickBot="1">
      <c r="A2" s="12"/>
      <c r="B2" s="43"/>
      <c r="C2" s="43"/>
      <c r="D2" s="33"/>
      <c r="E2" s="44"/>
      <c r="F2" s="44"/>
      <c r="G2" s="43"/>
      <c r="H2" s="43"/>
      <c r="I2" s="43"/>
      <c r="J2" s="43"/>
      <c r="K2" s="43"/>
      <c r="L2" s="43"/>
      <c r="M2" s="43"/>
      <c r="N2" s="43"/>
      <c r="O2" s="43"/>
      <c r="P2" s="38"/>
      <c r="Q2" s="44"/>
      <c r="R2" s="43"/>
      <c r="S2" s="43"/>
      <c r="T2" s="43"/>
      <c r="U2" s="44"/>
      <c r="V2" s="43"/>
      <c r="W2" s="43"/>
      <c r="X2" s="43"/>
      <c r="Y2" s="43"/>
      <c r="Z2" s="43"/>
      <c r="AA2" s="43"/>
      <c r="AB2" s="43"/>
      <c r="AC2" s="43"/>
      <c r="AF2" s="13"/>
    </row>
    <row r="3" spans="1:31" s="3" customFormat="1" ht="21.75" customHeight="1">
      <c r="A3" s="95" t="s">
        <v>0</v>
      </c>
      <c r="B3" s="56">
        <v>209</v>
      </c>
      <c r="C3" s="57"/>
      <c r="D3" s="25">
        <v>254</v>
      </c>
      <c r="E3" s="56">
        <v>254</v>
      </c>
      <c r="F3" s="57"/>
      <c r="G3" s="25">
        <v>302</v>
      </c>
      <c r="H3" s="56">
        <v>302</v>
      </c>
      <c r="I3" s="57"/>
      <c r="J3" s="56">
        <v>304</v>
      </c>
      <c r="K3" s="57"/>
      <c r="L3" s="56">
        <v>304</v>
      </c>
      <c r="M3" s="64"/>
      <c r="N3" s="64"/>
      <c r="O3" s="57"/>
      <c r="P3" s="56">
        <v>304</v>
      </c>
      <c r="Q3" s="57"/>
      <c r="R3" s="56">
        <v>305</v>
      </c>
      <c r="S3" s="64"/>
      <c r="T3" s="57"/>
      <c r="U3" s="56">
        <v>407</v>
      </c>
      <c r="V3" s="64"/>
      <c r="W3" s="64"/>
      <c r="X3" s="57"/>
      <c r="Y3" s="56">
        <v>407</v>
      </c>
      <c r="Z3" s="64"/>
      <c r="AA3" s="57"/>
      <c r="AB3" s="56">
        <v>441</v>
      </c>
      <c r="AC3" s="57"/>
      <c r="AD3" s="82" t="s">
        <v>21</v>
      </c>
      <c r="AE3" s="82" t="s">
        <v>22</v>
      </c>
    </row>
    <row r="4" spans="1:31" s="3" customFormat="1" ht="30" customHeight="1">
      <c r="A4" s="96"/>
      <c r="B4" s="50" t="s">
        <v>15</v>
      </c>
      <c r="C4" s="51"/>
      <c r="D4" s="72" t="s">
        <v>48</v>
      </c>
      <c r="E4" s="50" t="s">
        <v>47</v>
      </c>
      <c r="F4" s="51"/>
      <c r="G4" s="72" t="s">
        <v>19</v>
      </c>
      <c r="H4" s="50" t="s">
        <v>11</v>
      </c>
      <c r="I4" s="51"/>
      <c r="J4" s="50" t="s">
        <v>37</v>
      </c>
      <c r="K4" s="51"/>
      <c r="L4" s="50" t="s">
        <v>36</v>
      </c>
      <c r="M4" s="61"/>
      <c r="N4" s="61"/>
      <c r="O4" s="51"/>
      <c r="P4" s="50" t="s">
        <v>58</v>
      </c>
      <c r="Q4" s="51"/>
      <c r="R4" s="50" t="s">
        <v>52</v>
      </c>
      <c r="S4" s="61"/>
      <c r="T4" s="51"/>
      <c r="U4" s="50" t="s">
        <v>26</v>
      </c>
      <c r="V4" s="61"/>
      <c r="W4" s="61"/>
      <c r="X4" s="51"/>
      <c r="Y4" s="50" t="s">
        <v>25</v>
      </c>
      <c r="Z4" s="61"/>
      <c r="AA4" s="51"/>
      <c r="AB4" s="50" t="s">
        <v>49</v>
      </c>
      <c r="AC4" s="51"/>
      <c r="AD4" s="83"/>
      <c r="AE4" s="83"/>
    </row>
    <row r="5" spans="1:31" s="3" customFormat="1" ht="30" customHeight="1" thickBot="1">
      <c r="A5" s="96"/>
      <c r="B5" s="52"/>
      <c r="C5" s="53"/>
      <c r="D5" s="98"/>
      <c r="E5" s="52"/>
      <c r="F5" s="53"/>
      <c r="G5" s="98"/>
      <c r="H5" s="52"/>
      <c r="I5" s="53"/>
      <c r="J5" s="52"/>
      <c r="K5" s="53"/>
      <c r="L5" s="52"/>
      <c r="M5" s="62"/>
      <c r="N5" s="62"/>
      <c r="O5" s="53"/>
      <c r="P5" s="52"/>
      <c r="Q5" s="53"/>
      <c r="R5" s="52"/>
      <c r="S5" s="62"/>
      <c r="T5" s="53"/>
      <c r="U5" s="52"/>
      <c r="V5" s="62"/>
      <c r="W5" s="62"/>
      <c r="X5" s="53"/>
      <c r="Y5" s="52"/>
      <c r="Z5" s="62"/>
      <c r="AA5" s="53"/>
      <c r="AB5" s="52"/>
      <c r="AC5" s="53"/>
      <c r="AD5" s="83"/>
      <c r="AE5" s="83"/>
    </row>
    <row r="6" spans="1:31" s="3" customFormat="1" ht="30" customHeight="1">
      <c r="A6" s="96"/>
      <c r="B6" s="52"/>
      <c r="C6" s="53"/>
      <c r="D6" s="98"/>
      <c r="E6" s="52"/>
      <c r="F6" s="53"/>
      <c r="G6" s="98"/>
      <c r="H6" s="52"/>
      <c r="I6" s="53"/>
      <c r="J6" s="52"/>
      <c r="K6" s="53"/>
      <c r="L6" s="52"/>
      <c r="M6" s="62"/>
      <c r="N6" s="62"/>
      <c r="O6" s="53"/>
      <c r="P6" s="52"/>
      <c r="Q6" s="53"/>
      <c r="R6" s="52"/>
      <c r="S6" s="62"/>
      <c r="T6" s="53"/>
      <c r="U6" s="52"/>
      <c r="V6" s="62"/>
      <c r="W6" s="62"/>
      <c r="X6" s="53"/>
      <c r="Y6" s="52"/>
      <c r="Z6" s="62"/>
      <c r="AA6" s="53"/>
      <c r="AB6" s="52"/>
      <c r="AC6" s="53"/>
      <c r="AD6" s="103" t="s">
        <v>2</v>
      </c>
      <c r="AE6" s="104"/>
    </row>
    <row r="7" spans="1:31" s="3" customFormat="1" ht="30" customHeight="1">
      <c r="A7" s="96"/>
      <c r="B7" s="52"/>
      <c r="C7" s="53"/>
      <c r="D7" s="98"/>
      <c r="E7" s="52"/>
      <c r="F7" s="53"/>
      <c r="G7" s="98"/>
      <c r="H7" s="52"/>
      <c r="I7" s="53"/>
      <c r="J7" s="52"/>
      <c r="K7" s="53"/>
      <c r="L7" s="52"/>
      <c r="M7" s="62"/>
      <c r="N7" s="62"/>
      <c r="O7" s="53"/>
      <c r="P7" s="52"/>
      <c r="Q7" s="53"/>
      <c r="R7" s="52"/>
      <c r="S7" s="62"/>
      <c r="T7" s="53"/>
      <c r="U7" s="52"/>
      <c r="V7" s="62"/>
      <c r="W7" s="62"/>
      <c r="X7" s="53"/>
      <c r="Y7" s="52"/>
      <c r="Z7" s="62"/>
      <c r="AA7" s="53"/>
      <c r="AB7" s="52"/>
      <c r="AC7" s="53"/>
      <c r="AD7" s="105"/>
      <c r="AE7" s="106"/>
    </row>
    <row r="8" spans="1:31" s="3" customFormat="1" ht="30" customHeight="1">
      <c r="A8" s="96"/>
      <c r="B8" s="52"/>
      <c r="C8" s="53"/>
      <c r="D8" s="98"/>
      <c r="E8" s="52"/>
      <c r="F8" s="53"/>
      <c r="G8" s="98"/>
      <c r="H8" s="52"/>
      <c r="I8" s="53"/>
      <c r="J8" s="52"/>
      <c r="K8" s="53"/>
      <c r="L8" s="52"/>
      <c r="M8" s="62"/>
      <c r="N8" s="62"/>
      <c r="O8" s="53"/>
      <c r="P8" s="52"/>
      <c r="Q8" s="53"/>
      <c r="R8" s="52"/>
      <c r="S8" s="62"/>
      <c r="T8" s="53"/>
      <c r="U8" s="52"/>
      <c r="V8" s="62"/>
      <c r="W8" s="62"/>
      <c r="X8" s="53"/>
      <c r="Y8" s="52"/>
      <c r="Z8" s="62"/>
      <c r="AA8" s="53"/>
      <c r="AB8" s="52"/>
      <c r="AC8" s="53"/>
      <c r="AD8" s="105"/>
      <c r="AE8" s="106"/>
    </row>
    <row r="9" spans="1:31" s="3" customFormat="1" ht="30" customHeight="1">
      <c r="A9" s="96"/>
      <c r="B9" s="52"/>
      <c r="C9" s="53"/>
      <c r="D9" s="98"/>
      <c r="E9" s="52"/>
      <c r="F9" s="53"/>
      <c r="G9" s="98"/>
      <c r="H9" s="52"/>
      <c r="I9" s="53"/>
      <c r="J9" s="52"/>
      <c r="K9" s="53"/>
      <c r="L9" s="52"/>
      <c r="M9" s="62"/>
      <c r="N9" s="62"/>
      <c r="O9" s="53"/>
      <c r="P9" s="52"/>
      <c r="Q9" s="53"/>
      <c r="R9" s="52"/>
      <c r="S9" s="62"/>
      <c r="T9" s="53"/>
      <c r="U9" s="52"/>
      <c r="V9" s="62"/>
      <c r="W9" s="62"/>
      <c r="X9" s="53"/>
      <c r="Y9" s="52"/>
      <c r="Z9" s="62"/>
      <c r="AA9" s="53"/>
      <c r="AB9" s="52"/>
      <c r="AC9" s="53"/>
      <c r="AD9" s="105"/>
      <c r="AE9" s="106"/>
    </row>
    <row r="10" spans="1:31" s="3" customFormat="1" ht="30" customHeight="1">
      <c r="A10" s="96"/>
      <c r="B10" s="52"/>
      <c r="C10" s="53"/>
      <c r="D10" s="98"/>
      <c r="E10" s="52"/>
      <c r="F10" s="53"/>
      <c r="G10" s="98"/>
      <c r="H10" s="52"/>
      <c r="I10" s="53"/>
      <c r="J10" s="52"/>
      <c r="K10" s="53"/>
      <c r="L10" s="52"/>
      <c r="M10" s="62"/>
      <c r="N10" s="62"/>
      <c r="O10" s="53"/>
      <c r="P10" s="52"/>
      <c r="Q10" s="53"/>
      <c r="R10" s="52"/>
      <c r="S10" s="62"/>
      <c r="T10" s="53"/>
      <c r="U10" s="52"/>
      <c r="V10" s="62"/>
      <c r="W10" s="62"/>
      <c r="X10" s="53"/>
      <c r="Y10" s="52"/>
      <c r="Z10" s="62"/>
      <c r="AA10" s="53"/>
      <c r="AB10" s="52"/>
      <c r="AC10" s="53"/>
      <c r="AD10" s="105"/>
      <c r="AE10" s="106"/>
    </row>
    <row r="11" spans="1:31" s="4" customFormat="1" ht="30" customHeight="1">
      <c r="A11" s="96"/>
      <c r="B11" s="54"/>
      <c r="C11" s="55"/>
      <c r="D11" s="99"/>
      <c r="E11" s="54"/>
      <c r="F11" s="55"/>
      <c r="G11" s="99"/>
      <c r="H11" s="54"/>
      <c r="I11" s="55"/>
      <c r="J11" s="54"/>
      <c r="K11" s="55"/>
      <c r="L11" s="54"/>
      <c r="M11" s="63"/>
      <c r="N11" s="63"/>
      <c r="O11" s="55"/>
      <c r="P11" s="54"/>
      <c r="Q11" s="55"/>
      <c r="R11" s="54"/>
      <c r="S11" s="63"/>
      <c r="T11" s="55"/>
      <c r="U11" s="54"/>
      <c r="V11" s="63"/>
      <c r="W11" s="63"/>
      <c r="X11" s="55"/>
      <c r="Y11" s="54"/>
      <c r="Z11" s="63"/>
      <c r="AA11" s="55"/>
      <c r="AB11" s="54"/>
      <c r="AC11" s="55"/>
      <c r="AD11" s="105"/>
      <c r="AE11" s="106"/>
    </row>
    <row r="12" spans="1:31" s="7" customFormat="1" ht="21.75" customHeight="1" thickBot="1">
      <c r="A12" s="97"/>
      <c r="B12" s="58" t="s">
        <v>62</v>
      </c>
      <c r="C12" s="59"/>
      <c r="D12" s="24" t="s">
        <v>9</v>
      </c>
      <c r="E12" s="58" t="s">
        <v>9</v>
      </c>
      <c r="F12" s="59"/>
      <c r="G12" s="24" t="s">
        <v>10</v>
      </c>
      <c r="H12" s="58" t="s">
        <v>10</v>
      </c>
      <c r="I12" s="59"/>
      <c r="J12" s="58" t="s">
        <v>10</v>
      </c>
      <c r="K12" s="59"/>
      <c r="L12" s="58" t="s">
        <v>10</v>
      </c>
      <c r="M12" s="60"/>
      <c r="N12" s="60"/>
      <c r="O12" s="59"/>
      <c r="P12" s="58" t="s">
        <v>10</v>
      </c>
      <c r="Q12" s="59"/>
      <c r="R12" s="58" t="s">
        <v>9</v>
      </c>
      <c r="S12" s="60"/>
      <c r="T12" s="59"/>
      <c r="U12" s="58" t="s">
        <v>3</v>
      </c>
      <c r="V12" s="60"/>
      <c r="W12" s="60"/>
      <c r="X12" s="59"/>
      <c r="Y12" s="58" t="s">
        <v>3</v>
      </c>
      <c r="Z12" s="60"/>
      <c r="AA12" s="59"/>
      <c r="AB12" s="58" t="s">
        <v>10</v>
      </c>
      <c r="AC12" s="59"/>
      <c r="AD12" s="105"/>
      <c r="AE12" s="106"/>
    </row>
    <row r="13" spans="1:31" s="3" customFormat="1" ht="21.75" customHeight="1">
      <c r="A13" s="5"/>
      <c r="B13" s="70" t="s">
        <v>13</v>
      </c>
      <c r="C13" s="70" t="s">
        <v>14</v>
      </c>
      <c r="D13" s="70" t="s">
        <v>13</v>
      </c>
      <c r="E13" s="70" t="s">
        <v>13</v>
      </c>
      <c r="F13" s="70" t="s">
        <v>14</v>
      </c>
      <c r="G13" s="70" t="s">
        <v>13</v>
      </c>
      <c r="H13" s="70" t="s">
        <v>13</v>
      </c>
      <c r="I13" s="70" t="s">
        <v>14</v>
      </c>
      <c r="J13" s="70" t="s">
        <v>13</v>
      </c>
      <c r="K13" s="70" t="s">
        <v>14</v>
      </c>
      <c r="L13" s="70" t="s">
        <v>13</v>
      </c>
      <c r="M13" s="70" t="s">
        <v>14</v>
      </c>
      <c r="N13" s="70" t="s">
        <v>45</v>
      </c>
      <c r="O13" s="75" t="s">
        <v>44</v>
      </c>
      <c r="P13" s="70" t="s">
        <v>13</v>
      </c>
      <c r="Q13" s="70" t="s">
        <v>14</v>
      </c>
      <c r="R13" s="70" t="s">
        <v>13</v>
      </c>
      <c r="S13" s="70" t="s">
        <v>45</v>
      </c>
      <c r="T13" s="75" t="s">
        <v>44</v>
      </c>
      <c r="U13" s="70" t="s">
        <v>13</v>
      </c>
      <c r="V13" s="70" t="s">
        <v>14</v>
      </c>
      <c r="W13" s="70" t="s">
        <v>45</v>
      </c>
      <c r="X13" s="75" t="s">
        <v>44</v>
      </c>
      <c r="Y13" s="70" t="s">
        <v>13</v>
      </c>
      <c r="Z13" s="70" t="s">
        <v>45</v>
      </c>
      <c r="AA13" s="75" t="s">
        <v>44</v>
      </c>
      <c r="AB13" s="70" t="s">
        <v>13</v>
      </c>
      <c r="AC13" s="70" t="s">
        <v>14</v>
      </c>
      <c r="AD13" s="105"/>
      <c r="AE13" s="106"/>
    </row>
    <row r="14" spans="1:31" s="3" customFormat="1" ht="21.75" customHeight="1">
      <c r="A14" s="3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6"/>
      <c r="P14" s="71"/>
      <c r="Q14" s="71"/>
      <c r="R14" s="71"/>
      <c r="S14" s="71"/>
      <c r="T14" s="76"/>
      <c r="U14" s="71"/>
      <c r="V14" s="71"/>
      <c r="W14" s="71"/>
      <c r="X14" s="76"/>
      <c r="Y14" s="71"/>
      <c r="Z14" s="71"/>
      <c r="AA14" s="76"/>
      <c r="AB14" s="71"/>
      <c r="AC14" s="71"/>
      <c r="AD14" s="105"/>
      <c r="AE14" s="106"/>
    </row>
    <row r="15" spans="1:31" s="3" customFormat="1" ht="21.75" customHeight="1">
      <c r="A15" s="6"/>
      <c r="B15" s="26"/>
      <c r="C15" s="22"/>
      <c r="D15" s="22"/>
      <c r="E15" s="22"/>
      <c r="F15" s="22"/>
      <c r="G15" s="26"/>
      <c r="H15" s="20"/>
      <c r="I15" s="27"/>
      <c r="J15" s="26"/>
      <c r="K15" s="26"/>
      <c r="L15" s="27"/>
      <c r="M15" s="27"/>
      <c r="N15" s="22"/>
      <c r="O15" s="26"/>
      <c r="P15" s="26"/>
      <c r="Q15" s="26"/>
      <c r="R15" s="22"/>
      <c r="S15" s="26"/>
      <c r="T15" s="35"/>
      <c r="U15" s="27"/>
      <c r="V15" s="26"/>
      <c r="W15" s="26"/>
      <c r="X15" s="35"/>
      <c r="Y15" s="26"/>
      <c r="Z15" s="26"/>
      <c r="AA15" s="26"/>
      <c r="AB15" s="22"/>
      <c r="AC15" s="22"/>
      <c r="AD15" s="105"/>
      <c r="AE15" s="106"/>
    </row>
    <row r="16" spans="1:31" s="3" customFormat="1" ht="21.75" customHeight="1">
      <c r="A16" s="30">
        <v>3</v>
      </c>
      <c r="B16" s="26"/>
      <c r="C16" s="22"/>
      <c r="D16" s="26"/>
      <c r="E16" s="22"/>
      <c r="F16" s="22"/>
      <c r="G16" s="22"/>
      <c r="H16" s="22">
        <f>'[1]PAVEMENT CALCS'!$O$67</f>
        <v>2612</v>
      </c>
      <c r="I16" s="22">
        <f>'[1]PAVEMENT CALCS'!$P$67</f>
        <v>1742</v>
      </c>
      <c r="J16" s="22"/>
      <c r="K16" s="22"/>
      <c r="L16" s="22">
        <f>'[1]PAVEMENT CALCS'!$Q$67</f>
        <v>1256</v>
      </c>
      <c r="M16" s="22">
        <f>'[1]PAVEMENT CALCS'!$R$67</f>
        <v>838</v>
      </c>
      <c r="N16" s="22"/>
      <c r="O16" s="22"/>
      <c r="P16" s="22">
        <f>'[1]PAVEMENT CALCS'!$S$67</f>
        <v>376</v>
      </c>
      <c r="Q16" s="22">
        <f>'[1]PAVEMENT CALCS'!$T$67</f>
        <v>251</v>
      </c>
      <c r="R16" s="26"/>
      <c r="S16" s="22"/>
      <c r="T16" s="36"/>
      <c r="U16" s="22">
        <f>'[1]PAVEMENT CALCS'!$U$67</f>
        <v>1459</v>
      </c>
      <c r="V16" s="22">
        <f>'[1]PAVEMENT CALCS'!$V$67</f>
        <v>973</v>
      </c>
      <c r="W16" s="22"/>
      <c r="X16" s="36"/>
      <c r="Y16" s="22"/>
      <c r="Z16" s="22"/>
      <c r="AA16" s="22"/>
      <c r="AB16" s="22"/>
      <c r="AC16" s="22"/>
      <c r="AD16" s="105"/>
      <c r="AE16" s="106"/>
    </row>
    <row r="17" spans="1:31" s="3" customFormat="1" ht="21.75" customHeight="1">
      <c r="A17" s="30">
        <v>4</v>
      </c>
      <c r="B17" s="26"/>
      <c r="C17" s="22"/>
      <c r="D17" s="26"/>
      <c r="E17" s="22"/>
      <c r="F17" s="22"/>
      <c r="G17" s="22"/>
      <c r="H17" s="22">
        <f>'[1]PAVEMENT CALCS'!$O$140</f>
        <v>1175</v>
      </c>
      <c r="I17" s="22">
        <f>'[1]PAVEMENT CALCS'!$P$140</f>
        <v>784</v>
      </c>
      <c r="J17" s="22"/>
      <c r="K17" s="22"/>
      <c r="L17" s="22">
        <f>'[1]PAVEMENT CALCS'!$Q$140</f>
        <v>282</v>
      </c>
      <c r="M17" s="22">
        <f>'[1]PAVEMENT CALCS'!$R$140</f>
        <v>188</v>
      </c>
      <c r="N17" s="22"/>
      <c r="O17" s="22"/>
      <c r="P17" s="22">
        <f>'[1]PAVEMENT CALCS'!$S$140</f>
        <v>640</v>
      </c>
      <c r="Q17" s="22">
        <f>'[1]PAVEMENT CALCS'!$T$140</f>
        <v>427</v>
      </c>
      <c r="R17" s="26"/>
      <c r="S17" s="22"/>
      <c r="T17" s="36"/>
      <c r="U17" s="22">
        <f>'[1]PAVEMENT CALCS'!$U$140</f>
        <v>663</v>
      </c>
      <c r="V17" s="22">
        <f>'[1]PAVEMENT CALCS'!$V$140</f>
        <v>442</v>
      </c>
      <c r="W17" s="22"/>
      <c r="X17" s="36"/>
      <c r="Y17" s="22"/>
      <c r="Z17" s="22"/>
      <c r="AA17" s="22"/>
      <c r="AB17" s="22"/>
      <c r="AC17" s="22"/>
      <c r="AD17" s="105"/>
      <c r="AE17" s="106"/>
    </row>
    <row r="18" spans="1:31" s="3" customFormat="1" ht="21.75" customHeight="1">
      <c r="A18" s="30">
        <v>5</v>
      </c>
      <c r="B18" s="26"/>
      <c r="C18" s="22"/>
      <c r="D18" s="26"/>
      <c r="E18" s="22"/>
      <c r="F18" s="22"/>
      <c r="G18" s="22"/>
      <c r="H18" s="22">
        <f>'[1]PAVEMENT CALCS'!$O$215</f>
        <v>1683</v>
      </c>
      <c r="I18" s="22">
        <f>'[1]PAVEMENT CALCS'!$P$215</f>
        <v>1562</v>
      </c>
      <c r="J18" s="22"/>
      <c r="K18" s="22"/>
      <c r="L18" s="22">
        <f>'[1]PAVEMENT CALCS'!$Q$215</f>
        <v>773</v>
      </c>
      <c r="M18" s="22">
        <f>'[1]PAVEMENT CALCS'!$R$215</f>
        <v>773</v>
      </c>
      <c r="N18" s="22"/>
      <c r="O18" s="22"/>
      <c r="P18" s="22">
        <f>'[1]PAVEMENT CALCS'!$S$215</f>
        <v>340</v>
      </c>
      <c r="Q18" s="22">
        <f>'[1]PAVEMENT CALCS'!$T$215</f>
        <v>227</v>
      </c>
      <c r="R18" s="26"/>
      <c r="S18" s="22"/>
      <c r="T18" s="36"/>
      <c r="U18" s="22">
        <f>'[1]PAVEMENT CALCS'!$U$215</f>
        <v>983</v>
      </c>
      <c r="V18" s="22">
        <f>'[1]PAVEMENT CALCS'!$V$215</f>
        <v>915</v>
      </c>
      <c r="W18" s="22"/>
      <c r="X18" s="36"/>
      <c r="Y18" s="22"/>
      <c r="Z18" s="22"/>
      <c r="AA18" s="22"/>
      <c r="AB18" s="22"/>
      <c r="AC18" s="22"/>
      <c r="AD18" s="105"/>
      <c r="AE18" s="106"/>
    </row>
    <row r="19" spans="1:31" s="3" customFormat="1" ht="21.75" customHeight="1">
      <c r="A19" s="30">
        <v>6</v>
      </c>
      <c r="B19" s="26"/>
      <c r="C19" s="22"/>
      <c r="D19" s="26"/>
      <c r="E19" s="22"/>
      <c r="F19" s="22"/>
      <c r="G19" s="22"/>
      <c r="H19" s="22">
        <f>'[1]PAVEMENT CALCS'!$O$290</f>
        <v>610</v>
      </c>
      <c r="I19" s="22">
        <f>'[1]PAVEMENT CALCS'!$P$290</f>
        <v>1178</v>
      </c>
      <c r="J19" s="22"/>
      <c r="K19" s="22"/>
      <c r="L19" s="22">
        <f>'[1]PAVEMENT CALCS'!$Q$290</f>
        <v>359</v>
      </c>
      <c r="M19" s="22">
        <f>'[1]PAVEMENT CALCS'!$R$290</f>
        <v>703</v>
      </c>
      <c r="N19" s="22"/>
      <c r="O19" s="22"/>
      <c r="P19" s="22"/>
      <c r="Q19" s="22"/>
      <c r="R19" s="26"/>
      <c r="S19" s="22"/>
      <c r="T19" s="36"/>
      <c r="U19" s="22">
        <f>'[1]PAVEMENT CALCS'!$S$290</f>
        <v>343</v>
      </c>
      <c r="V19" s="22">
        <f>'[1]PAVEMENT CALCS'!$T$290</f>
        <v>659</v>
      </c>
      <c r="W19" s="22"/>
      <c r="X19" s="36"/>
      <c r="Y19" s="22"/>
      <c r="Z19" s="22"/>
      <c r="AA19" s="22"/>
      <c r="AB19" s="22"/>
      <c r="AC19" s="22"/>
      <c r="AD19" s="105"/>
      <c r="AE19" s="106"/>
    </row>
    <row r="20" spans="1:31" s="3" customFormat="1" ht="21.75" customHeight="1">
      <c r="A20" s="30">
        <v>7</v>
      </c>
      <c r="B20" s="26"/>
      <c r="C20" s="22"/>
      <c r="D20" s="26"/>
      <c r="E20" s="22"/>
      <c r="F20" s="22"/>
      <c r="G20" s="22"/>
      <c r="H20" s="22">
        <f>'[1]PAVEMENT CALCS'!$O$368</f>
        <v>255</v>
      </c>
      <c r="I20" s="22">
        <f>'[1]PAVEMENT CALCS'!$P$368</f>
        <v>2597</v>
      </c>
      <c r="J20" s="22"/>
      <c r="K20" s="22"/>
      <c r="L20" s="22">
        <f>'[1]PAVEMENT CALCS'!$Q$368</f>
        <v>153</v>
      </c>
      <c r="M20" s="22">
        <f>'[1]PAVEMENT CALCS'!$R$368</f>
        <v>1484</v>
      </c>
      <c r="N20" s="22"/>
      <c r="O20" s="22"/>
      <c r="P20" s="22">
        <f>'[1]PAVEMENT CALCS'!$S$368</f>
        <v>0</v>
      </c>
      <c r="Q20" s="22">
        <f>'[1]PAVEMENT CALCS'!$T$368</f>
        <v>124</v>
      </c>
      <c r="R20" s="26"/>
      <c r="S20" s="22"/>
      <c r="T20" s="36"/>
      <c r="U20" s="22">
        <f>'[1]PAVEMENT CALCS'!$U$368</f>
        <v>142</v>
      </c>
      <c r="V20" s="22">
        <f>'[1]PAVEMENT CALCS'!$V$368</f>
        <v>1469</v>
      </c>
      <c r="W20" s="22"/>
      <c r="X20" s="36"/>
      <c r="Y20" s="22"/>
      <c r="Z20" s="22"/>
      <c r="AA20" s="22"/>
      <c r="AB20" s="22"/>
      <c r="AC20" s="22"/>
      <c r="AD20" s="105"/>
      <c r="AE20" s="106"/>
    </row>
    <row r="21" spans="1:31" s="3" customFormat="1" ht="21.75" customHeight="1">
      <c r="A21" s="30">
        <v>8</v>
      </c>
      <c r="B21" s="26"/>
      <c r="C21" s="22"/>
      <c r="D21" s="26"/>
      <c r="E21" s="22"/>
      <c r="F21" s="22"/>
      <c r="G21" s="22"/>
      <c r="H21" s="22" t="str">
        <f>'[1]PAVEMENT CALCS'!$O$445</f>
        <v> </v>
      </c>
      <c r="I21" s="22">
        <f>'[1]PAVEMENT CALCS'!$P$445</f>
        <v>1506</v>
      </c>
      <c r="J21" s="22"/>
      <c r="K21" s="22"/>
      <c r="L21" s="22" t="str">
        <f>'[1]PAVEMENT CALCS'!$Q$445</f>
        <v> </v>
      </c>
      <c r="M21" s="22">
        <f>'[1]PAVEMENT CALCS'!$R$445</f>
        <v>928</v>
      </c>
      <c r="N21" s="22"/>
      <c r="O21" s="22"/>
      <c r="P21" s="22"/>
      <c r="Q21" s="22"/>
      <c r="R21" s="26"/>
      <c r="S21" s="22"/>
      <c r="T21" s="36"/>
      <c r="U21" s="22" t="str">
        <f>'[1]PAVEMENT CALCS'!$S$445</f>
        <v> </v>
      </c>
      <c r="V21" s="22">
        <f>'[1]PAVEMENT CALCS'!$T$445</f>
        <v>841</v>
      </c>
      <c r="W21" s="22"/>
      <c r="X21" s="36"/>
      <c r="Y21" s="22"/>
      <c r="Z21" s="22"/>
      <c r="AA21" s="22"/>
      <c r="AB21" s="22"/>
      <c r="AC21" s="22"/>
      <c r="AD21" s="105"/>
      <c r="AE21" s="106"/>
    </row>
    <row r="22" spans="1:31" s="3" customFormat="1" ht="21.75" customHeight="1">
      <c r="A22" s="30">
        <v>9</v>
      </c>
      <c r="B22" s="26"/>
      <c r="C22" s="22"/>
      <c r="D22" s="26"/>
      <c r="E22" s="22"/>
      <c r="F22" s="22"/>
      <c r="G22" s="22"/>
      <c r="H22" s="22">
        <f>'[1]PAVEMENT CALCS'!$O$522</f>
        <v>130</v>
      </c>
      <c r="I22" s="22">
        <f>'[1]PAVEMENT CALCS'!$P$522</f>
        <v>952</v>
      </c>
      <c r="J22" s="22"/>
      <c r="K22" s="22"/>
      <c r="L22" s="22">
        <f>'[1]PAVEMENT CALCS'!$Q$522</f>
        <v>75</v>
      </c>
      <c r="M22" s="22">
        <f>'[1]PAVEMENT CALCS'!$R$522</f>
        <v>557</v>
      </c>
      <c r="N22" s="22"/>
      <c r="O22" s="22"/>
      <c r="P22" s="22"/>
      <c r="Q22" s="22"/>
      <c r="R22" s="26"/>
      <c r="S22" s="22"/>
      <c r="T22" s="36"/>
      <c r="U22" s="22">
        <f>'[1]PAVEMENT CALCS'!$S$522</f>
        <v>74</v>
      </c>
      <c r="V22" s="22">
        <f>'[1]PAVEMENT CALCS'!$T$522</f>
        <v>536</v>
      </c>
      <c r="W22" s="22"/>
      <c r="X22" s="36"/>
      <c r="Y22" s="22"/>
      <c r="Z22" s="22"/>
      <c r="AA22" s="22"/>
      <c r="AB22" s="22"/>
      <c r="AC22" s="22"/>
      <c r="AD22" s="105"/>
      <c r="AE22" s="106"/>
    </row>
    <row r="23" spans="1:31" s="3" customFormat="1" ht="21.75" customHeight="1">
      <c r="A23" s="30">
        <v>10</v>
      </c>
      <c r="B23" s="22">
        <f>'[1]PAVEMENT CALCS'!$M$599</f>
        <v>14</v>
      </c>
      <c r="C23" s="22">
        <f>'[1]PAVEMENT CALCS'!$N$599</f>
        <v>24</v>
      </c>
      <c r="D23" s="2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6"/>
      <c r="S23" s="22"/>
      <c r="T23" s="36"/>
      <c r="U23" s="22"/>
      <c r="V23" s="26"/>
      <c r="W23" s="22"/>
      <c r="X23" s="36"/>
      <c r="Y23" s="22"/>
      <c r="Z23" s="22"/>
      <c r="AA23" s="22"/>
      <c r="AB23" s="22">
        <f>'[1]PAVEMENT CALCS'!$O$599</f>
        <v>39</v>
      </c>
      <c r="AC23" s="22">
        <f>'[1]PAVEMENT CALCS'!$P$599</f>
        <v>64</v>
      </c>
      <c r="AD23" s="105"/>
      <c r="AE23" s="106"/>
    </row>
    <row r="24" spans="1:31" s="3" customFormat="1" ht="21.75" customHeight="1">
      <c r="A24" s="30">
        <v>11</v>
      </c>
      <c r="B24" s="22">
        <f>'[1]PAVEMENT CALCS'!$M$675</f>
        <v>10</v>
      </c>
      <c r="C24" s="22">
        <f>'[1]PAVEMENT CALCS'!$N$675</f>
        <v>36</v>
      </c>
      <c r="D24" s="26"/>
      <c r="E24" s="22"/>
      <c r="F24" s="22"/>
      <c r="G24" s="26"/>
      <c r="H24" s="22"/>
      <c r="I24" s="22"/>
      <c r="J24" s="26"/>
      <c r="K24" s="26"/>
      <c r="L24" s="22"/>
      <c r="M24" s="22"/>
      <c r="N24" s="22"/>
      <c r="O24" s="22"/>
      <c r="P24" s="22"/>
      <c r="Q24" s="26"/>
      <c r="R24" s="26"/>
      <c r="S24" s="22"/>
      <c r="T24" s="35"/>
      <c r="U24" s="22"/>
      <c r="V24" s="26"/>
      <c r="W24" s="26"/>
      <c r="X24" s="35"/>
      <c r="Y24" s="22"/>
      <c r="Z24" s="26"/>
      <c r="AA24" s="26"/>
      <c r="AB24" s="22">
        <f>'[1]PAVEMENT CALCS'!$O$675</f>
        <v>29</v>
      </c>
      <c r="AC24" s="22">
        <f>'[1]PAVEMENT CALCS'!$P$675</f>
        <v>109</v>
      </c>
      <c r="AD24" s="105"/>
      <c r="AE24" s="106"/>
    </row>
    <row r="25" spans="1:31" s="3" customFormat="1" ht="21.75" customHeight="1">
      <c r="A25" s="30">
        <v>12</v>
      </c>
      <c r="B25" s="26"/>
      <c r="C25" s="22"/>
      <c r="D25" s="22"/>
      <c r="E25" s="22"/>
      <c r="F25" s="22"/>
      <c r="G25" s="26"/>
      <c r="H25" s="22"/>
      <c r="I25" s="26"/>
      <c r="J25" s="26"/>
      <c r="K25" s="26"/>
      <c r="L25" s="22">
        <f>'[1]BARRIER'!$H$752</f>
        <v>12</v>
      </c>
      <c r="M25" s="22">
        <f>'[1]BARRIER'!$I$752</f>
        <v>8</v>
      </c>
      <c r="N25" s="22"/>
      <c r="O25" s="26"/>
      <c r="P25" s="26"/>
      <c r="Q25" s="26"/>
      <c r="R25" s="26"/>
      <c r="S25" s="26"/>
      <c r="T25" s="35"/>
      <c r="U25" s="26"/>
      <c r="V25" s="26"/>
      <c r="W25" s="26"/>
      <c r="X25" s="35"/>
      <c r="Y25" s="26"/>
      <c r="Z25" s="26"/>
      <c r="AA25" s="26"/>
      <c r="AB25" s="22"/>
      <c r="AC25" s="22"/>
      <c r="AD25" s="105"/>
      <c r="AE25" s="106"/>
    </row>
    <row r="26" spans="1:31" s="3" customFormat="1" ht="21.75" customHeight="1">
      <c r="A26" s="30">
        <v>13</v>
      </c>
      <c r="B26" s="26"/>
      <c r="C26" s="22"/>
      <c r="D26" s="26"/>
      <c r="E26" s="20">
        <f>'[1]PAVEMENT CALCS'!$L$900</f>
        <v>861</v>
      </c>
      <c r="F26" s="20">
        <f>'[1]PAVEMENT CALCS'!$M$900</f>
        <v>574</v>
      </c>
      <c r="G26" s="26"/>
      <c r="H26" s="20">
        <f>'[1]PAVEMENT CALCS'!$N$900</f>
        <v>-2</v>
      </c>
      <c r="I26" s="20">
        <f>'[1]PAVEMENT CALCS'!$O$900</f>
        <v>-59</v>
      </c>
      <c r="J26" s="26"/>
      <c r="K26" s="26"/>
      <c r="L26" s="20">
        <f>'[1]PAVEMENT CALCS'!$P$900</f>
        <v>-50</v>
      </c>
      <c r="M26" s="20">
        <f>'[1]PAVEMENT CALCS'!$Q$900</f>
        <v>-187</v>
      </c>
      <c r="N26" s="22"/>
      <c r="O26" s="22"/>
      <c r="P26" s="20"/>
      <c r="Q26" s="20"/>
      <c r="R26" s="26"/>
      <c r="S26" s="22"/>
      <c r="T26" s="35"/>
      <c r="U26" s="20">
        <f>'[1]PAVEMENT CALCS'!$R$900</f>
        <v>121</v>
      </c>
      <c r="V26" s="20">
        <f>'[1]PAVEMENT CALCS'!$S$900</f>
        <v>81</v>
      </c>
      <c r="W26" s="26"/>
      <c r="X26" s="35"/>
      <c r="Y26" s="22"/>
      <c r="Z26" s="26"/>
      <c r="AA26" s="26"/>
      <c r="AB26" s="22"/>
      <c r="AC26" s="22"/>
      <c r="AD26" s="105"/>
      <c r="AE26" s="106"/>
    </row>
    <row r="27" spans="1:31" s="15" customFormat="1" ht="21.75" customHeight="1">
      <c r="A27" s="30">
        <v>14</v>
      </c>
      <c r="B27" s="26"/>
      <c r="C27" s="22"/>
      <c r="D27" s="22"/>
      <c r="E27" s="22"/>
      <c r="F27" s="22"/>
      <c r="G27" s="26"/>
      <c r="H27" s="20"/>
      <c r="I27" s="27"/>
      <c r="J27" s="20"/>
      <c r="K27" s="20"/>
      <c r="L27" s="20">
        <f>'[1]PAVEMENT CALCS'!$N$974</f>
        <v>334</v>
      </c>
      <c r="M27" s="20"/>
      <c r="N27" s="22"/>
      <c r="O27" s="20">
        <f>'[1]PAVEMENT CALCS'!$O$974</f>
        <v>290</v>
      </c>
      <c r="P27" s="20"/>
      <c r="Q27" s="20"/>
      <c r="R27" s="20">
        <f>'[1]PAVEMENT CALCS'!$P$974</f>
        <v>1700</v>
      </c>
      <c r="S27" s="20"/>
      <c r="T27" s="20">
        <f>'[1]PAVEMENT CALCS'!$Q$974</f>
        <v>1622</v>
      </c>
      <c r="U27" s="20">
        <f>'[1]PAVEMENT CALCS'!$R$974</f>
        <v>94</v>
      </c>
      <c r="V27" s="20"/>
      <c r="W27" s="20"/>
      <c r="X27" s="20">
        <f>'[1]PAVEMENT CALCS'!$S$974</f>
        <v>90</v>
      </c>
      <c r="Y27" s="20">
        <f>'[1]PAVEMENT CALCS'!$T$974</f>
        <v>119</v>
      </c>
      <c r="Z27" s="20"/>
      <c r="AA27" s="20">
        <f>'[1]PAVEMENT CALCS'!$U$974</f>
        <v>114</v>
      </c>
      <c r="AB27" s="22"/>
      <c r="AC27" s="22"/>
      <c r="AD27" s="105"/>
      <c r="AE27" s="106"/>
    </row>
    <row r="28" spans="1:31" s="15" customFormat="1" ht="21.75" customHeight="1">
      <c r="A28" s="30">
        <v>15</v>
      </c>
      <c r="B28" s="26"/>
      <c r="C28" s="22"/>
      <c r="D28" s="20">
        <f>'[1]PAGE 15'!$M$1049</f>
        <v>3595</v>
      </c>
      <c r="E28" s="22"/>
      <c r="F28" s="22"/>
      <c r="G28" s="20">
        <f>'[1]PAGE 15'!$N$1049</f>
        <v>9</v>
      </c>
      <c r="H28" s="20"/>
      <c r="I28" s="27"/>
      <c r="J28" s="20"/>
      <c r="K28" s="26"/>
      <c r="L28" s="20">
        <f>'[1]PAGE 15'!$O$1049</f>
        <v>346</v>
      </c>
      <c r="M28" s="27"/>
      <c r="N28" s="20">
        <f>'[1]PAGE 15'!$P$1049</f>
        <v>27</v>
      </c>
      <c r="O28" s="20">
        <f>'[1]PAGE 15'!$Q$1049</f>
        <v>71</v>
      </c>
      <c r="P28" s="26"/>
      <c r="Q28" s="26"/>
      <c r="R28" s="20">
        <f>'[1]PAGE 15'!$R$1049</f>
        <v>1924</v>
      </c>
      <c r="S28" s="20">
        <f>'[1]PAGE 15'!$S$1049</f>
        <v>162</v>
      </c>
      <c r="T28" s="20">
        <f>'[1]PAGE 15'!$T$1049</f>
        <v>-75</v>
      </c>
      <c r="U28" s="20">
        <f>'[1]PAGE 15'!$U$1049</f>
        <v>416</v>
      </c>
      <c r="V28" s="26"/>
      <c r="W28" s="20">
        <f>'[1]PAGE 15'!$V$1049</f>
        <v>9</v>
      </c>
      <c r="X28" s="20">
        <f>'[1]PAGE 15'!$W$1049</f>
        <v>-5</v>
      </c>
      <c r="Y28" s="20">
        <f>'[1]PAGE 15'!$X$1049</f>
        <v>135</v>
      </c>
      <c r="Z28" s="20">
        <f>'[1]PAGE 15'!$Y$1049</f>
        <v>12</v>
      </c>
      <c r="AA28" s="20">
        <f>'[1]PAGE 15'!$Z$1049</f>
        <v>-6</v>
      </c>
      <c r="AB28" s="22"/>
      <c r="AC28" s="22"/>
      <c r="AD28" s="105"/>
      <c r="AE28" s="106"/>
    </row>
    <row r="29" spans="1:31" s="15" customFormat="1" ht="21.75" customHeight="1">
      <c r="A29" s="6">
        <v>16</v>
      </c>
      <c r="B29" s="27"/>
      <c r="C29" s="27"/>
      <c r="D29" s="20"/>
      <c r="E29" s="20"/>
      <c r="F29" s="20"/>
      <c r="G29" s="27"/>
      <c r="H29" s="20"/>
      <c r="I29" s="27"/>
      <c r="J29" s="20"/>
      <c r="K29" s="20"/>
      <c r="L29" s="20"/>
      <c r="M29" s="20"/>
      <c r="N29" s="20"/>
      <c r="O29" s="20">
        <f>'[1]PAVEMENT CALCS'!$U$1124</f>
        <v>3</v>
      </c>
      <c r="P29" s="20"/>
      <c r="Q29" s="20"/>
      <c r="R29" s="20"/>
      <c r="S29" s="20"/>
      <c r="T29" s="37"/>
      <c r="U29" s="27"/>
      <c r="V29" s="27"/>
      <c r="W29" s="27"/>
      <c r="X29" s="37"/>
      <c r="Y29" s="27"/>
      <c r="Z29" s="20"/>
      <c r="AA29" s="27"/>
      <c r="AB29" s="20"/>
      <c r="AC29" s="20"/>
      <c r="AD29" s="105"/>
      <c r="AE29" s="106"/>
    </row>
    <row r="30" spans="1:31" s="15" customFormat="1" ht="21.75" customHeight="1">
      <c r="A30" s="30">
        <v>17</v>
      </c>
      <c r="B30" s="27"/>
      <c r="C30" s="20"/>
      <c r="D30" s="20"/>
      <c r="E30" s="20"/>
      <c r="F30" s="20"/>
      <c r="G30" s="27"/>
      <c r="H30" s="20"/>
      <c r="I30" s="27"/>
      <c r="J30" s="20"/>
      <c r="K30" s="20"/>
      <c r="L30" s="20">
        <f>'[1]PAVEMENT CALCS'!$Q$1199</f>
        <v>254</v>
      </c>
      <c r="M30" s="20">
        <f>'[1]PAVEMENT CALCS'!$R$1199</f>
        <v>460</v>
      </c>
      <c r="N30" s="20"/>
      <c r="O30" s="20"/>
      <c r="P30" s="20"/>
      <c r="Q30" s="20"/>
      <c r="R30" s="20"/>
      <c r="S30" s="20"/>
      <c r="T30" s="37"/>
      <c r="U30" s="27"/>
      <c r="V30" s="27"/>
      <c r="W30" s="27"/>
      <c r="X30" s="37"/>
      <c r="Y30" s="20"/>
      <c r="Z30" s="20"/>
      <c r="AA30" s="27"/>
      <c r="AB30" s="20"/>
      <c r="AC30" s="20"/>
      <c r="AD30" s="105"/>
      <c r="AE30" s="106"/>
    </row>
    <row r="31" spans="1:31" s="3" customFormat="1" ht="21.75" customHeight="1" thickBot="1">
      <c r="A31" s="18">
        <v>18</v>
      </c>
      <c r="B31" s="27"/>
      <c r="C31" s="27"/>
      <c r="D31" s="20"/>
      <c r="E31" s="20"/>
      <c r="F31" s="20"/>
      <c r="G31" s="28"/>
      <c r="H31" s="21"/>
      <c r="I31" s="28"/>
      <c r="J31" s="21">
        <f>'[1]PAVEMENT CALCS'!$P$1348</f>
        <v>142</v>
      </c>
      <c r="K31" s="20">
        <f>'[1]PAVEMENT CALCS'!$Q$1348</f>
        <v>181</v>
      </c>
      <c r="L31" s="20">
        <f>'[1]PAVEMENT CALCS'!$R$1348</f>
        <v>48</v>
      </c>
      <c r="M31" s="20">
        <f>'[1]PAVEMENT CALCS'!$S$1348</f>
        <v>61</v>
      </c>
      <c r="N31" s="20"/>
      <c r="O31" s="20"/>
      <c r="P31" s="21"/>
      <c r="Q31" s="20"/>
      <c r="R31" s="20"/>
      <c r="S31" s="20"/>
      <c r="T31" s="49"/>
      <c r="U31" s="21"/>
      <c r="V31" s="21"/>
      <c r="W31" s="20"/>
      <c r="X31" s="37"/>
      <c r="Y31" s="27"/>
      <c r="Z31" s="27"/>
      <c r="AA31" s="27"/>
      <c r="AB31" s="20"/>
      <c r="AC31" s="20"/>
      <c r="AD31" s="105"/>
      <c r="AE31" s="106"/>
    </row>
    <row r="32" spans="1:31" s="3" customFormat="1" ht="21.75" customHeight="1">
      <c r="A32" s="95" t="s">
        <v>1</v>
      </c>
      <c r="B32" s="65">
        <f aca="true" t="shared" si="0" ref="B32:I32">IF(SUM(B15:B31)=0," ",ROUNDUP(SUM(B15:B31),0))</f>
        <v>24</v>
      </c>
      <c r="C32" s="65">
        <f t="shared" si="0"/>
        <v>60</v>
      </c>
      <c r="D32" s="65">
        <f t="shared" si="0"/>
        <v>3595</v>
      </c>
      <c r="E32" s="65">
        <f t="shared" si="0"/>
        <v>861</v>
      </c>
      <c r="F32" s="65">
        <f t="shared" si="0"/>
        <v>574</v>
      </c>
      <c r="G32" s="65">
        <f t="shared" si="0"/>
        <v>9</v>
      </c>
      <c r="H32" s="65">
        <f t="shared" si="0"/>
        <v>6463</v>
      </c>
      <c r="I32" s="65">
        <f t="shared" si="0"/>
        <v>10262</v>
      </c>
      <c r="J32" s="65">
        <f aca="true" t="shared" si="1" ref="J32:O32">IF(SUM(J15:J31)=0," ",ROUNDUP(SUM(J15:J31),0))</f>
        <v>142</v>
      </c>
      <c r="K32" s="65">
        <f t="shared" si="1"/>
        <v>181</v>
      </c>
      <c r="L32" s="65">
        <f t="shared" si="1"/>
        <v>3842</v>
      </c>
      <c r="M32" s="65">
        <f>IF(SUM(M15:M31)=0," ",ROUNDUP(SUM(M15:M31),0))</f>
        <v>5813</v>
      </c>
      <c r="N32" s="65">
        <f t="shared" si="1"/>
        <v>27</v>
      </c>
      <c r="O32" s="65">
        <f t="shared" si="1"/>
        <v>364</v>
      </c>
      <c r="P32" s="65">
        <f>IF(SUM(P15:P31)=0," ",ROUNDUP(SUM(P15:P31),0))</f>
        <v>1356</v>
      </c>
      <c r="Q32" s="65">
        <f>IF(SUM(Q15:Q31)=0," ",ROUNDUP(SUM(Q15:Q31),0))</f>
        <v>1029</v>
      </c>
      <c r="R32" s="65">
        <f aca="true" t="shared" si="2" ref="R32:AC32">IF(SUM(R15:R31)=0," ",ROUNDUP(SUM(R15:R31),0))</f>
        <v>3624</v>
      </c>
      <c r="S32" s="65">
        <f>IF(SUM(S15:S31)=0," ",ROUNDUP(SUM(S15:S31),0))</f>
        <v>162</v>
      </c>
      <c r="T32" s="92">
        <f t="shared" si="2"/>
        <v>1547</v>
      </c>
      <c r="U32" s="65">
        <f t="shared" si="2"/>
        <v>4295</v>
      </c>
      <c r="V32" s="65">
        <f t="shared" si="2"/>
        <v>5916</v>
      </c>
      <c r="W32" s="65">
        <f>IF(SUM(W15:W31)=0," ",ROUNDUP(SUM(W15:W31),0))</f>
        <v>9</v>
      </c>
      <c r="X32" s="92">
        <f t="shared" si="2"/>
        <v>85</v>
      </c>
      <c r="Y32" s="65">
        <f t="shared" si="2"/>
        <v>254</v>
      </c>
      <c r="Z32" s="65">
        <f>IF(SUM(Z15:Z31)=0," ",ROUNDUP(SUM(Z15:Z31),0))</f>
        <v>12</v>
      </c>
      <c r="AA32" s="65">
        <f t="shared" si="2"/>
        <v>108</v>
      </c>
      <c r="AB32" s="65">
        <f t="shared" si="2"/>
        <v>68</v>
      </c>
      <c r="AC32" s="65">
        <f t="shared" si="2"/>
        <v>173</v>
      </c>
      <c r="AD32" s="105"/>
      <c r="AE32" s="106"/>
    </row>
    <row r="33" spans="1:31" s="3" customFormat="1" ht="21.75" customHeight="1">
      <c r="A33" s="9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93"/>
      <c r="U33" s="66"/>
      <c r="V33" s="66"/>
      <c r="W33" s="66"/>
      <c r="X33" s="93"/>
      <c r="Y33" s="66"/>
      <c r="Z33" s="66"/>
      <c r="AA33" s="66"/>
      <c r="AB33" s="66"/>
      <c r="AC33" s="66"/>
      <c r="AD33" s="105"/>
      <c r="AE33" s="106"/>
    </row>
    <row r="34" spans="1:31" s="3" customFormat="1" ht="21.75" customHeight="1">
      <c r="A34" s="9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93"/>
      <c r="U34" s="66"/>
      <c r="V34" s="66"/>
      <c r="W34" s="66"/>
      <c r="X34" s="93"/>
      <c r="Y34" s="66"/>
      <c r="Z34" s="66"/>
      <c r="AA34" s="66"/>
      <c r="AB34" s="66"/>
      <c r="AC34" s="66"/>
      <c r="AD34" s="105"/>
      <c r="AE34" s="106"/>
    </row>
    <row r="35" spans="1:31" s="3" customFormat="1" ht="21.75" customHeight="1" thickBot="1">
      <c r="A35" s="9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94"/>
      <c r="U35" s="67"/>
      <c r="V35" s="67"/>
      <c r="W35" s="67"/>
      <c r="X35" s="94"/>
      <c r="Y35" s="67"/>
      <c r="Z35" s="67"/>
      <c r="AA35" s="67"/>
      <c r="AB35" s="67"/>
      <c r="AC35" s="67"/>
      <c r="AD35" s="105"/>
      <c r="AE35" s="106"/>
    </row>
    <row r="36" spans="1:31" s="3" customFormat="1" ht="21.75" customHeight="1">
      <c r="A36" s="100" t="s">
        <v>0</v>
      </c>
      <c r="B36" s="56">
        <v>441</v>
      </c>
      <c r="C36" s="64"/>
      <c r="D36" s="57"/>
      <c r="E36" s="56">
        <v>441</v>
      </c>
      <c r="F36" s="64"/>
      <c r="G36" s="64"/>
      <c r="H36" s="57"/>
      <c r="I36" s="56">
        <v>442</v>
      </c>
      <c r="J36" s="57"/>
      <c r="K36" s="56">
        <v>442</v>
      </c>
      <c r="L36" s="57"/>
      <c r="M36" s="56">
        <v>442</v>
      </c>
      <c r="N36" s="57"/>
      <c r="O36" s="56">
        <v>442</v>
      </c>
      <c r="P36" s="57"/>
      <c r="Q36" s="25"/>
      <c r="R36" s="32" t="s">
        <v>50</v>
      </c>
      <c r="S36" s="68">
        <v>452</v>
      </c>
      <c r="T36" s="69"/>
      <c r="U36" s="20">
        <v>452</v>
      </c>
      <c r="V36" s="25"/>
      <c r="W36" s="56">
        <v>601</v>
      </c>
      <c r="X36" s="57"/>
      <c r="Y36" s="20">
        <v>608</v>
      </c>
      <c r="Z36" s="56">
        <v>608</v>
      </c>
      <c r="AA36" s="57"/>
      <c r="AB36" s="56">
        <v>823</v>
      </c>
      <c r="AC36" s="57"/>
      <c r="AD36" s="105"/>
      <c r="AE36" s="106"/>
    </row>
    <row r="37" spans="1:31" s="3" customFormat="1" ht="21.75" customHeight="1">
      <c r="A37" s="101"/>
      <c r="B37" s="50" t="s">
        <v>64</v>
      </c>
      <c r="C37" s="61"/>
      <c r="D37" s="51"/>
      <c r="E37" s="50" t="s">
        <v>17</v>
      </c>
      <c r="F37" s="61"/>
      <c r="G37" s="61"/>
      <c r="H37" s="51"/>
      <c r="I37" s="50" t="s">
        <v>12</v>
      </c>
      <c r="J37" s="51"/>
      <c r="K37" s="50" t="s">
        <v>23</v>
      </c>
      <c r="L37" s="51"/>
      <c r="M37" s="50" t="s">
        <v>55</v>
      </c>
      <c r="N37" s="61"/>
      <c r="O37" s="50" t="s">
        <v>63</v>
      </c>
      <c r="P37" s="51"/>
      <c r="Q37" s="72"/>
      <c r="R37" s="72" t="s">
        <v>51</v>
      </c>
      <c r="S37" s="50" t="s">
        <v>53</v>
      </c>
      <c r="T37" s="51"/>
      <c r="U37" s="72" t="s">
        <v>54</v>
      </c>
      <c r="V37" s="72"/>
      <c r="W37" s="50" t="s">
        <v>43</v>
      </c>
      <c r="X37" s="51"/>
      <c r="Y37" s="72" t="s">
        <v>41</v>
      </c>
      <c r="Z37" s="50" t="s">
        <v>42</v>
      </c>
      <c r="AA37" s="51"/>
      <c r="AB37" s="50" t="s">
        <v>56</v>
      </c>
      <c r="AC37" s="51"/>
      <c r="AD37" s="105"/>
      <c r="AE37" s="106"/>
    </row>
    <row r="38" spans="1:31" s="3" customFormat="1" ht="21.75" customHeight="1">
      <c r="A38" s="101"/>
      <c r="B38" s="52"/>
      <c r="C38" s="62"/>
      <c r="D38" s="53"/>
      <c r="E38" s="52"/>
      <c r="F38" s="62"/>
      <c r="G38" s="62"/>
      <c r="H38" s="53"/>
      <c r="I38" s="52"/>
      <c r="J38" s="53"/>
      <c r="K38" s="52"/>
      <c r="L38" s="53"/>
      <c r="M38" s="52"/>
      <c r="N38" s="62"/>
      <c r="O38" s="52"/>
      <c r="P38" s="53"/>
      <c r="Q38" s="73"/>
      <c r="R38" s="73"/>
      <c r="S38" s="52"/>
      <c r="T38" s="53"/>
      <c r="U38" s="73"/>
      <c r="V38" s="73"/>
      <c r="W38" s="52"/>
      <c r="X38" s="53"/>
      <c r="Y38" s="73"/>
      <c r="Z38" s="52"/>
      <c r="AA38" s="53"/>
      <c r="AB38" s="52"/>
      <c r="AC38" s="53"/>
      <c r="AD38" s="105"/>
      <c r="AE38" s="106"/>
    </row>
    <row r="39" spans="1:31" s="3" customFormat="1" ht="21.75" customHeight="1">
      <c r="A39" s="101"/>
      <c r="B39" s="52"/>
      <c r="C39" s="62"/>
      <c r="D39" s="53"/>
      <c r="E39" s="52"/>
      <c r="F39" s="62"/>
      <c r="G39" s="62"/>
      <c r="H39" s="53"/>
      <c r="I39" s="52"/>
      <c r="J39" s="53"/>
      <c r="K39" s="52"/>
      <c r="L39" s="53"/>
      <c r="M39" s="52"/>
      <c r="N39" s="62"/>
      <c r="O39" s="52"/>
      <c r="P39" s="53"/>
      <c r="Q39" s="73"/>
      <c r="R39" s="73"/>
      <c r="S39" s="52"/>
      <c r="T39" s="53"/>
      <c r="U39" s="73"/>
      <c r="V39" s="73"/>
      <c r="W39" s="52"/>
      <c r="X39" s="53"/>
      <c r="Y39" s="73"/>
      <c r="Z39" s="52"/>
      <c r="AA39" s="53"/>
      <c r="AB39" s="52"/>
      <c r="AC39" s="53"/>
      <c r="AD39" s="105"/>
      <c r="AE39" s="106"/>
    </row>
    <row r="40" spans="1:31" s="3" customFormat="1" ht="21.75" customHeight="1">
      <c r="A40" s="101"/>
      <c r="B40" s="52"/>
      <c r="C40" s="62"/>
      <c r="D40" s="53"/>
      <c r="E40" s="52"/>
      <c r="F40" s="62"/>
      <c r="G40" s="62"/>
      <c r="H40" s="53"/>
      <c r="I40" s="52"/>
      <c r="J40" s="53"/>
      <c r="K40" s="52"/>
      <c r="L40" s="53"/>
      <c r="M40" s="52"/>
      <c r="N40" s="62"/>
      <c r="O40" s="52"/>
      <c r="P40" s="53"/>
      <c r="Q40" s="73"/>
      <c r="R40" s="73"/>
      <c r="S40" s="52"/>
      <c r="T40" s="53"/>
      <c r="U40" s="73"/>
      <c r="V40" s="73"/>
      <c r="W40" s="52"/>
      <c r="X40" s="53"/>
      <c r="Y40" s="73"/>
      <c r="Z40" s="52"/>
      <c r="AA40" s="53"/>
      <c r="AB40" s="52"/>
      <c r="AC40" s="53"/>
      <c r="AD40" s="105"/>
      <c r="AE40" s="106"/>
    </row>
    <row r="41" spans="1:31" s="3" customFormat="1" ht="21.75" customHeight="1">
      <c r="A41" s="101"/>
      <c r="B41" s="52"/>
      <c r="C41" s="62"/>
      <c r="D41" s="53"/>
      <c r="E41" s="52"/>
      <c r="F41" s="62"/>
      <c r="G41" s="62"/>
      <c r="H41" s="53"/>
      <c r="I41" s="52"/>
      <c r="J41" s="53"/>
      <c r="K41" s="52"/>
      <c r="L41" s="53"/>
      <c r="M41" s="52"/>
      <c r="N41" s="62"/>
      <c r="O41" s="52"/>
      <c r="P41" s="53"/>
      <c r="Q41" s="73"/>
      <c r="R41" s="73"/>
      <c r="S41" s="52"/>
      <c r="T41" s="53"/>
      <c r="U41" s="73"/>
      <c r="V41" s="73"/>
      <c r="W41" s="52"/>
      <c r="X41" s="53"/>
      <c r="Y41" s="73"/>
      <c r="Z41" s="52"/>
      <c r="AA41" s="53"/>
      <c r="AB41" s="52"/>
      <c r="AC41" s="53"/>
      <c r="AD41" s="105"/>
      <c r="AE41" s="106"/>
    </row>
    <row r="42" spans="1:31" s="3" customFormat="1" ht="21.75" customHeight="1">
      <c r="A42" s="101"/>
      <c r="B42" s="52"/>
      <c r="C42" s="62"/>
      <c r="D42" s="53"/>
      <c r="E42" s="52"/>
      <c r="F42" s="62"/>
      <c r="G42" s="62"/>
      <c r="H42" s="53"/>
      <c r="I42" s="52"/>
      <c r="J42" s="53"/>
      <c r="K42" s="52"/>
      <c r="L42" s="53"/>
      <c r="M42" s="52"/>
      <c r="N42" s="62"/>
      <c r="O42" s="52"/>
      <c r="P42" s="53"/>
      <c r="Q42" s="73"/>
      <c r="R42" s="73"/>
      <c r="S42" s="52"/>
      <c r="T42" s="53"/>
      <c r="U42" s="73"/>
      <c r="V42" s="73"/>
      <c r="W42" s="52"/>
      <c r="X42" s="53"/>
      <c r="Y42" s="73"/>
      <c r="Z42" s="52"/>
      <c r="AA42" s="53"/>
      <c r="AB42" s="52"/>
      <c r="AC42" s="53"/>
      <c r="AD42" s="105"/>
      <c r="AE42" s="106"/>
    </row>
    <row r="43" spans="1:31" s="3" customFormat="1" ht="21.75" customHeight="1">
      <c r="A43" s="101"/>
      <c r="B43" s="52"/>
      <c r="C43" s="62"/>
      <c r="D43" s="53"/>
      <c r="E43" s="52"/>
      <c r="F43" s="62"/>
      <c r="G43" s="62"/>
      <c r="H43" s="53"/>
      <c r="I43" s="52"/>
      <c r="J43" s="53"/>
      <c r="K43" s="52"/>
      <c r="L43" s="53"/>
      <c r="M43" s="52"/>
      <c r="N43" s="62"/>
      <c r="O43" s="52"/>
      <c r="P43" s="53"/>
      <c r="Q43" s="73"/>
      <c r="R43" s="73"/>
      <c r="S43" s="52"/>
      <c r="T43" s="53"/>
      <c r="U43" s="73"/>
      <c r="V43" s="73"/>
      <c r="W43" s="52"/>
      <c r="X43" s="53"/>
      <c r="Y43" s="73"/>
      <c r="Z43" s="52"/>
      <c r="AA43" s="53"/>
      <c r="AB43" s="52"/>
      <c r="AC43" s="53"/>
      <c r="AD43" s="105"/>
      <c r="AE43" s="106"/>
    </row>
    <row r="44" spans="1:31" s="3" customFormat="1" ht="21.75" customHeight="1">
      <c r="A44" s="101"/>
      <c r="B44" s="52"/>
      <c r="C44" s="62"/>
      <c r="D44" s="53"/>
      <c r="E44" s="52"/>
      <c r="F44" s="62"/>
      <c r="G44" s="62"/>
      <c r="H44" s="53"/>
      <c r="I44" s="52"/>
      <c r="J44" s="53"/>
      <c r="K44" s="52"/>
      <c r="L44" s="53"/>
      <c r="M44" s="52"/>
      <c r="N44" s="62"/>
      <c r="O44" s="52"/>
      <c r="P44" s="53"/>
      <c r="Q44" s="73"/>
      <c r="R44" s="73"/>
      <c r="S44" s="52"/>
      <c r="T44" s="53"/>
      <c r="U44" s="73"/>
      <c r="V44" s="73"/>
      <c r="W44" s="52"/>
      <c r="X44" s="53"/>
      <c r="Y44" s="73"/>
      <c r="Z44" s="52"/>
      <c r="AA44" s="53"/>
      <c r="AB44" s="52"/>
      <c r="AC44" s="53"/>
      <c r="AD44" s="105"/>
      <c r="AE44" s="106"/>
    </row>
    <row r="45" spans="1:31" s="3" customFormat="1" ht="21.75" customHeight="1">
      <c r="A45" s="101"/>
      <c r="B45" s="52"/>
      <c r="C45" s="62"/>
      <c r="D45" s="53"/>
      <c r="E45" s="52"/>
      <c r="F45" s="62"/>
      <c r="G45" s="62"/>
      <c r="H45" s="53"/>
      <c r="I45" s="52"/>
      <c r="J45" s="53"/>
      <c r="K45" s="52"/>
      <c r="L45" s="53"/>
      <c r="M45" s="52"/>
      <c r="N45" s="62"/>
      <c r="O45" s="52"/>
      <c r="P45" s="53"/>
      <c r="Q45" s="73"/>
      <c r="R45" s="73"/>
      <c r="S45" s="52"/>
      <c r="T45" s="53"/>
      <c r="U45" s="73"/>
      <c r="V45" s="73"/>
      <c r="W45" s="52"/>
      <c r="X45" s="53"/>
      <c r="Y45" s="73"/>
      <c r="Z45" s="52"/>
      <c r="AA45" s="53"/>
      <c r="AB45" s="52"/>
      <c r="AC45" s="53"/>
      <c r="AD45" s="105"/>
      <c r="AE45" s="106"/>
    </row>
    <row r="46" spans="1:31" s="3" customFormat="1" ht="21.75" customHeight="1">
      <c r="A46" s="101"/>
      <c r="B46" s="52"/>
      <c r="C46" s="62"/>
      <c r="D46" s="53"/>
      <c r="E46" s="52"/>
      <c r="F46" s="62"/>
      <c r="G46" s="62"/>
      <c r="H46" s="53"/>
      <c r="I46" s="52"/>
      <c r="J46" s="53"/>
      <c r="K46" s="52"/>
      <c r="L46" s="53"/>
      <c r="M46" s="52"/>
      <c r="N46" s="62"/>
      <c r="O46" s="52"/>
      <c r="P46" s="53"/>
      <c r="Q46" s="73"/>
      <c r="R46" s="73"/>
      <c r="S46" s="52"/>
      <c r="T46" s="53"/>
      <c r="U46" s="73"/>
      <c r="V46" s="73"/>
      <c r="W46" s="52"/>
      <c r="X46" s="53"/>
      <c r="Y46" s="73"/>
      <c r="Z46" s="52"/>
      <c r="AA46" s="53"/>
      <c r="AB46" s="52"/>
      <c r="AC46" s="53"/>
      <c r="AD46" s="105"/>
      <c r="AE46" s="106"/>
    </row>
    <row r="47" spans="1:31" s="3" customFormat="1" ht="21.75" customHeight="1">
      <c r="A47" s="101"/>
      <c r="B47" s="54"/>
      <c r="C47" s="63"/>
      <c r="D47" s="55"/>
      <c r="E47" s="54"/>
      <c r="F47" s="63"/>
      <c r="G47" s="63"/>
      <c r="H47" s="55"/>
      <c r="I47" s="54"/>
      <c r="J47" s="55"/>
      <c r="K47" s="54"/>
      <c r="L47" s="55"/>
      <c r="M47" s="54"/>
      <c r="N47" s="63"/>
      <c r="O47" s="54"/>
      <c r="P47" s="55"/>
      <c r="Q47" s="74"/>
      <c r="R47" s="74"/>
      <c r="S47" s="54"/>
      <c r="T47" s="55"/>
      <c r="U47" s="74"/>
      <c r="V47" s="74"/>
      <c r="W47" s="54"/>
      <c r="X47" s="55"/>
      <c r="Y47" s="74"/>
      <c r="Z47" s="54"/>
      <c r="AA47" s="55"/>
      <c r="AB47" s="54"/>
      <c r="AC47" s="55"/>
      <c r="AD47" s="105"/>
      <c r="AE47" s="106"/>
    </row>
    <row r="48" spans="1:31" s="3" customFormat="1" ht="21.75" customHeight="1" thickBot="1">
      <c r="A48" s="102"/>
      <c r="B48" s="58" t="s">
        <v>10</v>
      </c>
      <c r="C48" s="60"/>
      <c r="D48" s="59"/>
      <c r="E48" s="58" t="s">
        <v>10</v>
      </c>
      <c r="F48" s="60"/>
      <c r="G48" s="60"/>
      <c r="H48" s="59"/>
      <c r="I48" s="58" t="s">
        <v>10</v>
      </c>
      <c r="J48" s="59"/>
      <c r="K48" s="58" t="s">
        <v>10</v>
      </c>
      <c r="L48" s="59"/>
      <c r="M48" s="58" t="s">
        <v>10</v>
      </c>
      <c r="N48" s="59"/>
      <c r="O48" s="58" t="s">
        <v>10</v>
      </c>
      <c r="P48" s="59"/>
      <c r="Q48" s="23"/>
      <c r="R48" s="24" t="s">
        <v>4</v>
      </c>
      <c r="S48" s="58" t="s">
        <v>9</v>
      </c>
      <c r="T48" s="59"/>
      <c r="U48" s="24" t="s">
        <v>9</v>
      </c>
      <c r="V48" s="23"/>
      <c r="W48" s="58" t="s">
        <v>35</v>
      </c>
      <c r="X48" s="59"/>
      <c r="Y48" s="24" t="s">
        <v>35</v>
      </c>
      <c r="Z48" s="58" t="s">
        <v>35</v>
      </c>
      <c r="AA48" s="59"/>
      <c r="AB48" s="58" t="s">
        <v>10</v>
      </c>
      <c r="AC48" s="59"/>
      <c r="AD48" s="105"/>
      <c r="AE48" s="106"/>
    </row>
    <row r="49" spans="1:31" s="3" customFormat="1" ht="21.75" customHeight="1">
      <c r="A49" s="19"/>
      <c r="B49" s="70" t="s">
        <v>13</v>
      </c>
      <c r="C49" s="70" t="s">
        <v>45</v>
      </c>
      <c r="D49" s="75" t="s">
        <v>44</v>
      </c>
      <c r="E49" s="70" t="s">
        <v>13</v>
      </c>
      <c r="F49" s="70" t="s">
        <v>14</v>
      </c>
      <c r="G49" s="70" t="s">
        <v>45</v>
      </c>
      <c r="H49" s="75" t="s">
        <v>44</v>
      </c>
      <c r="I49" s="70" t="s">
        <v>13</v>
      </c>
      <c r="J49" s="70" t="s">
        <v>14</v>
      </c>
      <c r="K49" s="75" t="s">
        <v>13</v>
      </c>
      <c r="L49" s="75" t="s">
        <v>14</v>
      </c>
      <c r="M49" s="70" t="s">
        <v>13</v>
      </c>
      <c r="N49" s="70" t="s">
        <v>14</v>
      </c>
      <c r="O49" s="70" t="s">
        <v>13</v>
      </c>
      <c r="P49" s="70" t="s">
        <v>14</v>
      </c>
      <c r="Q49" s="75"/>
      <c r="R49" s="70" t="s">
        <v>13</v>
      </c>
      <c r="S49" s="70" t="s">
        <v>13</v>
      </c>
      <c r="T49" s="75" t="s">
        <v>14</v>
      </c>
      <c r="U49" s="70" t="s">
        <v>13</v>
      </c>
      <c r="V49" s="70"/>
      <c r="W49" s="70" t="s">
        <v>13</v>
      </c>
      <c r="X49" s="70" t="s">
        <v>14</v>
      </c>
      <c r="Y49" s="75" t="s">
        <v>44</v>
      </c>
      <c r="Z49" s="70" t="s">
        <v>13</v>
      </c>
      <c r="AA49" s="70" t="s">
        <v>14</v>
      </c>
      <c r="AB49" s="70" t="s">
        <v>13</v>
      </c>
      <c r="AC49" s="70" t="s">
        <v>14</v>
      </c>
      <c r="AD49" s="105"/>
      <c r="AE49" s="106"/>
    </row>
    <row r="50" spans="1:31" s="3" customFormat="1" ht="21.75" customHeight="1" thickBot="1">
      <c r="A50" s="30"/>
      <c r="B50" s="71"/>
      <c r="C50" s="71"/>
      <c r="D50" s="76"/>
      <c r="E50" s="71"/>
      <c r="F50" s="71"/>
      <c r="G50" s="71"/>
      <c r="H50" s="76"/>
      <c r="I50" s="71"/>
      <c r="J50" s="71"/>
      <c r="K50" s="77"/>
      <c r="L50" s="77"/>
      <c r="M50" s="71"/>
      <c r="N50" s="71"/>
      <c r="O50" s="71"/>
      <c r="P50" s="71"/>
      <c r="Q50" s="77"/>
      <c r="R50" s="71"/>
      <c r="S50" s="71"/>
      <c r="T50" s="77"/>
      <c r="U50" s="71"/>
      <c r="V50" s="71"/>
      <c r="W50" s="71"/>
      <c r="X50" s="71"/>
      <c r="Y50" s="76"/>
      <c r="Z50" s="71"/>
      <c r="AA50" s="71"/>
      <c r="AB50" s="71"/>
      <c r="AC50" s="71"/>
      <c r="AD50" s="107"/>
      <c r="AE50" s="108"/>
    </row>
    <row r="51" spans="1:31" s="3" customFormat="1" ht="21.75" customHeight="1">
      <c r="A51" s="6"/>
      <c r="B51" s="22"/>
      <c r="C51" s="22"/>
      <c r="D51" s="30"/>
      <c r="E51" s="26"/>
      <c r="F51" s="26"/>
      <c r="G51" s="22"/>
      <c r="H51" s="26"/>
      <c r="I51" s="26"/>
      <c r="J51" s="26"/>
      <c r="K51" s="26"/>
      <c r="L51" s="34"/>
      <c r="M51" s="26"/>
      <c r="N51" s="34"/>
      <c r="O51" s="26"/>
      <c r="P51" s="26"/>
      <c r="Q51" s="34"/>
      <c r="R51" s="34"/>
      <c r="S51" s="26"/>
      <c r="T51" s="34"/>
      <c r="U51" s="26"/>
      <c r="V51" s="26"/>
      <c r="W51" s="26"/>
      <c r="X51" s="26"/>
      <c r="Y51" s="26"/>
      <c r="Z51" s="26"/>
      <c r="AA51" s="26"/>
      <c r="AB51" s="22"/>
      <c r="AC51" s="34"/>
      <c r="AD51" s="84" t="s">
        <v>20</v>
      </c>
      <c r="AE51" s="85"/>
    </row>
    <row r="52" spans="1:31" s="3" customFormat="1" ht="21.75" customHeight="1">
      <c r="A52" s="30">
        <v>3</v>
      </c>
      <c r="B52" s="22"/>
      <c r="C52" s="22"/>
      <c r="D52" s="22"/>
      <c r="E52" s="22"/>
      <c r="F52" s="26"/>
      <c r="G52" s="22"/>
      <c r="H52" s="22"/>
      <c r="I52" s="22">
        <f>'[1]PAVEMENT CALCS'!$Y$67</f>
        <v>433</v>
      </c>
      <c r="J52" s="22">
        <f>'[1]PAVEMENT CALCS'!$Z$67</f>
        <v>289</v>
      </c>
      <c r="K52" s="22">
        <f>'[1]PAVEMENT CALCS'!$AA$67</f>
        <v>597</v>
      </c>
      <c r="L52" s="22">
        <f>'[1]PAVEMENT CALCS'!$AB$67</f>
        <v>398</v>
      </c>
      <c r="M52" s="22">
        <f>'[1]PAVEMENT CALCS'!$W$67</f>
        <v>361</v>
      </c>
      <c r="N52" s="22">
        <f>'[1]PAVEMENT CALCS'!$X$67</f>
        <v>241</v>
      </c>
      <c r="O52" s="22"/>
      <c r="P52" s="22"/>
      <c r="Q52" s="22"/>
      <c r="R52" s="26"/>
      <c r="S52" s="26"/>
      <c r="T52" s="22"/>
      <c r="U52" s="26"/>
      <c r="V52" s="26"/>
      <c r="W52" s="26"/>
      <c r="X52" s="26"/>
      <c r="Y52" s="26"/>
      <c r="Z52" s="26"/>
      <c r="AA52" s="26"/>
      <c r="AB52" s="22"/>
      <c r="AC52" s="22"/>
      <c r="AD52" s="86"/>
      <c r="AE52" s="87"/>
    </row>
    <row r="53" spans="1:31" s="3" customFormat="1" ht="21.75" customHeight="1">
      <c r="A53" s="30">
        <v>4</v>
      </c>
      <c r="B53" s="22"/>
      <c r="C53" s="22"/>
      <c r="D53" s="22"/>
      <c r="E53" s="22"/>
      <c r="F53" s="22"/>
      <c r="G53" s="22"/>
      <c r="H53" s="22"/>
      <c r="I53" s="22">
        <f>'[1]PAVEMENT CALCS'!$Y$140</f>
        <v>195</v>
      </c>
      <c r="J53" s="22">
        <f>'[1]PAVEMENT CALCS'!$Z$140</f>
        <v>130</v>
      </c>
      <c r="K53" s="22" t="str">
        <f>'[1]PAVEMENT CALCS'!$AA$140</f>
        <v> </v>
      </c>
      <c r="L53" s="22" t="str">
        <f>'[1]PAVEMENT CALCS'!$AB$140</f>
        <v> </v>
      </c>
      <c r="M53" s="22">
        <f>'[1]PAVEMENT CALCS'!$W$140</f>
        <v>163</v>
      </c>
      <c r="N53" s="22">
        <f>'[1]PAVEMENT CALCS'!$X$140</f>
        <v>109</v>
      </c>
      <c r="O53" s="22"/>
      <c r="P53" s="22"/>
      <c r="Q53" s="22"/>
      <c r="R53" s="26"/>
      <c r="S53" s="26"/>
      <c r="T53" s="22"/>
      <c r="U53" s="26"/>
      <c r="V53" s="26"/>
      <c r="W53" s="26"/>
      <c r="X53" s="26"/>
      <c r="Y53" s="26"/>
      <c r="Z53" s="26"/>
      <c r="AA53" s="26"/>
      <c r="AB53" s="22"/>
      <c r="AC53" s="22"/>
      <c r="AD53" s="86"/>
      <c r="AE53" s="87"/>
    </row>
    <row r="54" spans="1:31" s="3" customFormat="1" ht="21.75" customHeight="1">
      <c r="A54" s="30">
        <v>5</v>
      </c>
      <c r="B54" s="22"/>
      <c r="C54" s="22"/>
      <c r="D54" s="22"/>
      <c r="E54" s="22"/>
      <c r="F54" s="26"/>
      <c r="G54" s="22"/>
      <c r="H54" s="22"/>
      <c r="I54" s="22">
        <f>'[1]PAVEMENT CALCS'!$Y$215</f>
        <v>277</v>
      </c>
      <c r="J54" s="22">
        <f>'[1]PAVEMENT CALCS'!$Z$215</f>
        <v>257</v>
      </c>
      <c r="K54" s="22">
        <f>'[1]PAVEMENT CALCS'!$AA$215</f>
        <v>289</v>
      </c>
      <c r="L54" s="22">
        <f>'[1]PAVEMENT CALCS'!$AB$215</f>
        <v>289</v>
      </c>
      <c r="M54" s="22">
        <f>'[1]PAVEMENT CALCS'!$W$215</f>
        <v>237</v>
      </c>
      <c r="N54" s="22">
        <f>'[1]PAVEMENT CALCS'!$X$215</f>
        <v>220</v>
      </c>
      <c r="O54" s="22"/>
      <c r="P54" s="22"/>
      <c r="Q54" s="22"/>
      <c r="R54" s="26"/>
      <c r="S54" s="26"/>
      <c r="T54" s="22"/>
      <c r="U54" s="26"/>
      <c r="V54" s="26"/>
      <c r="W54" s="26"/>
      <c r="X54" s="26"/>
      <c r="Y54" s="26"/>
      <c r="Z54" s="26"/>
      <c r="AA54" s="26"/>
      <c r="AB54" s="22"/>
      <c r="AC54" s="22"/>
      <c r="AD54" s="86"/>
      <c r="AE54" s="87"/>
    </row>
    <row r="55" spans="1:31" s="3" customFormat="1" ht="21.75" customHeight="1">
      <c r="A55" s="30">
        <v>6</v>
      </c>
      <c r="B55" s="22"/>
      <c r="C55" s="22"/>
      <c r="D55" s="22"/>
      <c r="E55" s="22"/>
      <c r="F55" s="26"/>
      <c r="G55" s="22"/>
      <c r="H55" s="22"/>
      <c r="I55" s="22">
        <f>'[1]PAVEMENT CALCS'!$Y$290</f>
        <v>100</v>
      </c>
      <c r="J55" s="22">
        <f>'[1]PAVEMENT CALCS'!$Z$290</f>
        <v>190</v>
      </c>
      <c r="K55" s="22">
        <f>'[1]PAVEMENT CALCS'!$AA$290</f>
        <v>139</v>
      </c>
      <c r="L55" s="22">
        <f>'[1]PAVEMENT CALCS'!$AB$290</f>
        <v>189</v>
      </c>
      <c r="M55" s="22">
        <f>'[1]PAVEMENT CALCS'!$U$290</f>
        <v>12</v>
      </c>
      <c r="N55" s="22">
        <f>'[1]PAVEMENT CALCS'!$V$290</f>
        <v>55</v>
      </c>
      <c r="O55" s="22">
        <f>'[1]PAVEMENT CALCS'!$W$290</f>
        <v>117</v>
      </c>
      <c r="P55" s="22">
        <f>'[1]PAVEMENT CALCS'!$X$290</f>
        <v>312</v>
      </c>
      <c r="Q55" s="22"/>
      <c r="R55" s="27"/>
      <c r="S55" s="26"/>
      <c r="T55" s="22"/>
      <c r="U55" s="26"/>
      <c r="V55" s="26"/>
      <c r="W55" s="26"/>
      <c r="X55" s="26"/>
      <c r="Y55" s="26"/>
      <c r="Z55" s="26"/>
      <c r="AA55" s="26"/>
      <c r="AB55" s="22"/>
      <c r="AC55" s="22"/>
      <c r="AD55" s="86"/>
      <c r="AE55" s="87"/>
    </row>
    <row r="56" spans="1:31" s="3" customFormat="1" ht="21.75" customHeight="1">
      <c r="A56" s="30">
        <v>7</v>
      </c>
      <c r="B56" s="22"/>
      <c r="C56" s="22"/>
      <c r="D56" s="22"/>
      <c r="E56" s="22"/>
      <c r="F56" s="26"/>
      <c r="G56" s="22"/>
      <c r="H56" s="22"/>
      <c r="I56" s="22">
        <f>'[1]PAVEMENT CALCS'!$AA$368</f>
        <v>41</v>
      </c>
      <c r="J56" s="22">
        <f>'[1]PAVEMENT CALCS'!$AB$368</f>
        <v>433</v>
      </c>
      <c r="K56" s="22" t="str">
        <f>'[1]PAVEMENT CALCS'!$AC$368</f>
        <v> </v>
      </c>
      <c r="L56" s="22">
        <f>'[1]PAVEMENT CALCS'!$AD$368</f>
        <v>804</v>
      </c>
      <c r="M56" s="22" t="str">
        <f>'[1]PAVEMENT CALCS'!$W$368</f>
        <v> </v>
      </c>
      <c r="N56" s="22">
        <f>'[1]PAVEMENT CALCS'!$X$368</f>
        <v>66</v>
      </c>
      <c r="O56" s="22">
        <f>'[1]PAVEMENT CALCS'!$Y$368</f>
        <v>34</v>
      </c>
      <c r="P56" s="22">
        <f>'[1]PAVEMENT CALCS'!$Z$368</f>
        <v>306</v>
      </c>
      <c r="Q56" s="22"/>
      <c r="R56" s="27"/>
      <c r="S56" s="26"/>
      <c r="T56" s="22"/>
      <c r="U56" s="26"/>
      <c r="V56" s="26"/>
      <c r="W56" s="26"/>
      <c r="X56" s="26"/>
      <c r="Y56" s="26"/>
      <c r="Z56" s="26"/>
      <c r="AA56" s="26"/>
      <c r="AB56" s="22"/>
      <c r="AC56" s="22"/>
      <c r="AD56" s="86"/>
      <c r="AE56" s="87"/>
    </row>
    <row r="57" spans="1:31" s="3" customFormat="1" ht="21.75" customHeight="1">
      <c r="A57" s="30">
        <v>8</v>
      </c>
      <c r="B57" s="22"/>
      <c r="C57" s="22"/>
      <c r="D57" s="22"/>
      <c r="E57" s="22"/>
      <c r="F57" s="26"/>
      <c r="G57" s="22"/>
      <c r="H57" s="22"/>
      <c r="I57" s="22" t="str">
        <f>'[1]PAVEMENT CALCS'!$Y$445</f>
        <v> </v>
      </c>
      <c r="J57" s="22">
        <f>'[1]PAVEMENT CALCS'!$Z$445</f>
        <v>242</v>
      </c>
      <c r="K57" s="22" t="str">
        <f>'[1]PAVEMENT CALCS'!$AA$445</f>
        <v> </v>
      </c>
      <c r="L57" s="22" t="str">
        <f>'[1]PAVEMENT CALCS'!$AB$445</f>
        <v> </v>
      </c>
      <c r="M57" s="22" t="str">
        <f>'[1]PAVEMENT CALCS'!$U$445</f>
        <v> </v>
      </c>
      <c r="N57" s="22" t="str">
        <f>'[1]PAVEMENT CALCS'!$V$445</f>
        <v> </v>
      </c>
      <c r="O57" s="22" t="str">
        <f>'[1]PAVEMENT CALCS'!$W$445</f>
        <v> </v>
      </c>
      <c r="P57" s="22">
        <f>'[1]PAVEMENT CALCS'!$X$445</f>
        <v>206</v>
      </c>
      <c r="Q57" s="22"/>
      <c r="R57" s="27"/>
      <c r="S57" s="26"/>
      <c r="T57" s="22"/>
      <c r="U57" s="26"/>
      <c r="V57" s="26"/>
      <c r="W57" s="26"/>
      <c r="X57" s="26"/>
      <c r="Y57" s="26"/>
      <c r="Z57" s="26"/>
      <c r="AA57" s="26"/>
      <c r="AB57" s="22"/>
      <c r="AC57" s="22"/>
      <c r="AD57" s="86"/>
      <c r="AE57" s="87"/>
    </row>
    <row r="58" spans="1:31" s="3" customFormat="1" ht="21.75" customHeight="1">
      <c r="A58" s="30">
        <v>9</v>
      </c>
      <c r="B58" s="22"/>
      <c r="C58" s="22"/>
      <c r="D58" s="22"/>
      <c r="E58" s="22"/>
      <c r="F58" s="26"/>
      <c r="G58" s="22"/>
      <c r="H58" s="22"/>
      <c r="I58" s="22">
        <f>'[1]PAVEMENT CALCS'!$Y$522</f>
        <v>22</v>
      </c>
      <c r="J58" s="22">
        <f>'[1]PAVEMENT CALCS'!$Z$522</f>
        <v>157</v>
      </c>
      <c r="K58" s="22" t="str">
        <f>'[1]PAVEMENT CALCS'!$AA$522</f>
        <v> </v>
      </c>
      <c r="L58" s="22">
        <f>'[1]PAVEMENT CALCS'!$AB$522</f>
        <v>92</v>
      </c>
      <c r="M58" s="22">
        <f>'[1]PAVEMENT CALCS'!$U$522</f>
        <v>19</v>
      </c>
      <c r="N58" s="22">
        <f>'[1]PAVEMENT CALCS'!$V$522</f>
        <v>84</v>
      </c>
      <c r="O58" s="22" t="str">
        <f>'[1]PAVEMENT CALCS'!$W$522</f>
        <v> </v>
      </c>
      <c r="P58" s="22">
        <f>'[1]PAVEMENT CALCS'!$X$522</f>
        <v>51</v>
      </c>
      <c r="Q58" s="22"/>
      <c r="R58" s="27"/>
      <c r="S58" s="26"/>
      <c r="T58" s="22"/>
      <c r="U58" s="26"/>
      <c r="V58" s="26"/>
      <c r="W58" s="26"/>
      <c r="X58" s="26"/>
      <c r="Y58" s="26"/>
      <c r="Z58" s="26"/>
      <c r="AA58" s="26"/>
      <c r="AB58" s="22"/>
      <c r="AC58" s="22"/>
      <c r="AD58" s="86"/>
      <c r="AE58" s="87"/>
    </row>
    <row r="59" spans="1:31" s="3" customFormat="1" ht="21.75" customHeight="1">
      <c r="A59" s="30">
        <v>10</v>
      </c>
      <c r="B59" s="26"/>
      <c r="C59" s="30"/>
      <c r="D59" s="30"/>
      <c r="E59" s="22"/>
      <c r="F59" s="26"/>
      <c r="G59" s="22"/>
      <c r="H59" s="22"/>
      <c r="I59" s="26"/>
      <c r="J59" s="26"/>
      <c r="K59" s="26"/>
      <c r="L59" s="27"/>
      <c r="M59" s="26"/>
      <c r="N59" s="27"/>
      <c r="O59" s="26"/>
      <c r="P59" s="26"/>
      <c r="Q59" s="27"/>
      <c r="R59" s="27"/>
      <c r="S59" s="26"/>
      <c r="T59" s="27"/>
      <c r="U59" s="26"/>
      <c r="V59" s="26"/>
      <c r="W59" s="26"/>
      <c r="X59" s="26"/>
      <c r="Y59" s="26"/>
      <c r="Z59" s="26"/>
      <c r="AA59" s="26"/>
      <c r="AB59" s="22"/>
      <c r="AC59" s="27"/>
      <c r="AD59" s="86"/>
      <c r="AE59" s="87"/>
    </row>
    <row r="60" spans="1:31" s="3" customFormat="1" ht="21.75" customHeight="1">
      <c r="A60" s="30">
        <v>13</v>
      </c>
      <c r="B60" s="26"/>
      <c r="C60" s="22"/>
      <c r="D60" s="22"/>
      <c r="E60" s="26"/>
      <c r="F60" s="26"/>
      <c r="G60" s="26"/>
      <c r="H60" s="26"/>
      <c r="I60" s="20">
        <f>'[1]PAVEMENT CALCS'!$T$900</f>
        <v>42</v>
      </c>
      <c r="J60" s="20">
        <f>'[1]PAVEMENT CALCS'!$U$900</f>
        <v>28</v>
      </c>
      <c r="K60" s="20">
        <f>'[1]PAVEMENT CALCS'!$AB$900</f>
        <v>78</v>
      </c>
      <c r="L60" s="22">
        <f>'[1]PAVEMENT CALCS'!$AC$900</f>
        <v>52</v>
      </c>
      <c r="M60" s="20">
        <f>'[1]PAVEMENT CALCS'!$AD$900</f>
        <v>36</v>
      </c>
      <c r="N60" s="22">
        <f>'[1]PAVEMENT CALCS'!$AE$900</f>
        <v>24</v>
      </c>
      <c r="O60" s="26"/>
      <c r="P60" s="26"/>
      <c r="Q60" s="22"/>
      <c r="R60" s="27"/>
      <c r="S60" s="20" t="str">
        <f>'[1]PAVEMENT CALCS'!$V$900</f>
        <v> </v>
      </c>
      <c r="T60" s="20" t="str">
        <f>'[1]PAVEMENT CALCS'!$W$900</f>
        <v> </v>
      </c>
      <c r="U60" s="26"/>
      <c r="V60" s="26"/>
      <c r="W60" s="20"/>
      <c r="X60" s="20"/>
      <c r="Y60" s="22"/>
      <c r="Z60" s="20"/>
      <c r="AA60" s="20"/>
      <c r="AB60" s="26"/>
      <c r="AC60" s="22"/>
      <c r="AD60" s="86"/>
      <c r="AE60" s="87"/>
    </row>
    <row r="61" spans="1:31" s="3" customFormat="1" ht="21.75" customHeight="1">
      <c r="A61" s="30">
        <v>14</v>
      </c>
      <c r="B61" s="20">
        <f>'[1]PAVEMENT CALCS'!$V$974</f>
        <v>60</v>
      </c>
      <c r="C61" s="20"/>
      <c r="D61" s="20">
        <f>'[1]PAVEMENT CALCS'!$W$974</f>
        <v>57</v>
      </c>
      <c r="E61" s="20">
        <f>'[1]PAVEMENT CALCS'!$X$974</f>
        <v>83</v>
      </c>
      <c r="F61" s="27"/>
      <c r="G61" s="27"/>
      <c r="H61" s="20">
        <f>'[1]PAVEMENT CALCS'!$Y$974</f>
        <v>79</v>
      </c>
      <c r="I61" s="20"/>
      <c r="J61" s="20"/>
      <c r="K61" s="27"/>
      <c r="L61" s="27"/>
      <c r="M61" s="27"/>
      <c r="N61" s="27"/>
      <c r="O61" s="27"/>
      <c r="P61" s="27"/>
      <c r="Q61" s="20"/>
      <c r="R61" s="20">
        <f>'[1]PAVEMENT CALCS'!$AE$974</f>
        <v>99</v>
      </c>
      <c r="S61" s="22"/>
      <c r="T61" s="27"/>
      <c r="U61" s="20">
        <f>'[1]PAVEMENT CALCS'!$Z$974</f>
        <v>135</v>
      </c>
      <c r="V61" s="20"/>
      <c r="W61" s="27"/>
      <c r="X61" s="27"/>
      <c r="Y61" s="26"/>
      <c r="Z61" s="27"/>
      <c r="AA61" s="27"/>
      <c r="AB61" s="27"/>
      <c r="AC61" s="27"/>
      <c r="AD61" s="86"/>
      <c r="AE61" s="87"/>
    </row>
    <row r="62" spans="1:31" s="3" customFormat="1" ht="21.75" customHeight="1">
      <c r="A62" s="30">
        <v>15</v>
      </c>
      <c r="B62" s="20">
        <f>'[1]PAGE 15'!$AA$1049</f>
        <v>193</v>
      </c>
      <c r="C62" s="20">
        <f>'[1]PAGE 15'!$AB$1049</f>
        <v>6</v>
      </c>
      <c r="D62" s="20">
        <f>'[1]PAGE 15'!$AC$1049</f>
        <v>-3</v>
      </c>
      <c r="E62" s="20">
        <f>'[1]PAGE 15'!$AD$1049</f>
        <v>96</v>
      </c>
      <c r="F62" s="27"/>
      <c r="G62" s="20">
        <f>'[1]PAGE 15'!$AE$1049</f>
        <v>8</v>
      </c>
      <c r="H62" s="20">
        <f>'[1]PAGE 15'!$AF$1049</f>
        <v>-4</v>
      </c>
      <c r="I62" s="26"/>
      <c r="J62" s="20"/>
      <c r="K62" s="27"/>
      <c r="L62" s="27"/>
      <c r="M62" s="27"/>
      <c r="N62" s="27"/>
      <c r="O62" s="27"/>
      <c r="P62" s="27"/>
      <c r="Q62" s="27"/>
      <c r="R62" s="27"/>
      <c r="S62" s="22"/>
      <c r="T62" s="27"/>
      <c r="U62" s="20">
        <f>'[1]PAGE 15'!$AG$1049</f>
        <v>496</v>
      </c>
      <c r="V62" s="27"/>
      <c r="W62" s="27"/>
      <c r="X62" s="27"/>
      <c r="Y62" s="26"/>
      <c r="Z62" s="27"/>
      <c r="AA62" s="27"/>
      <c r="AB62" s="27"/>
      <c r="AC62" s="27"/>
      <c r="AD62" s="86"/>
      <c r="AE62" s="87"/>
    </row>
    <row r="63" spans="1:31" s="3" customFormat="1" ht="21.75" customHeight="1">
      <c r="A63" s="30">
        <v>16</v>
      </c>
      <c r="B63" s="20"/>
      <c r="C63" s="20"/>
      <c r="D63" s="20"/>
      <c r="E63" s="20" t="str">
        <f>'[1]PAVEMENT CALCS'!$AD$1124</f>
        <v> </v>
      </c>
      <c r="F63" s="20" t="str">
        <f>'[1]PAVEMENT CALCS'!$AE$1124</f>
        <v> </v>
      </c>
      <c r="G63" s="28"/>
      <c r="H63" s="20"/>
      <c r="I63" s="20"/>
      <c r="J63" s="21"/>
      <c r="K63" s="28"/>
      <c r="L63" s="28"/>
      <c r="M63" s="28"/>
      <c r="N63" s="28"/>
      <c r="O63" s="28"/>
      <c r="P63" s="28"/>
      <c r="Q63" s="21"/>
      <c r="R63" s="28"/>
      <c r="S63" s="20" t="str">
        <f>'[1]PAVEMENT CALCS'!$V$1124</f>
        <v> </v>
      </c>
      <c r="T63" s="20" t="str">
        <f>'[1]PAVEMENT CALCS'!$W$1124</f>
        <v> </v>
      </c>
      <c r="U63" s="28"/>
      <c r="V63" s="21"/>
      <c r="W63" s="20" t="str">
        <f>'[1]PAVEMENT CALCS'!$Z$1124</f>
        <v> </v>
      </c>
      <c r="X63" s="20" t="str">
        <f>'[1]PAVEMENT CALCS'!$AA$1124</f>
        <v> </v>
      </c>
      <c r="Y63" s="21">
        <f>'[1]PAVEMENT CALCS'!$M$1124</f>
        <v>5044</v>
      </c>
      <c r="Z63" s="20">
        <f>'[1]PAVEMENT CALCS'!$X$1124</f>
        <v>1</v>
      </c>
      <c r="AA63" s="20">
        <f>'[1]PAVEMENT CALCS'!$Y$1124</f>
        <v>1</v>
      </c>
      <c r="AB63" s="20" t="str">
        <f>'[1]PAVEMENT CALCS'!$AB$1124</f>
        <v> </v>
      </c>
      <c r="AC63" s="20" t="str">
        <f>'[1]PAVEMENT CALCS'!$AC$1124</f>
        <v> </v>
      </c>
      <c r="AD63" s="86"/>
      <c r="AE63" s="87"/>
    </row>
    <row r="64" spans="1:31" s="3" customFormat="1" ht="21.75" customHeight="1">
      <c r="A64" s="30">
        <v>18</v>
      </c>
      <c r="B64" s="26"/>
      <c r="C64" s="26"/>
      <c r="D64" s="30"/>
      <c r="E64" s="20">
        <f>'[1]PAVEMENT CALCS'!$AD$1348</f>
        <v>46</v>
      </c>
      <c r="F64" s="22">
        <f>'[1]PAVEMENT CALCS'!$AE$1348</f>
        <v>58</v>
      </c>
      <c r="G64" s="26"/>
      <c r="H64" s="26"/>
      <c r="I64" s="30"/>
      <c r="J64" s="26"/>
      <c r="K64" s="26"/>
      <c r="L64" s="27"/>
      <c r="M64" s="26"/>
      <c r="N64" s="27"/>
      <c r="O64" s="26"/>
      <c r="P64" s="26"/>
      <c r="Q64" s="27"/>
      <c r="R64" s="27"/>
      <c r="S64" s="22">
        <f>'[1]PAVEMENT CALCS'!$V$1348</f>
        <v>150</v>
      </c>
      <c r="T64" s="20">
        <f>'[1]PAVEMENT CALCS'!$W$1348</f>
        <v>191</v>
      </c>
      <c r="U64" s="26"/>
      <c r="V64" s="26"/>
      <c r="W64" s="22">
        <f>'[1]PAVEMENT CALCS'!$Z$1348</f>
        <v>1243</v>
      </c>
      <c r="X64" s="22">
        <f>'[1]PAVEMENT CALCS'!$AA$1348</f>
        <v>1582</v>
      </c>
      <c r="Y64" s="26"/>
      <c r="Z64" s="22">
        <f>'[1]PAVEMENT CALCS'!$X$1348</f>
        <v>1077</v>
      </c>
      <c r="AA64" s="22">
        <f>'[1]PAVEMENT CALCS'!$Y$1348</f>
        <v>1370</v>
      </c>
      <c r="AB64" s="20">
        <f>'[1]PAVEMENT CALCS'!$AB$1348</f>
        <v>33</v>
      </c>
      <c r="AC64" s="20">
        <f>'[1]PAVEMENT CALCS'!$AC$1348</f>
        <v>41</v>
      </c>
      <c r="AD64" s="86"/>
      <c r="AE64" s="87"/>
    </row>
    <row r="65" spans="1:31" s="3" customFormat="1" ht="21.75" customHeight="1" thickBot="1">
      <c r="A65" s="30"/>
      <c r="B65" s="41"/>
      <c r="C65" s="42"/>
      <c r="D65" s="24"/>
      <c r="E65" s="27"/>
      <c r="F65" s="41"/>
      <c r="G65" s="42"/>
      <c r="H65" s="27"/>
      <c r="I65" s="24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41"/>
      <c r="AD65" s="88"/>
      <c r="AE65" s="89"/>
    </row>
    <row r="66" spans="1:31" s="1" customFormat="1" ht="46.5" customHeight="1">
      <c r="A66" s="95" t="s">
        <v>1</v>
      </c>
      <c r="B66" s="78">
        <f aca="true" t="shared" si="3" ref="B66:N66">IF(SUM(B50:B65)=0," ",ROUNDUP(SUM(B50:B65),0))</f>
        <v>253</v>
      </c>
      <c r="C66" s="78">
        <f t="shared" si="3"/>
        <v>6</v>
      </c>
      <c r="D66" s="78">
        <f t="shared" si="3"/>
        <v>54</v>
      </c>
      <c r="E66" s="78">
        <f t="shared" si="3"/>
        <v>225</v>
      </c>
      <c r="F66" s="78">
        <f t="shared" si="3"/>
        <v>58</v>
      </c>
      <c r="G66" s="78">
        <f t="shared" si="3"/>
        <v>8</v>
      </c>
      <c r="H66" s="78">
        <f t="shared" si="3"/>
        <v>75</v>
      </c>
      <c r="I66" s="78">
        <f t="shared" si="3"/>
        <v>1110</v>
      </c>
      <c r="J66" s="78">
        <f t="shared" si="3"/>
        <v>1726</v>
      </c>
      <c r="K66" s="78">
        <f t="shared" si="3"/>
        <v>1103</v>
      </c>
      <c r="L66" s="78">
        <f t="shared" si="3"/>
        <v>1824</v>
      </c>
      <c r="M66" s="78">
        <f t="shared" si="3"/>
        <v>828</v>
      </c>
      <c r="N66" s="78">
        <f t="shared" si="3"/>
        <v>799</v>
      </c>
      <c r="O66" s="78">
        <f>IF(SUM(O50:O63)=0," ",ROUNDUP(SUM(O50:O63),0))</f>
        <v>151</v>
      </c>
      <c r="P66" s="78">
        <f>IF(SUM(P50:P63)=0," ",ROUNDUP(SUM(P50:P63),0))</f>
        <v>875</v>
      </c>
      <c r="Q66" s="78" t="str">
        <f>IF(SUM(Q50:Q63)=0," ",ROUNDUP(SUM(Q50:Q63),0))</f>
        <v> </v>
      </c>
      <c r="R66" s="78">
        <f>IF(SUM(R49:R63)=0," ",ROUND(SUM(R49:R63),0))</f>
        <v>99</v>
      </c>
      <c r="S66" s="78">
        <f>IF(SUM(S50:S65)=0," ",ROUNDUP(SUM(S50:S65),0))</f>
        <v>150</v>
      </c>
      <c r="T66" s="78">
        <f>IF(SUM(T50:T65)=0," ",ROUNDUP(SUM(T50:T65),0))</f>
        <v>191</v>
      </c>
      <c r="U66" s="78">
        <f>IF(SUM(U50:U63)=0," ",ROUNDUP(SUM(U50:U63),0))</f>
        <v>631</v>
      </c>
      <c r="V66" s="78" t="str">
        <f>IF(SUM(V50:V63)=0," ",ROUNDUP(SUM(V50:V63),0))</f>
        <v> </v>
      </c>
      <c r="W66" s="78">
        <f aca="true" t="shared" si="4" ref="W66:AC66">IF(SUM(W50:W65)=0," ",ROUNDUP(SUM(W50:W65),0))</f>
        <v>1243</v>
      </c>
      <c r="X66" s="78">
        <f t="shared" si="4"/>
        <v>1582</v>
      </c>
      <c r="Y66" s="78">
        <f t="shared" si="4"/>
        <v>5044</v>
      </c>
      <c r="Z66" s="78">
        <f t="shared" si="4"/>
        <v>1078</v>
      </c>
      <c r="AA66" s="78">
        <f t="shared" si="4"/>
        <v>1371</v>
      </c>
      <c r="AB66" s="78">
        <f t="shared" si="4"/>
        <v>33</v>
      </c>
      <c r="AC66" s="78">
        <f t="shared" si="4"/>
        <v>41</v>
      </c>
      <c r="AD66" s="80">
        <v>1</v>
      </c>
      <c r="AE66" s="81"/>
    </row>
    <row r="67" spans="1:31" s="1" customFormat="1" ht="46.5" customHeight="1" thickBot="1">
      <c r="A67" s="97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90">
        <v>18</v>
      </c>
      <c r="AE67" s="91"/>
    </row>
    <row r="68" spans="1:32" ht="36" customHeight="1">
      <c r="A68" s="10"/>
      <c r="AF68" s="11"/>
    </row>
  </sheetData>
  <sheetProtection/>
  <mergeCells count="189">
    <mergeCell ref="B48:D48"/>
    <mergeCell ref="B37:D47"/>
    <mergeCell ref="C49:C50"/>
    <mergeCell ref="G49:G50"/>
    <mergeCell ref="F49:F50"/>
    <mergeCell ref="I49:I50"/>
    <mergeCell ref="J4:K11"/>
    <mergeCell ref="J32:J35"/>
    <mergeCell ref="K32:K35"/>
    <mergeCell ref="L32:L35"/>
    <mergeCell ref="N32:N35"/>
    <mergeCell ref="J13:J14"/>
    <mergeCell ref="B12:C12"/>
    <mergeCell ref="B13:B14"/>
    <mergeCell ref="C13:C14"/>
    <mergeCell ref="J12:K12"/>
    <mergeCell ref="L12:O12"/>
    <mergeCell ref="S13:S14"/>
    <mergeCell ref="D13:D14"/>
    <mergeCell ref="M13:M14"/>
    <mergeCell ref="K13:K14"/>
    <mergeCell ref="H12:I12"/>
    <mergeCell ref="AD3:AD5"/>
    <mergeCell ref="U12:X12"/>
    <mergeCell ref="U4:X11"/>
    <mergeCell ref="Y12:AA12"/>
    <mergeCell ref="AD6:AE50"/>
    <mergeCell ref="AB13:AB14"/>
    <mergeCell ref="U3:X3"/>
    <mergeCell ref="Y3:AA3"/>
    <mergeCell ref="AC32:AC35"/>
    <mergeCell ref="AC13:AC14"/>
    <mergeCell ref="R3:T3"/>
    <mergeCell ref="L4:O11"/>
    <mergeCell ref="Y4:AA11"/>
    <mergeCell ref="R12:T12"/>
    <mergeCell ref="R4:T11"/>
    <mergeCell ref="AB12:AC12"/>
    <mergeCell ref="AB4:AC11"/>
    <mergeCell ref="AB3:AC3"/>
    <mergeCell ref="L3:O3"/>
    <mergeCell ref="AC66:AC67"/>
    <mergeCell ref="K36:L36"/>
    <mergeCell ref="K37:L47"/>
    <mergeCell ref="K48:L48"/>
    <mergeCell ref="N49:N50"/>
    <mergeCell ref="M36:N36"/>
    <mergeCell ref="AC49:AC50"/>
    <mergeCell ref="AB48:AC48"/>
    <mergeCell ref="Q49:Q50"/>
    <mergeCell ref="O48:P48"/>
    <mergeCell ref="A32:A35"/>
    <mergeCell ref="A66:A67"/>
    <mergeCell ref="A36:A48"/>
    <mergeCell ref="R37:R47"/>
    <mergeCell ref="S66:S67"/>
    <mergeCell ref="K49:K50"/>
    <mergeCell ref="L49:L50"/>
    <mergeCell ref="D66:D67"/>
    <mergeCell ref="K66:K67"/>
    <mergeCell ref="L66:L67"/>
    <mergeCell ref="A3:A12"/>
    <mergeCell ref="H3:I3"/>
    <mergeCell ref="F13:F14"/>
    <mergeCell ref="H32:H35"/>
    <mergeCell ref="F32:F35"/>
    <mergeCell ref="D32:D35"/>
    <mergeCell ref="B4:C11"/>
    <mergeCell ref="D4:D11"/>
    <mergeCell ref="G4:G11"/>
    <mergeCell ref="B3:C3"/>
    <mergeCell ref="P66:P67"/>
    <mergeCell ref="AA66:AA67"/>
    <mergeCell ref="W66:W67"/>
    <mergeCell ref="T32:T35"/>
    <mergeCell ref="N66:N67"/>
    <mergeCell ref="U66:U67"/>
    <mergeCell ref="O37:P47"/>
    <mergeCell ref="O36:P36"/>
    <mergeCell ref="W32:W35"/>
    <mergeCell ref="O66:O67"/>
    <mergeCell ref="AB32:AB35"/>
    <mergeCell ref="AB66:AB67"/>
    <mergeCell ref="X32:X35"/>
    <mergeCell ref="W37:X47"/>
    <mergeCell ref="W49:W50"/>
    <mergeCell ref="AA32:AA35"/>
    <mergeCell ref="W48:X48"/>
    <mergeCell ref="Z48:AA48"/>
    <mergeCell ref="X66:X67"/>
    <mergeCell ref="Y66:Y67"/>
    <mergeCell ref="AE3:AE5"/>
    <mergeCell ref="AD51:AE65"/>
    <mergeCell ref="AD67:AE67"/>
    <mergeCell ref="I66:I67"/>
    <mergeCell ref="V66:V67"/>
    <mergeCell ref="R66:R67"/>
    <mergeCell ref="T66:T67"/>
    <mergeCell ref="P49:P50"/>
    <mergeCell ref="Y37:Y47"/>
    <mergeCell ref="Z66:Z67"/>
    <mergeCell ref="AD66:AE66"/>
    <mergeCell ref="O49:O50"/>
    <mergeCell ref="G66:G67"/>
    <mergeCell ref="M66:M67"/>
    <mergeCell ref="Q66:Q67"/>
    <mergeCell ref="C66:C67"/>
    <mergeCell ref="H66:H67"/>
    <mergeCell ref="M49:M50"/>
    <mergeCell ref="AB49:AB50"/>
    <mergeCell ref="X49:X50"/>
    <mergeCell ref="X13:X14"/>
    <mergeCell ref="W13:W14"/>
    <mergeCell ref="P13:P14"/>
    <mergeCell ref="V13:V14"/>
    <mergeCell ref="V37:V47"/>
    <mergeCell ref="U32:U35"/>
    <mergeCell ref="V32:V35"/>
    <mergeCell ref="S32:S35"/>
    <mergeCell ref="T13:T14"/>
    <mergeCell ref="Q13:Q14"/>
    <mergeCell ref="J66:J67"/>
    <mergeCell ref="D49:D50"/>
    <mergeCell ref="M37:N47"/>
    <mergeCell ref="B49:B50"/>
    <mergeCell ref="E49:E50"/>
    <mergeCell ref="J49:J50"/>
    <mergeCell ref="H49:H50"/>
    <mergeCell ref="I48:J48"/>
    <mergeCell ref="I37:J47"/>
    <mergeCell ref="E66:E67"/>
    <mergeCell ref="F66:F67"/>
    <mergeCell ref="H4:I11"/>
    <mergeCell ref="H13:H14"/>
    <mergeCell ref="I13:I14"/>
    <mergeCell ref="B66:B67"/>
    <mergeCell ref="C32:C35"/>
    <mergeCell ref="B32:B35"/>
    <mergeCell ref="E32:E35"/>
    <mergeCell ref="B36:D36"/>
    <mergeCell ref="G32:G35"/>
    <mergeCell ref="V49:V50"/>
    <mergeCell ref="Y49:Y50"/>
    <mergeCell ref="U49:U50"/>
    <mergeCell ref="T49:T50"/>
    <mergeCell ref="R49:R50"/>
    <mergeCell ref="E3:F3"/>
    <mergeCell ref="E4:F11"/>
    <mergeCell ref="E12:F12"/>
    <mergeCell ref="E13:E14"/>
    <mergeCell ref="J3:K3"/>
    <mergeCell ref="R13:R14"/>
    <mergeCell ref="P32:P35"/>
    <mergeCell ref="Q37:Q47"/>
    <mergeCell ref="L13:L14"/>
    <mergeCell ref="O13:O14"/>
    <mergeCell ref="G13:G14"/>
    <mergeCell ref="I32:I35"/>
    <mergeCell ref="I36:J36"/>
    <mergeCell ref="Y13:Y14"/>
    <mergeCell ref="M32:M35"/>
    <mergeCell ref="O32:O35"/>
    <mergeCell ref="AA13:AA14"/>
    <mergeCell ref="Q32:Q35"/>
    <mergeCell ref="R32:R35"/>
    <mergeCell ref="Z13:Z14"/>
    <mergeCell ref="U13:U14"/>
    <mergeCell ref="N13:N14"/>
    <mergeCell ref="Y32:Y35"/>
    <mergeCell ref="S48:T48"/>
    <mergeCell ref="Z37:AA47"/>
    <mergeCell ref="S36:T36"/>
    <mergeCell ref="S37:T47"/>
    <mergeCell ref="S49:S50"/>
    <mergeCell ref="AA49:AA50"/>
    <mergeCell ref="Z36:AA36"/>
    <mergeCell ref="W36:X36"/>
    <mergeCell ref="U37:U47"/>
    <mergeCell ref="Z49:Z50"/>
    <mergeCell ref="AB37:AC47"/>
    <mergeCell ref="AB36:AC36"/>
    <mergeCell ref="P3:Q3"/>
    <mergeCell ref="P4:Q11"/>
    <mergeCell ref="P12:Q12"/>
    <mergeCell ref="E48:H48"/>
    <mergeCell ref="E37:H47"/>
    <mergeCell ref="E36:H36"/>
    <mergeCell ref="Z32:Z35"/>
    <mergeCell ref="M48:N48"/>
  </mergeCells>
  <printOptions horizontalCentered="1" verticalCentered="1"/>
  <pageMargins left="0.8" right="0" top="0" bottom="0" header="0" footer="0"/>
  <pageSetup fitToHeight="1" fitToWidth="1" horizontalDpi="600" verticalDpi="600" orientation="landscape" paperSize="3" scale="43" r:id="rId2"/>
  <rowBreaks count="1" manualBreakCount="1">
    <brk id="67" min="1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showZeros="0" tabSelected="1" zoomScale="55" zoomScaleNormal="55" zoomScaleSheetLayoutView="55" workbookViewId="0" topLeftCell="A1">
      <selection activeCell="K19" sqref="K19"/>
    </sheetView>
  </sheetViews>
  <sheetFormatPr defaultColWidth="9.140625" defaultRowHeight="12.75"/>
  <cols>
    <col min="1" max="1" width="33.8515625" style="0" customWidth="1"/>
    <col min="2" max="16" width="15.7109375" style="0" customWidth="1"/>
    <col min="17" max="17" width="15.7109375" style="17" customWidth="1"/>
    <col min="18" max="29" width="15.7109375" style="0" customWidth="1"/>
    <col min="30" max="32" width="6.7109375" style="0" customWidth="1"/>
  </cols>
  <sheetData>
    <row r="1" spans="1:32" ht="12.75">
      <c r="A1" s="45"/>
      <c r="M1" s="9"/>
      <c r="N1" s="8"/>
      <c r="O1" s="8"/>
      <c r="P1" s="8"/>
      <c r="Q1" s="16"/>
      <c r="R1" s="8"/>
      <c r="S1" s="8"/>
      <c r="T1" s="8"/>
      <c r="U1" s="8"/>
      <c r="V1" s="8"/>
      <c r="W1" s="8"/>
      <c r="X1" s="8"/>
      <c r="AF1" s="45"/>
    </row>
    <row r="2" spans="1:32" s="2" customFormat="1" ht="36" customHeight="1" thickBot="1">
      <c r="A2" s="46"/>
      <c r="B2" s="43"/>
      <c r="C2" s="43"/>
      <c r="D2" s="43"/>
      <c r="E2" s="44"/>
      <c r="F2" s="44"/>
      <c r="G2" s="43"/>
      <c r="H2" s="43"/>
      <c r="I2" s="43"/>
      <c r="J2" s="43"/>
      <c r="K2" s="43"/>
      <c r="L2" s="43"/>
      <c r="M2" s="43"/>
      <c r="N2" s="43"/>
      <c r="O2" s="43"/>
      <c r="P2" s="43"/>
      <c r="Q2" s="33"/>
      <c r="R2" s="44"/>
      <c r="S2" s="44"/>
      <c r="T2" s="38"/>
      <c r="U2" s="43"/>
      <c r="V2" s="43"/>
      <c r="W2" s="43"/>
      <c r="X2" s="43"/>
      <c r="Y2" s="43"/>
      <c r="Z2" s="43"/>
      <c r="AA2" s="43"/>
      <c r="AB2" s="43"/>
      <c r="AC2" s="43"/>
      <c r="AF2" s="47"/>
    </row>
    <row r="3" spans="1:31" s="3" customFormat="1" ht="21.75" customHeight="1">
      <c r="A3" s="95" t="s">
        <v>0</v>
      </c>
      <c r="B3" s="56">
        <v>609</v>
      </c>
      <c r="C3" s="57"/>
      <c r="D3" s="25">
        <v>609</v>
      </c>
      <c r="E3" s="25">
        <v>609</v>
      </c>
      <c r="F3" s="40"/>
      <c r="G3" s="56">
        <v>609</v>
      </c>
      <c r="H3" s="64"/>
      <c r="I3" s="64"/>
      <c r="J3" s="57"/>
      <c r="K3" s="25">
        <v>609</v>
      </c>
      <c r="L3" s="56">
        <v>609</v>
      </c>
      <c r="M3" s="57"/>
      <c r="N3" s="40"/>
      <c r="O3" s="56">
        <v>618</v>
      </c>
      <c r="P3" s="57"/>
      <c r="Q3" s="56">
        <v>622</v>
      </c>
      <c r="R3" s="57"/>
      <c r="S3" s="40"/>
      <c r="T3" s="40"/>
      <c r="U3" s="56">
        <v>622</v>
      </c>
      <c r="V3" s="57"/>
      <c r="W3" s="40"/>
      <c r="X3" s="56">
        <v>622</v>
      </c>
      <c r="Y3" s="57"/>
      <c r="Z3" s="56">
        <v>622</v>
      </c>
      <c r="AA3" s="57"/>
      <c r="AB3" s="40"/>
      <c r="AC3" s="40"/>
      <c r="AD3" s="82" t="s">
        <v>21</v>
      </c>
      <c r="AE3" s="82" t="s">
        <v>22</v>
      </c>
    </row>
    <row r="4" spans="1:31" s="3" customFormat="1" ht="30" customHeight="1">
      <c r="A4" s="96"/>
      <c r="B4" s="50" t="s">
        <v>5</v>
      </c>
      <c r="C4" s="51"/>
      <c r="D4" s="72" t="s">
        <v>6</v>
      </c>
      <c r="E4" s="72" t="s">
        <v>65</v>
      </c>
      <c r="F4" s="51"/>
      <c r="G4" s="50" t="s">
        <v>24</v>
      </c>
      <c r="H4" s="61"/>
      <c r="I4" s="61"/>
      <c r="J4" s="51"/>
      <c r="K4" s="72" t="s">
        <v>57</v>
      </c>
      <c r="L4" s="50" t="s">
        <v>16</v>
      </c>
      <c r="M4" s="51"/>
      <c r="N4" s="51"/>
      <c r="O4" s="50" t="s">
        <v>38</v>
      </c>
      <c r="P4" s="51"/>
      <c r="Q4" s="50" t="s">
        <v>18</v>
      </c>
      <c r="R4" s="51"/>
      <c r="S4" s="72"/>
      <c r="T4" s="72"/>
      <c r="U4" s="50" t="s">
        <v>7</v>
      </c>
      <c r="V4" s="51"/>
      <c r="W4" s="72"/>
      <c r="X4" s="50" t="s">
        <v>8</v>
      </c>
      <c r="Y4" s="51"/>
      <c r="Z4" s="50" t="s">
        <v>27</v>
      </c>
      <c r="AA4" s="51"/>
      <c r="AB4" s="51"/>
      <c r="AC4" s="51"/>
      <c r="AD4" s="83"/>
      <c r="AE4" s="83"/>
    </row>
    <row r="5" spans="1:31" s="3" customFormat="1" ht="30" customHeight="1" thickBot="1">
      <c r="A5" s="96"/>
      <c r="B5" s="52"/>
      <c r="C5" s="53"/>
      <c r="D5" s="73"/>
      <c r="E5" s="73"/>
      <c r="F5" s="53"/>
      <c r="G5" s="52"/>
      <c r="H5" s="62"/>
      <c r="I5" s="62"/>
      <c r="J5" s="53"/>
      <c r="K5" s="73"/>
      <c r="L5" s="52"/>
      <c r="M5" s="53"/>
      <c r="N5" s="53"/>
      <c r="O5" s="52"/>
      <c r="P5" s="53"/>
      <c r="Q5" s="52"/>
      <c r="R5" s="53"/>
      <c r="S5" s="73"/>
      <c r="T5" s="73"/>
      <c r="U5" s="52"/>
      <c r="V5" s="53"/>
      <c r="W5" s="73"/>
      <c r="X5" s="52"/>
      <c r="Y5" s="53"/>
      <c r="Z5" s="52"/>
      <c r="AA5" s="53"/>
      <c r="AB5" s="53"/>
      <c r="AC5" s="53"/>
      <c r="AD5" s="83"/>
      <c r="AE5" s="83"/>
    </row>
    <row r="6" spans="1:31" s="3" customFormat="1" ht="30" customHeight="1">
      <c r="A6" s="96"/>
      <c r="B6" s="52"/>
      <c r="C6" s="53"/>
      <c r="D6" s="73"/>
      <c r="E6" s="73"/>
      <c r="F6" s="53"/>
      <c r="G6" s="52"/>
      <c r="H6" s="62"/>
      <c r="I6" s="62"/>
      <c r="J6" s="53"/>
      <c r="K6" s="73"/>
      <c r="L6" s="52"/>
      <c r="M6" s="53"/>
      <c r="N6" s="53"/>
      <c r="O6" s="52"/>
      <c r="P6" s="53"/>
      <c r="Q6" s="52"/>
      <c r="R6" s="53"/>
      <c r="S6" s="73"/>
      <c r="T6" s="73"/>
      <c r="U6" s="52"/>
      <c r="V6" s="53"/>
      <c r="W6" s="73"/>
      <c r="X6" s="52"/>
      <c r="Y6" s="53"/>
      <c r="Z6" s="52"/>
      <c r="AA6" s="53"/>
      <c r="AB6" s="53"/>
      <c r="AC6" s="53"/>
      <c r="AD6" s="103" t="s">
        <v>2</v>
      </c>
      <c r="AE6" s="104"/>
    </row>
    <row r="7" spans="1:31" s="3" customFormat="1" ht="30" customHeight="1">
      <c r="A7" s="96"/>
      <c r="B7" s="52"/>
      <c r="C7" s="53"/>
      <c r="D7" s="73"/>
      <c r="E7" s="73"/>
      <c r="F7" s="53"/>
      <c r="G7" s="52"/>
      <c r="H7" s="62"/>
      <c r="I7" s="62"/>
      <c r="J7" s="53"/>
      <c r="K7" s="73"/>
      <c r="L7" s="52"/>
      <c r="M7" s="53"/>
      <c r="N7" s="53"/>
      <c r="O7" s="52"/>
      <c r="P7" s="53"/>
      <c r="Q7" s="52"/>
      <c r="R7" s="53"/>
      <c r="S7" s="73"/>
      <c r="T7" s="73"/>
      <c r="U7" s="52"/>
      <c r="V7" s="53"/>
      <c r="W7" s="73"/>
      <c r="X7" s="52"/>
      <c r="Y7" s="53"/>
      <c r="Z7" s="52"/>
      <c r="AA7" s="53"/>
      <c r="AB7" s="53"/>
      <c r="AC7" s="53"/>
      <c r="AD7" s="105"/>
      <c r="AE7" s="106"/>
    </row>
    <row r="8" spans="1:31" s="3" customFormat="1" ht="30" customHeight="1">
      <c r="A8" s="96"/>
      <c r="B8" s="52"/>
      <c r="C8" s="53"/>
      <c r="D8" s="73"/>
      <c r="E8" s="73"/>
      <c r="F8" s="53"/>
      <c r="G8" s="52"/>
      <c r="H8" s="62"/>
      <c r="I8" s="62"/>
      <c r="J8" s="53"/>
      <c r="K8" s="73"/>
      <c r="L8" s="52"/>
      <c r="M8" s="53"/>
      <c r="N8" s="53"/>
      <c r="O8" s="52"/>
      <c r="P8" s="53"/>
      <c r="Q8" s="52"/>
      <c r="R8" s="53"/>
      <c r="S8" s="73"/>
      <c r="T8" s="73"/>
      <c r="U8" s="52"/>
      <c r="V8" s="53"/>
      <c r="W8" s="73"/>
      <c r="X8" s="52"/>
      <c r="Y8" s="53"/>
      <c r="Z8" s="52"/>
      <c r="AA8" s="53"/>
      <c r="AB8" s="53"/>
      <c r="AC8" s="53"/>
      <c r="AD8" s="105"/>
      <c r="AE8" s="106"/>
    </row>
    <row r="9" spans="1:31" s="3" customFormat="1" ht="30" customHeight="1">
      <c r="A9" s="96"/>
      <c r="B9" s="52"/>
      <c r="C9" s="53"/>
      <c r="D9" s="73"/>
      <c r="E9" s="73"/>
      <c r="F9" s="53"/>
      <c r="G9" s="52"/>
      <c r="H9" s="62"/>
      <c r="I9" s="62"/>
      <c r="J9" s="53"/>
      <c r="K9" s="73"/>
      <c r="L9" s="52"/>
      <c r="M9" s="53"/>
      <c r="N9" s="53"/>
      <c r="O9" s="52"/>
      <c r="P9" s="53"/>
      <c r="Q9" s="52"/>
      <c r="R9" s="53"/>
      <c r="S9" s="73"/>
      <c r="T9" s="73"/>
      <c r="U9" s="52"/>
      <c r="V9" s="53"/>
      <c r="W9" s="73"/>
      <c r="X9" s="52"/>
      <c r="Y9" s="53"/>
      <c r="Z9" s="52"/>
      <c r="AA9" s="53"/>
      <c r="AB9" s="53"/>
      <c r="AC9" s="53"/>
      <c r="AD9" s="105"/>
      <c r="AE9" s="106"/>
    </row>
    <row r="10" spans="1:31" s="3" customFormat="1" ht="30" customHeight="1">
      <c r="A10" s="96"/>
      <c r="B10" s="52"/>
      <c r="C10" s="53"/>
      <c r="D10" s="73"/>
      <c r="E10" s="73"/>
      <c r="F10" s="53"/>
      <c r="G10" s="52"/>
      <c r="H10" s="62"/>
      <c r="I10" s="62"/>
      <c r="J10" s="53"/>
      <c r="K10" s="73"/>
      <c r="L10" s="52"/>
      <c r="M10" s="53"/>
      <c r="N10" s="53"/>
      <c r="O10" s="52"/>
      <c r="P10" s="53"/>
      <c r="Q10" s="52"/>
      <c r="R10" s="53"/>
      <c r="S10" s="73"/>
      <c r="T10" s="73"/>
      <c r="U10" s="52"/>
      <c r="V10" s="53"/>
      <c r="W10" s="73"/>
      <c r="X10" s="52"/>
      <c r="Y10" s="53"/>
      <c r="Z10" s="52"/>
      <c r="AA10" s="53"/>
      <c r="AB10" s="53"/>
      <c r="AC10" s="53"/>
      <c r="AD10" s="105"/>
      <c r="AE10" s="106"/>
    </row>
    <row r="11" spans="1:31" s="4" customFormat="1" ht="30" customHeight="1">
      <c r="A11" s="96"/>
      <c r="B11" s="52"/>
      <c r="C11" s="53"/>
      <c r="D11" s="73"/>
      <c r="E11" s="74"/>
      <c r="F11" s="55"/>
      <c r="G11" s="54"/>
      <c r="H11" s="63"/>
      <c r="I11" s="63"/>
      <c r="J11" s="55"/>
      <c r="K11" s="73"/>
      <c r="L11" s="52"/>
      <c r="M11" s="53"/>
      <c r="N11" s="55"/>
      <c r="O11" s="52"/>
      <c r="P11" s="53"/>
      <c r="Q11" s="54"/>
      <c r="R11" s="55"/>
      <c r="S11" s="74"/>
      <c r="T11" s="74"/>
      <c r="U11" s="54"/>
      <c r="V11" s="55"/>
      <c r="W11" s="74"/>
      <c r="X11" s="54"/>
      <c r="Y11" s="55"/>
      <c r="Z11" s="54"/>
      <c r="AA11" s="55"/>
      <c r="AB11" s="55"/>
      <c r="AC11" s="55"/>
      <c r="AD11" s="105"/>
      <c r="AE11" s="106"/>
    </row>
    <row r="12" spans="1:31" s="7" customFormat="1" ht="21.75" customHeight="1" thickBot="1">
      <c r="A12" s="97"/>
      <c r="B12" s="58" t="s">
        <v>4</v>
      </c>
      <c r="C12" s="59"/>
      <c r="D12" s="23" t="s">
        <v>4</v>
      </c>
      <c r="E12" s="24" t="s">
        <v>4</v>
      </c>
      <c r="F12" s="39"/>
      <c r="G12" s="58" t="s">
        <v>4</v>
      </c>
      <c r="H12" s="60"/>
      <c r="I12" s="60"/>
      <c r="J12" s="59"/>
      <c r="K12" s="24" t="s">
        <v>4</v>
      </c>
      <c r="L12" s="58" t="s">
        <v>9</v>
      </c>
      <c r="M12" s="59"/>
      <c r="N12" s="39"/>
      <c r="O12" s="58" t="s">
        <v>39</v>
      </c>
      <c r="P12" s="59"/>
      <c r="Q12" s="58" t="s">
        <v>4</v>
      </c>
      <c r="R12" s="59"/>
      <c r="S12" s="39"/>
      <c r="T12" s="39"/>
      <c r="U12" s="58" t="s">
        <v>4</v>
      </c>
      <c r="V12" s="59"/>
      <c r="W12" s="39"/>
      <c r="X12" s="58" t="s">
        <v>4</v>
      </c>
      <c r="Y12" s="59"/>
      <c r="Z12" s="58" t="s">
        <v>4</v>
      </c>
      <c r="AA12" s="59"/>
      <c r="AB12" s="39"/>
      <c r="AC12" s="39"/>
      <c r="AD12" s="105"/>
      <c r="AE12" s="106"/>
    </row>
    <row r="13" spans="1:31" s="3" customFormat="1" ht="21.75" customHeight="1">
      <c r="A13" s="5"/>
      <c r="B13" s="75" t="s">
        <v>13</v>
      </c>
      <c r="C13" s="75" t="s">
        <v>14</v>
      </c>
      <c r="D13" s="75" t="s">
        <v>14</v>
      </c>
      <c r="E13" s="75" t="s">
        <v>46</v>
      </c>
      <c r="F13" s="70"/>
      <c r="G13" s="75" t="s">
        <v>44</v>
      </c>
      <c r="H13" s="75"/>
      <c r="I13" s="70"/>
      <c r="J13" s="70" t="s">
        <v>13</v>
      </c>
      <c r="K13" s="70" t="s">
        <v>13</v>
      </c>
      <c r="L13" s="70" t="s">
        <v>13</v>
      </c>
      <c r="M13" s="70" t="s">
        <v>14</v>
      </c>
      <c r="N13" s="70"/>
      <c r="O13" s="70" t="s">
        <v>13</v>
      </c>
      <c r="P13" s="70" t="s">
        <v>31</v>
      </c>
      <c r="Q13" s="70" t="s">
        <v>13</v>
      </c>
      <c r="R13" s="70" t="s">
        <v>31</v>
      </c>
      <c r="S13" s="70"/>
      <c r="T13" s="70"/>
      <c r="U13" s="70" t="s">
        <v>13</v>
      </c>
      <c r="V13" s="70" t="s">
        <v>31</v>
      </c>
      <c r="W13" s="70"/>
      <c r="X13" s="70" t="s">
        <v>13</v>
      </c>
      <c r="Y13" s="70" t="s">
        <v>31</v>
      </c>
      <c r="Z13" s="70" t="s">
        <v>13</v>
      </c>
      <c r="AA13" s="70" t="s">
        <v>31</v>
      </c>
      <c r="AB13" s="70"/>
      <c r="AC13" s="70"/>
      <c r="AD13" s="105"/>
      <c r="AE13" s="106"/>
    </row>
    <row r="14" spans="1:31" s="3" customFormat="1" ht="21.75" customHeight="1">
      <c r="A14" s="30"/>
      <c r="B14" s="77"/>
      <c r="C14" s="76"/>
      <c r="D14" s="76"/>
      <c r="E14" s="77"/>
      <c r="F14" s="71"/>
      <c r="G14" s="77"/>
      <c r="H14" s="77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105"/>
      <c r="AE14" s="106"/>
    </row>
    <row r="15" spans="1:31" s="3" customFormat="1" ht="21.75" customHeight="1">
      <c r="A15" s="6"/>
      <c r="B15" s="26"/>
      <c r="C15" s="26"/>
      <c r="D15" s="22"/>
      <c r="E15" s="30"/>
      <c r="F15" s="26"/>
      <c r="G15" s="26"/>
      <c r="H15" s="34"/>
      <c r="I15" s="26"/>
      <c r="J15" s="26"/>
      <c r="K15" s="22"/>
      <c r="L15" s="22"/>
      <c r="M15" s="22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  <c r="AA15" s="27"/>
      <c r="AB15" s="26"/>
      <c r="AC15" s="22"/>
      <c r="AD15" s="105"/>
      <c r="AE15" s="106"/>
    </row>
    <row r="16" spans="1:31" s="3" customFormat="1" ht="21.75" customHeight="1">
      <c r="A16" s="30">
        <v>3</v>
      </c>
      <c r="B16" s="22">
        <f>'[1]PAVEMENT CALCS'!$AC$67</f>
        <v>74</v>
      </c>
      <c r="C16" s="22">
        <f>'[1]PAVEMENT CALCS'!$AD$67</f>
        <v>50</v>
      </c>
      <c r="D16" s="22"/>
      <c r="E16" s="30"/>
      <c r="F16" s="26"/>
      <c r="G16" s="22"/>
      <c r="H16" s="22"/>
      <c r="I16" s="22"/>
      <c r="J16" s="26"/>
      <c r="K16" s="22"/>
      <c r="L16" s="22"/>
      <c r="M16" s="22"/>
      <c r="N16" s="22"/>
      <c r="O16" s="22"/>
      <c r="P16" s="22"/>
      <c r="Q16" s="22"/>
      <c r="R16" s="26"/>
      <c r="S16" s="26"/>
      <c r="T16" s="26"/>
      <c r="U16" s="26"/>
      <c r="V16" s="26"/>
      <c r="W16" s="22"/>
      <c r="X16" s="26"/>
      <c r="Y16" s="26"/>
      <c r="Z16" s="22"/>
      <c r="AA16" s="22"/>
      <c r="AB16" s="22"/>
      <c r="AC16" s="26"/>
      <c r="AD16" s="105"/>
      <c r="AE16" s="106"/>
    </row>
    <row r="17" spans="1:31" s="3" customFormat="1" ht="21.75" customHeight="1">
      <c r="A17" s="30">
        <v>4</v>
      </c>
      <c r="B17" s="22">
        <f>'[1]PAVEMENT CALCS'!$AC$140</f>
        <v>962</v>
      </c>
      <c r="C17" s="22">
        <f>'[1]PAVEMENT CALCS'!$AD$140</f>
        <v>641</v>
      </c>
      <c r="D17" s="22"/>
      <c r="E17" s="30"/>
      <c r="F17" s="26"/>
      <c r="G17" s="22"/>
      <c r="H17" s="22"/>
      <c r="I17" s="22"/>
      <c r="J17" s="26"/>
      <c r="K17" s="22"/>
      <c r="L17" s="22"/>
      <c r="M17" s="22"/>
      <c r="N17" s="22"/>
      <c r="O17" s="22"/>
      <c r="P17" s="22"/>
      <c r="Q17" s="22"/>
      <c r="R17" s="26"/>
      <c r="S17" s="22"/>
      <c r="T17" s="26"/>
      <c r="U17" s="26"/>
      <c r="V17" s="26"/>
      <c r="W17" s="22"/>
      <c r="X17" s="26"/>
      <c r="Y17" s="26"/>
      <c r="Z17" s="22"/>
      <c r="AA17" s="22"/>
      <c r="AB17" s="22"/>
      <c r="AC17" s="26"/>
      <c r="AD17" s="105"/>
      <c r="AE17" s="106"/>
    </row>
    <row r="18" spans="1:31" s="3" customFormat="1" ht="21.75" customHeight="1">
      <c r="A18" s="30">
        <v>5</v>
      </c>
      <c r="B18" s="22">
        <f>'[1]PAVEMENT CALCS'!$AC$215</f>
        <v>855</v>
      </c>
      <c r="C18" s="22">
        <f>'[1]PAVEMENT CALCS'!$AD$215</f>
        <v>652</v>
      </c>
      <c r="D18" s="22"/>
      <c r="E18" s="30"/>
      <c r="F18" s="26"/>
      <c r="G18" s="22"/>
      <c r="H18" s="22"/>
      <c r="I18" s="22"/>
      <c r="J18" s="26"/>
      <c r="K18" s="22"/>
      <c r="L18" s="22"/>
      <c r="M18" s="22"/>
      <c r="N18" s="22"/>
      <c r="O18" s="22"/>
      <c r="P18" s="22"/>
      <c r="Q18" s="22"/>
      <c r="R18" s="26"/>
      <c r="S18" s="26"/>
      <c r="T18" s="26"/>
      <c r="U18" s="26"/>
      <c r="V18" s="26"/>
      <c r="W18" s="22"/>
      <c r="X18" s="26"/>
      <c r="Y18" s="26"/>
      <c r="Z18" s="22"/>
      <c r="AA18" s="22"/>
      <c r="AB18" s="22"/>
      <c r="AC18" s="26"/>
      <c r="AD18" s="105"/>
      <c r="AE18" s="106"/>
    </row>
    <row r="19" spans="1:31" s="3" customFormat="1" ht="21.75" customHeight="1">
      <c r="A19" s="30">
        <v>6</v>
      </c>
      <c r="B19" s="22">
        <f>'[1]PAVEMENT CALCS'!$AC$290</f>
        <v>50</v>
      </c>
      <c r="C19" s="22">
        <f>'[1]PAVEMENT CALCS'!$AD$290</f>
        <v>94</v>
      </c>
      <c r="D19" s="22"/>
      <c r="E19" s="30"/>
      <c r="F19" s="26"/>
      <c r="G19" s="22"/>
      <c r="H19" s="22"/>
      <c r="I19" s="22"/>
      <c r="J19" s="26"/>
      <c r="K19" s="22"/>
      <c r="L19" s="22"/>
      <c r="M19" s="22"/>
      <c r="N19" s="22"/>
      <c r="O19" s="22"/>
      <c r="P19" s="22"/>
      <c r="Q19" s="22"/>
      <c r="R19" s="26"/>
      <c r="S19" s="26"/>
      <c r="T19" s="26"/>
      <c r="U19" s="26"/>
      <c r="V19" s="26"/>
      <c r="W19" s="22"/>
      <c r="X19" s="26"/>
      <c r="Y19" s="26"/>
      <c r="Z19" s="22"/>
      <c r="AA19" s="22"/>
      <c r="AB19" s="22"/>
      <c r="AC19" s="26"/>
      <c r="AD19" s="105"/>
      <c r="AE19" s="106"/>
    </row>
    <row r="20" spans="1:31" s="3" customFormat="1" ht="21.75" customHeight="1">
      <c r="A20" s="30">
        <v>7</v>
      </c>
      <c r="B20" s="22"/>
      <c r="C20" s="22"/>
      <c r="D20" s="22"/>
      <c r="E20" s="30"/>
      <c r="F20" s="26"/>
      <c r="G20" s="22"/>
      <c r="H20" s="22"/>
      <c r="I20" s="22"/>
      <c r="J20" s="26"/>
      <c r="K20" s="22"/>
      <c r="L20" s="22"/>
      <c r="M20" s="22"/>
      <c r="N20" s="22"/>
      <c r="O20" s="22"/>
      <c r="P20" s="22"/>
      <c r="Q20" s="22"/>
      <c r="R20" s="22"/>
      <c r="S20" s="26"/>
      <c r="T20" s="26"/>
      <c r="U20" s="26"/>
      <c r="V20" s="26"/>
      <c r="W20" s="22"/>
      <c r="X20" s="26"/>
      <c r="Y20" s="26"/>
      <c r="Z20" s="22"/>
      <c r="AA20" s="22"/>
      <c r="AB20" s="22"/>
      <c r="AC20" s="26"/>
      <c r="AD20" s="105"/>
      <c r="AE20" s="106"/>
    </row>
    <row r="21" spans="1:31" s="3" customFormat="1" ht="21.75" customHeight="1">
      <c r="A21" s="30">
        <v>8</v>
      </c>
      <c r="B21" s="22"/>
      <c r="C21" s="22">
        <f>'[1]PAVEMENT CALCS'!$AC$445</f>
        <v>531</v>
      </c>
      <c r="D21" s="22">
        <f>'[1]PAVEMENT CALCS'!$AD$445</f>
        <v>271</v>
      </c>
      <c r="E21" s="30"/>
      <c r="F21" s="26"/>
      <c r="G21" s="22"/>
      <c r="H21" s="22"/>
      <c r="I21" s="26"/>
      <c r="J21" s="26"/>
      <c r="K21" s="22"/>
      <c r="L21" s="22"/>
      <c r="M21" s="22"/>
      <c r="N21" s="22"/>
      <c r="O21" s="26"/>
      <c r="P21" s="26"/>
      <c r="Q21" s="22"/>
      <c r="R21" s="22"/>
      <c r="S21" s="26"/>
      <c r="T21" s="26"/>
      <c r="U21" s="26"/>
      <c r="V21" s="26"/>
      <c r="W21" s="26"/>
      <c r="X21" s="26"/>
      <c r="Y21" s="26"/>
      <c r="Z21" s="22"/>
      <c r="AA21" s="22"/>
      <c r="AB21" s="22"/>
      <c r="AC21" s="26"/>
      <c r="AD21" s="105"/>
      <c r="AE21" s="106"/>
    </row>
    <row r="22" spans="1:31" s="3" customFormat="1" ht="21.75" customHeight="1">
      <c r="A22" s="30">
        <v>9</v>
      </c>
      <c r="B22" s="22" t="str">
        <f>'[1]PAVEMENT CALCS'!$AC$522</f>
        <v> </v>
      </c>
      <c r="C22" s="22">
        <f>'[1]PAVEMENT CALCS'!$AD$522</f>
        <v>105</v>
      </c>
      <c r="D22" s="22"/>
      <c r="E22" s="30"/>
      <c r="F22" s="26"/>
      <c r="G22" s="22"/>
      <c r="H22" s="22"/>
      <c r="I22" s="26"/>
      <c r="J22" s="26"/>
      <c r="K22" s="22"/>
      <c r="L22" s="22"/>
      <c r="M22" s="22"/>
      <c r="N22" s="26"/>
      <c r="O22" s="26"/>
      <c r="P22" s="26"/>
      <c r="Q22" s="22"/>
      <c r="R22" s="22"/>
      <c r="S22" s="26"/>
      <c r="T22" s="26"/>
      <c r="U22" s="26"/>
      <c r="V22" s="26"/>
      <c r="W22" s="26"/>
      <c r="X22" s="26"/>
      <c r="Y22" s="26"/>
      <c r="Z22" s="22"/>
      <c r="AA22" s="22"/>
      <c r="AB22" s="26"/>
      <c r="AC22" s="26"/>
      <c r="AD22" s="105"/>
      <c r="AE22" s="106"/>
    </row>
    <row r="23" spans="1:31" s="3" customFormat="1" ht="21.75" customHeight="1">
      <c r="A23" s="30">
        <v>10</v>
      </c>
      <c r="B23" s="26"/>
      <c r="C23" s="26"/>
      <c r="D23" s="26"/>
      <c r="E23" s="30"/>
      <c r="F23" s="26"/>
      <c r="G23" s="26"/>
      <c r="H23" s="27"/>
      <c r="I23" s="22"/>
      <c r="J23" s="26"/>
      <c r="K23" s="26"/>
      <c r="L23" s="22">
        <f>'[1]PAVEMENT CALCS'!$Q$599</f>
        <v>1764</v>
      </c>
      <c r="M23" s="22">
        <f>'[1]PAVEMENT CALCS'!$R$599</f>
        <v>1053</v>
      </c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2"/>
      <c r="AA23" s="22"/>
      <c r="AB23" s="22"/>
      <c r="AC23" s="26"/>
      <c r="AD23" s="105"/>
      <c r="AE23" s="106"/>
    </row>
    <row r="24" spans="1:31" s="15" customFormat="1" ht="21.75" customHeight="1">
      <c r="A24" s="30">
        <v>12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>
        <f>'[1]BARRIER'!$J$752</f>
        <v>70</v>
      </c>
      <c r="R24" s="22">
        <f>'[1]BARRIER'!$K$752</f>
        <v>47</v>
      </c>
      <c r="S24" s="22"/>
      <c r="T24" s="22"/>
      <c r="U24" s="22">
        <f>'[1]BARRIER'!$N$752</f>
        <v>48</v>
      </c>
      <c r="V24" s="22">
        <f>'[1]BARRIER'!$O$752</f>
        <v>32</v>
      </c>
      <c r="W24" s="22"/>
      <c r="X24" s="22">
        <f>'[1]BARRIER'!$P$752</f>
        <v>739</v>
      </c>
      <c r="Y24" s="22">
        <f>'[1]BARRIER'!$Q$752</f>
        <v>528</v>
      </c>
      <c r="Z24" s="22">
        <f>'[1]BARRIER'!$R$752</f>
        <v>194</v>
      </c>
      <c r="AA24" s="22">
        <f>'[1]BARRIER'!$S$752</f>
        <v>194</v>
      </c>
      <c r="AB24" s="22"/>
      <c r="AC24" s="22"/>
      <c r="AD24" s="105"/>
      <c r="AE24" s="106"/>
    </row>
    <row r="25" spans="1:31" s="3" customFormat="1" ht="21.75" customHeight="1">
      <c r="A25" s="30">
        <v>13</v>
      </c>
      <c r="B25" s="26"/>
      <c r="C25" s="26"/>
      <c r="D25" s="27"/>
      <c r="E25" s="30"/>
      <c r="F25" s="26"/>
      <c r="G25" s="22"/>
      <c r="H25" s="22"/>
      <c r="I25" s="26"/>
      <c r="J25" s="26"/>
      <c r="K25" s="27"/>
      <c r="L25" s="26"/>
      <c r="M25" s="26"/>
      <c r="N25" s="26"/>
      <c r="O25" s="20"/>
      <c r="P25" s="20"/>
      <c r="Q25" s="26"/>
      <c r="R25" s="26"/>
      <c r="S25" s="26"/>
      <c r="T25" s="22"/>
      <c r="U25" s="22"/>
      <c r="V25" s="22"/>
      <c r="W25" s="20"/>
      <c r="X25" s="26"/>
      <c r="Y25" s="26"/>
      <c r="Z25" s="20"/>
      <c r="AA25" s="27"/>
      <c r="AB25" s="20"/>
      <c r="AC25" s="20"/>
      <c r="AD25" s="105"/>
      <c r="AE25" s="106"/>
    </row>
    <row r="26" spans="1:31" s="3" customFormat="1" ht="21.75" customHeight="1">
      <c r="A26" s="30">
        <v>14</v>
      </c>
      <c r="B26" s="27"/>
      <c r="C26" s="27"/>
      <c r="D26" s="27"/>
      <c r="E26" s="20">
        <f>'[1]PAVEMENT CALCS'!$AB$974</f>
        <v>306</v>
      </c>
      <c r="F26" s="20"/>
      <c r="G26" s="20">
        <f>'[1]PAVEMENT CALCS'!$AC$974</f>
        <v>717</v>
      </c>
      <c r="H26" s="20"/>
      <c r="I26" s="26"/>
      <c r="J26" s="20">
        <f>'[1]PAVEMENT CALCS'!$AA$974</f>
        <v>662</v>
      </c>
      <c r="K26" s="27"/>
      <c r="L26" s="27"/>
      <c r="M26" s="27"/>
      <c r="N26" s="26"/>
      <c r="O26" s="22"/>
      <c r="P26" s="26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7"/>
      <c r="AB26" s="22"/>
      <c r="AC26" s="22"/>
      <c r="AD26" s="105"/>
      <c r="AE26" s="106"/>
    </row>
    <row r="27" spans="1:31" s="3" customFormat="1" ht="21.75" customHeight="1">
      <c r="A27" s="30">
        <v>15</v>
      </c>
      <c r="B27" s="27"/>
      <c r="C27" s="27"/>
      <c r="D27" s="27"/>
      <c r="E27" s="20">
        <f>'[1]PAGE 15'!$AH$1049</f>
        <v>691</v>
      </c>
      <c r="F27" s="27"/>
      <c r="G27" s="20"/>
      <c r="H27" s="27"/>
      <c r="I27" s="27"/>
      <c r="J27" s="27"/>
      <c r="K27" s="20">
        <f>'[1]PAGE 15'!$AI$1049</f>
        <v>99</v>
      </c>
      <c r="L27" s="27"/>
      <c r="M27" s="27"/>
      <c r="N27" s="27"/>
      <c r="O27" s="27"/>
      <c r="P27" s="27"/>
      <c r="Q27" s="26"/>
      <c r="R27" s="26"/>
      <c r="S27" s="26"/>
      <c r="T27" s="26"/>
      <c r="U27" s="26"/>
      <c r="V27" s="26"/>
      <c r="W27" s="27"/>
      <c r="X27" s="22"/>
      <c r="Y27" s="26"/>
      <c r="Z27" s="27"/>
      <c r="AA27" s="27"/>
      <c r="AB27" s="20"/>
      <c r="AC27" s="20"/>
      <c r="AD27" s="105"/>
      <c r="AE27" s="106"/>
    </row>
    <row r="28" spans="1:31" s="15" customFormat="1" ht="21.75" customHeight="1">
      <c r="A28" s="30">
        <v>16</v>
      </c>
      <c r="B28" s="28"/>
      <c r="C28" s="28"/>
      <c r="D28" s="28"/>
      <c r="E28" s="21">
        <f>'[1]PAVEMENT CALCS'!$N$1124</f>
        <v>43</v>
      </c>
      <c r="G28" s="21">
        <f>'[1]PAVEMENT CALCS'!$O$1124</f>
        <v>47</v>
      </c>
      <c r="I28" s="27"/>
      <c r="J28" s="21">
        <f>'[1]PAVEMENT CALCS'!$P$1124</f>
        <v>185</v>
      </c>
      <c r="K28" s="28"/>
      <c r="L28" s="28"/>
      <c r="M28" s="28"/>
      <c r="N28" s="27"/>
      <c r="O28" s="27">
        <f>'[1]PAVEMENT CALCS'!$X$1124</f>
        <v>1</v>
      </c>
      <c r="P28" s="27">
        <f>'[1]PAVEMENT CALCS'!$Y$1124</f>
        <v>1</v>
      </c>
      <c r="Q28" s="27"/>
      <c r="R28" s="27"/>
      <c r="S28" s="27"/>
      <c r="T28" s="27"/>
      <c r="U28" s="27"/>
      <c r="V28" s="27"/>
      <c r="W28" s="27"/>
      <c r="X28" s="27"/>
      <c r="Y28" s="27"/>
      <c r="Z28" s="20"/>
      <c r="AA28" s="20"/>
      <c r="AB28" s="27"/>
      <c r="AC28" s="20"/>
      <c r="AD28" s="105"/>
      <c r="AE28" s="106"/>
    </row>
    <row r="29" spans="1:31" s="3" customFormat="1" ht="21.75" customHeight="1">
      <c r="A29" s="30">
        <v>18</v>
      </c>
      <c r="B29" s="36"/>
      <c r="C29" s="22"/>
      <c r="D29" s="22"/>
      <c r="E29" s="22"/>
      <c r="F29" s="36"/>
      <c r="G29" s="22"/>
      <c r="H29" s="22"/>
      <c r="I29" s="22"/>
      <c r="J29" s="22"/>
      <c r="K29" s="22"/>
      <c r="L29" s="22"/>
      <c r="M29" s="22"/>
      <c r="N29" s="22"/>
      <c r="O29" s="21"/>
      <c r="P29" s="21"/>
      <c r="Q29" s="26"/>
      <c r="R29" s="26"/>
      <c r="S29" s="26"/>
      <c r="T29" s="26"/>
      <c r="U29" s="26"/>
      <c r="V29" s="26"/>
      <c r="W29" s="22"/>
      <c r="X29" s="26"/>
      <c r="Y29" s="26"/>
      <c r="Z29" s="22"/>
      <c r="AA29" s="22"/>
      <c r="AB29" s="22"/>
      <c r="AC29" s="26"/>
      <c r="AD29" s="105"/>
      <c r="AE29" s="106"/>
    </row>
    <row r="30" spans="1:31" s="15" customFormat="1" ht="21.75" customHeight="1">
      <c r="A30" s="18"/>
      <c r="B30" s="37"/>
      <c r="C30" s="28"/>
      <c r="D30" s="27"/>
      <c r="E30" s="28"/>
      <c r="F30" s="37"/>
      <c r="G30" s="27"/>
      <c r="H30" s="27"/>
      <c r="I30" s="27"/>
      <c r="J30" s="20"/>
      <c r="K30" s="20"/>
      <c r="L30" s="20"/>
      <c r="M30" s="27"/>
      <c r="N30" s="28"/>
      <c r="O30" s="28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0"/>
      <c r="AD30" s="105"/>
      <c r="AE30" s="106"/>
    </row>
    <row r="31" spans="1:31" s="15" customFormat="1" ht="21.75" customHeight="1" thickBot="1">
      <c r="A31" s="30"/>
      <c r="B31" s="3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6"/>
      <c r="R31" s="26"/>
      <c r="S31" s="26"/>
      <c r="T31" s="26"/>
      <c r="U31" s="26"/>
      <c r="V31" s="26"/>
      <c r="W31" s="22"/>
      <c r="X31" s="26"/>
      <c r="Y31" s="26"/>
      <c r="Z31" s="22"/>
      <c r="AA31" s="22"/>
      <c r="AB31" s="22"/>
      <c r="AC31" s="26"/>
      <c r="AD31" s="105"/>
      <c r="AE31" s="106"/>
    </row>
    <row r="32" spans="1:31" s="3" customFormat="1" ht="21.75" customHeight="1">
      <c r="A32" s="95" t="s">
        <v>1</v>
      </c>
      <c r="B32" s="65">
        <f aca="true" t="shared" si="0" ref="B32:AC32">IF(SUM(B15:B29)=0," ",ROUNDUP(SUM(B15:B29),0))</f>
        <v>1941</v>
      </c>
      <c r="C32" s="92">
        <f t="shared" si="0"/>
        <v>2073</v>
      </c>
      <c r="D32" s="65">
        <f t="shared" si="0"/>
        <v>271</v>
      </c>
      <c r="E32" s="65">
        <f t="shared" si="0"/>
        <v>1040</v>
      </c>
      <c r="F32" s="92" t="str">
        <f t="shared" si="0"/>
        <v> </v>
      </c>
      <c r="G32" s="65">
        <f t="shared" si="0"/>
        <v>764</v>
      </c>
      <c r="H32" s="65" t="str">
        <f t="shared" si="0"/>
        <v> </v>
      </c>
      <c r="I32" s="65" t="str">
        <f t="shared" si="0"/>
        <v> </v>
      </c>
      <c r="J32" s="65">
        <f t="shared" si="0"/>
        <v>847</v>
      </c>
      <c r="K32" s="65">
        <f t="shared" si="0"/>
        <v>99</v>
      </c>
      <c r="L32" s="65">
        <f t="shared" si="0"/>
        <v>1764</v>
      </c>
      <c r="M32" s="65">
        <f t="shared" si="0"/>
        <v>1053</v>
      </c>
      <c r="N32" s="65" t="str">
        <f t="shared" si="0"/>
        <v> </v>
      </c>
      <c r="O32" s="65">
        <f t="shared" si="0"/>
        <v>1</v>
      </c>
      <c r="P32" s="65">
        <f t="shared" si="0"/>
        <v>1</v>
      </c>
      <c r="Q32" s="65">
        <f t="shared" si="0"/>
        <v>70</v>
      </c>
      <c r="R32" s="65">
        <f t="shared" si="0"/>
        <v>47</v>
      </c>
      <c r="S32" s="65" t="str">
        <f t="shared" si="0"/>
        <v> </v>
      </c>
      <c r="T32" s="65" t="str">
        <f t="shared" si="0"/>
        <v> </v>
      </c>
      <c r="U32" s="65">
        <f t="shared" si="0"/>
        <v>48</v>
      </c>
      <c r="V32" s="65">
        <f t="shared" si="0"/>
        <v>32</v>
      </c>
      <c r="W32" s="65" t="str">
        <f t="shared" si="0"/>
        <v> </v>
      </c>
      <c r="X32" s="65">
        <f t="shared" si="0"/>
        <v>739</v>
      </c>
      <c r="Y32" s="65">
        <f t="shared" si="0"/>
        <v>528</v>
      </c>
      <c r="Z32" s="65">
        <f t="shared" si="0"/>
        <v>194</v>
      </c>
      <c r="AA32" s="65">
        <f t="shared" si="0"/>
        <v>194</v>
      </c>
      <c r="AB32" s="65" t="str">
        <f t="shared" si="0"/>
        <v> </v>
      </c>
      <c r="AC32" s="65" t="str">
        <f t="shared" si="0"/>
        <v> </v>
      </c>
      <c r="AD32" s="105"/>
      <c r="AE32" s="106"/>
    </row>
    <row r="33" spans="1:31" s="3" customFormat="1" ht="21.75" customHeight="1">
      <c r="A33" s="96"/>
      <c r="B33" s="66"/>
      <c r="C33" s="93"/>
      <c r="D33" s="66"/>
      <c r="E33" s="66"/>
      <c r="F33" s="93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105"/>
      <c r="AE33" s="106"/>
    </row>
    <row r="34" spans="1:31" s="3" customFormat="1" ht="21.75" customHeight="1">
      <c r="A34" s="96"/>
      <c r="B34" s="66"/>
      <c r="C34" s="93"/>
      <c r="D34" s="66"/>
      <c r="E34" s="66"/>
      <c r="F34" s="93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105"/>
      <c r="AE34" s="106"/>
    </row>
    <row r="35" spans="1:31" s="3" customFormat="1" ht="21.75" customHeight="1" thickBot="1">
      <c r="A35" s="97"/>
      <c r="B35" s="67"/>
      <c r="C35" s="94"/>
      <c r="D35" s="67"/>
      <c r="E35" s="67"/>
      <c r="F35" s="94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105"/>
      <c r="AE35" s="106"/>
    </row>
    <row r="36" spans="1:31" s="3" customFormat="1" ht="21.75" customHeight="1">
      <c r="A36" s="100" t="s">
        <v>0</v>
      </c>
      <c r="B36" s="56">
        <v>622</v>
      </c>
      <c r="C36" s="57"/>
      <c r="D36" s="25"/>
      <c r="E36" s="56">
        <v>622</v>
      </c>
      <c r="F36" s="57"/>
      <c r="G36" s="56">
        <v>304</v>
      </c>
      <c r="H36" s="57"/>
      <c r="I36" s="56">
        <v>305</v>
      </c>
      <c r="J36" s="57"/>
      <c r="K36" s="25"/>
      <c r="L36" s="56"/>
      <c r="M36" s="57"/>
      <c r="N36" s="56">
        <v>622</v>
      </c>
      <c r="O36" s="57"/>
      <c r="P36" s="56">
        <v>622</v>
      </c>
      <c r="Q36" s="57"/>
      <c r="R36" s="56">
        <v>622</v>
      </c>
      <c r="S36" s="57"/>
      <c r="T36" s="40"/>
      <c r="U36" s="56">
        <v>622</v>
      </c>
      <c r="V36" s="57"/>
      <c r="W36" s="56">
        <v>622</v>
      </c>
      <c r="X36" s="57"/>
      <c r="Y36" s="56">
        <v>622</v>
      </c>
      <c r="Z36" s="57"/>
      <c r="AA36" s="20"/>
      <c r="AB36" s="56">
        <v>622</v>
      </c>
      <c r="AC36" s="57"/>
      <c r="AD36" s="105"/>
      <c r="AE36" s="106"/>
    </row>
    <row r="37" spans="1:31" s="3" customFormat="1" ht="21.75" customHeight="1">
      <c r="A37" s="101"/>
      <c r="B37" s="50" t="s">
        <v>28</v>
      </c>
      <c r="C37" s="51"/>
      <c r="D37" s="72"/>
      <c r="E37" s="50" t="s">
        <v>29</v>
      </c>
      <c r="F37" s="51"/>
      <c r="G37" s="50" t="s">
        <v>66</v>
      </c>
      <c r="H37" s="51"/>
      <c r="I37" s="50" t="s">
        <v>67</v>
      </c>
      <c r="J37" s="51"/>
      <c r="K37" s="72"/>
      <c r="L37" s="50"/>
      <c r="M37" s="51"/>
      <c r="N37" s="50" t="s">
        <v>32</v>
      </c>
      <c r="O37" s="51"/>
      <c r="P37" s="50" t="s">
        <v>33</v>
      </c>
      <c r="Q37" s="51"/>
      <c r="R37" s="50" t="s">
        <v>59</v>
      </c>
      <c r="S37" s="51"/>
      <c r="T37" s="72"/>
      <c r="U37" s="50" t="s">
        <v>40</v>
      </c>
      <c r="V37" s="51"/>
      <c r="W37" s="50" t="s">
        <v>60</v>
      </c>
      <c r="X37" s="51"/>
      <c r="Y37" s="50" t="s">
        <v>61</v>
      </c>
      <c r="Z37" s="51"/>
      <c r="AA37" s="72"/>
      <c r="AB37" s="50" t="s">
        <v>34</v>
      </c>
      <c r="AC37" s="51"/>
      <c r="AD37" s="105"/>
      <c r="AE37" s="106"/>
    </row>
    <row r="38" spans="1:31" s="3" customFormat="1" ht="21.75" customHeight="1">
      <c r="A38" s="101"/>
      <c r="B38" s="52"/>
      <c r="C38" s="53"/>
      <c r="D38" s="73"/>
      <c r="E38" s="52"/>
      <c r="F38" s="53"/>
      <c r="G38" s="52"/>
      <c r="H38" s="53"/>
      <c r="I38" s="52"/>
      <c r="J38" s="53"/>
      <c r="K38" s="73"/>
      <c r="L38" s="52"/>
      <c r="M38" s="53"/>
      <c r="N38" s="52"/>
      <c r="O38" s="53"/>
      <c r="P38" s="52"/>
      <c r="Q38" s="53"/>
      <c r="R38" s="52"/>
      <c r="S38" s="53"/>
      <c r="T38" s="73"/>
      <c r="U38" s="52"/>
      <c r="V38" s="53"/>
      <c r="W38" s="52"/>
      <c r="X38" s="53"/>
      <c r="Y38" s="52"/>
      <c r="Z38" s="53"/>
      <c r="AA38" s="73"/>
      <c r="AB38" s="52"/>
      <c r="AC38" s="53"/>
      <c r="AD38" s="105"/>
      <c r="AE38" s="106"/>
    </row>
    <row r="39" spans="1:31" s="3" customFormat="1" ht="21.75" customHeight="1">
      <c r="A39" s="101"/>
      <c r="B39" s="52"/>
      <c r="C39" s="53"/>
      <c r="D39" s="73"/>
      <c r="E39" s="52"/>
      <c r="F39" s="53"/>
      <c r="G39" s="52"/>
      <c r="H39" s="53"/>
      <c r="I39" s="52"/>
      <c r="J39" s="53"/>
      <c r="K39" s="73"/>
      <c r="L39" s="52"/>
      <c r="M39" s="53"/>
      <c r="N39" s="52"/>
      <c r="O39" s="53"/>
      <c r="P39" s="52"/>
      <c r="Q39" s="53"/>
      <c r="R39" s="52"/>
      <c r="S39" s="53"/>
      <c r="T39" s="73"/>
      <c r="U39" s="52"/>
      <c r="V39" s="53"/>
      <c r="W39" s="52"/>
      <c r="X39" s="53"/>
      <c r="Y39" s="52"/>
      <c r="Z39" s="53"/>
      <c r="AA39" s="73"/>
      <c r="AB39" s="52"/>
      <c r="AC39" s="53"/>
      <c r="AD39" s="105"/>
      <c r="AE39" s="106"/>
    </row>
    <row r="40" spans="1:31" s="3" customFormat="1" ht="21.75" customHeight="1">
      <c r="A40" s="101"/>
      <c r="B40" s="52"/>
      <c r="C40" s="53"/>
      <c r="D40" s="73"/>
      <c r="E40" s="52"/>
      <c r="F40" s="53"/>
      <c r="G40" s="52"/>
      <c r="H40" s="53"/>
      <c r="I40" s="52"/>
      <c r="J40" s="53"/>
      <c r="K40" s="73"/>
      <c r="L40" s="52"/>
      <c r="M40" s="53"/>
      <c r="N40" s="52"/>
      <c r="O40" s="53"/>
      <c r="P40" s="52"/>
      <c r="Q40" s="53"/>
      <c r="R40" s="52"/>
      <c r="S40" s="53"/>
      <c r="T40" s="73"/>
      <c r="U40" s="52"/>
      <c r="V40" s="53"/>
      <c r="W40" s="52"/>
      <c r="X40" s="53"/>
      <c r="Y40" s="52"/>
      <c r="Z40" s="53"/>
      <c r="AA40" s="73"/>
      <c r="AB40" s="52"/>
      <c r="AC40" s="53"/>
      <c r="AD40" s="105"/>
      <c r="AE40" s="106"/>
    </row>
    <row r="41" spans="1:31" s="3" customFormat="1" ht="21.75" customHeight="1">
      <c r="A41" s="101"/>
      <c r="B41" s="52"/>
      <c r="C41" s="53"/>
      <c r="D41" s="73"/>
      <c r="E41" s="52"/>
      <c r="F41" s="53"/>
      <c r="G41" s="52"/>
      <c r="H41" s="53"/>
      <c r="I41" s="52"/>
      <c r="J41" s="53"/>
      <c r="K41" s="73"/>
      <c r="L41" s="52"/>
      <c r="M41" s="53"/>
      <c r="N41" s="52"/>
      <c r="O41" s="53"/>
      <c r="P41" s="52"/>
      <c r="Q41" s="53"/>
      <c r="R41" s="52"/>
      <c r="S41" s="53"/>
      <c r="T41" s="73"/>
      <c r="U41" s="52"/>
      <c r="V41" s="53"/>
      <c r="W41" s="52"/>
      <c r="X41" s="53"/>
      <c r="Y41" s="52"/>
      <c r="Z41" s="53"/>
      <c r="AA41" s="73"/>
      <c r="AB41" s="52"/>
      <c r="AC41" s="53"/>
      <c r="AD41" s="105"/>
      <c r="AE41" s="106"/>
    </row>
    <row r="42" spans="1:31" s="3" customFormat="1" ht="21.75" customHeight="1">
      <c r="A42" s="101"/>
      <c r="B42" s="52"/>
      <c r="C42" s="53"/>
      <c r="D42" s="73"/>
      <c r="E42" s="52"/>
      <c r="F42" s="53"/>
      <c r="G42" s="52"/>
      <c r="H42" s="53"/>
      <c r="I42" s="52"/>
      <c r="J42" s="53"/>
      <c r="K42" s="73"/>
      <c r="L42" s="52"/>
      <c r="M42" s="53"/>
      <c r="N42" s="52"/>
      <c r="O42" s="53"/>
      <c r="P42" s="52"/>
      <c r="Q42" s="53"/>
      <c r="R42" s="52"/>
      <c r="S42" s="53"/>
      <c r="T42" s="73"/>
      <c r="U42" s="52"/>
      <c r="V42" s="53"/>
      <c r="W42" s="52"/>
      <c r="X42" s="53"/>
      <c r="Y42" s="52"/>
      <c r="Z42" s="53"/>
      <c r="AA42" s="73"/>
      <c r="AB42" s="52"/>
      <c r="AC42" s="53"/>
      <c r="AD42" s="105"/>
      <c r="AE42" s="106"/>
    </row>
    <row r="43" spans="1:31" s="3" customFormat="1" ht="21.75" customHeight="1">
      <c r="A43" s="101"/>
      <c r="B43" s="52"/>
      <c r="C43" s="53"/>
      <c r="D43" s="73"/>
      <c r="E43" s="52"/>
      <c r="F43" s="53"/>
      <c r="G43" s="52"/>
      <c r="H43" s="53"/>
      <c r="I43" s="52"/>
      <c r="J43" s="53"/>
      <c r="K43" s="73"/>
      <c r="L43" s="52"/>
      <c r="M43" s="53"/>
      <c r="N43" s="52"/>
      <c r="O43" s="53"/>
      <c r="P43" s="52"/>
      <c r="Q43" s="53"/>
      <c r="R43" s="52"/>
      <c r="S43" s="53"/>
      <c r="T43" s="73"/>
      <c r="U43" s="52"/>
      <c r="V43" s="53"/>
      <c r="W43" s="52"/>
      <c r="X43" s="53"/>
      <c r="Y43" s="52"/>
      <c r="Z43" s="53"/>
      <c r="AA43" s="73"/>
      <c r="AB43" s="52"/>
      <c r="AC43" s="53"/>
      <c r="AD43" s="105"/>
      <c r="AE43" s="106"/>
    </row>
    <row r="44" spans="1:31" s="3" customFormat="1" ht="21.75" customHeight="1">
      <c r="A44" s="101"/>
      <c r="B44" s="52"/>
      <c r="C44" s="53"/>
      <c r="D44" s="73"/>
      <c r="E44" s="52"/>
      <c r="F44" s="53"/>
      <c r="G44" s="52"/>
      <c r="H44" s="53"/>
      <c r="I44" s="52"/>
      <c r="J44" s="53"/>
      <c r="K44" s="73"/>
      <c r="L44" s="52"/>
      <c r="M44" s="53"/>
      <c r="N44" s="52"/>
      <c r="O44" s="53"/>
      <c r="P44" s="52"/>
      <c r="Q44" s="53"/>
      <c r="R44" s="52"/>
      <c r="S44" s="53"/>
      <c r="T44" s="73"/>
      <c r="U44" s="52"/>
      <c r="V44" s="53"/>
      <c r="W44" s="52"/>
      <c r="X44" s="53"/>
      <c r="Y44" s="52"/>
      <c r="Z44" s="53"/>
      <c r="AA44" s="73"/>
      <c r="AB44" s="52"/>
      <c r="AC44" s="53"/>
      <c r="AD44" s="105"/>
      <c r="AE44" s="106"/>
    </row>
    <row r="45" spans="1:31" s="3" customFormat="1" ht="21.75" customHeight="1">
      <c r="A45" s="101"/>
      <c r="B45" s="52"/>
      <c r="C45" s="53"/>
      <c r="D45" s="73"/>
      <c r="E45" s="52"/>
      <c r="F45" s="53"/>
      <c r="G45" s="52"/>
      <c r="H45" s="53"/>
      <c r="I45" s="52"/>
      <c r="J45" s="53"/>
      <c r="K45" s="73"/>
      <c r="L45" s="52"/>
      <c r="M45" s="53"/>
      <c r="N45" s="52"/>
      <c r="O45" s="53"/>
      <c r="P45" s="52"/>
      <c r="Q45" s="53"/>
      <c r="R45" s="52"/>
      <c r="S45" s="53"/>
      <c r="T45" s="73"/>
      <c r="U45" s="52"/>
      <c r="V45" s="53"/>
      <c r="W45" s="52"/>
      <c r="X45" s="53"/>
      <c r="Y45" s="52"/>
      <c r="Z45" s="53"/>
      <c r="AA45" s="73"/>
      <c r="AB45" s="52"/>
      <c r="AC45" s="53"/>
      <c r="AD45" s="105"/>
      <c r="AE45" s="106"/>
    </row>
    <row r="46" spans="1:31" s="3" customFormat="1" ht="21.75" customHeight="1">
      <c r="A46" s="101"/>
      <c r="B46" s="52"/>
      <c r="C46" s="53"/>
      <c r="D46" s="73"/>
      <c r="E46" s="52"/>
      <c r="F46" s="53"/>
      <c r="G46" s="52"/>
      <c r="H46" s="53"/>
      <c r="I46" s="52"/>
      <c r="J46" s="53"/>
      <c r="K46" s="73"/>
      <c r="L46" s="52"/>
      <c r="M46" s="53"/>
      <c r="N46" s="52"/>
      <c r="O46" s="53"/>
      <c r="P46" s="52"/>
      <c r="Q46" s="53"/>
      <c r="R46" s="52"/>
      <c r="S46" s="53"/>
      <c r="T46" s="73"/>
      <c r="U46" s="52"/>
      <c r="V46" s="53"/>
      <c r="W46" s="52"/>
      <c r="X46" s="53"/>
      <c r="Y46" s="52"/>
      <c r="Z46" s="53"/>
      <c r="AA46" s="73"/>
      <c r="AB46" s="52"/>
      <c r="AC46" s="53"/>
      <c r="AD46" s="105"/>
      <c r="AE46" s="106"/>
    </row>
    <row r="47" spans="1:31" s="3" customFormat="1" ht="21.75" customHeight="1">
      <c r="A47" s="101"/>
      <c r="B47" s="54"/>
      <c r="C47" s="55"/>
      <c r="D47" s="74"/>
      <c r="E47" s="54"/>
      <c r="F47" s="55"/>
      <c r="G47" s="54"/>
      <c r="H47" s="55"/>
      <c r="I47" s="54"/>
      <c r="J47" s="55"/>
      <c r="K47" s="74"/>
      <c r="L47" s="54"/>
      <c r="M47" s="55"/>
      <c r="N47" s="54"/>
      <c r="O47" s="55"/>
      <c r="P47" s="54"/>
      <c r="Q47" s="55"/>
      <c r="R47" s="54"/>
      <c r="S47" s="55"/>
      <c r="T47" s="74"/>
      <c r="U47" s="54"/>
      <c r="V47" s="55"/>
      <c r="W47" s="54"/>
      <c r="X47" s="55"/>
      <c r="Y47" s="54"/>
      <c r="Z47" s="55"/>
      <c r="AA47" s="74"/>
      <c r="AB47" s="54"/>
      <c r="AC47" s="55"/>
      <c r="AD47" s="105"/>
      <c r="AE47" s="106"/>
    </row>
    <row r="48" spans="1:31" s="3" customFormat="1" ht="21.75" customHeight="1" thickBot="1">
      <c r="A48" s="102"/>
      <c r="B48" s="58" t="s">
        <v>4</v>
      </c>
      <c r="C48" s="59"/>
      <c r="D48" s="24"/>
      <c r="E48" s="58" t="s">
        <v>30</v>
      </c>
      <c r="F48" s="59"/>
      <c r="G48" s="58" t="s">
        <v>10</v>
      </c>
      <c r="H48" s="59"/>
      <c r="I48" s="58" t="s">
        <v>9</v>
      </c>
      <c r="J48" s="59"/>
      <c r="K48" s="24"/>
      <c r="L48" s="58"/>
      <c r="M48" s="59"/>
      <c r="N48" s="58" t="s">
        <v>30</v>
      </c>
      <c r="O48" s="59"/>
      <c r="P48" s="58" t="s">
        <v>30</v>
      </c>
      <c r="Q48" s="59"/>
      <c r="R48" s="58" t="s">
        <v>30</v>
      </c>
      <c r="S48" s="59"/>
      <c r="T48" s="39"/>
      <c r="U48" s="58" t="s">
        <v>30</v>
      </c>
      <c r="V48" s="59"/>
      <c r="W48" s="58" t="s">
        <v>30</v>
      </c>
      <c r="X48" s="59"/>
      <c r="Y48" s="58" t="s">
        <v>30</v>
      </c>
      <c r="Z48" s="59"/>
      <c r="AA48" s="14"/>
      <c r="AB48" s="58" t="s">
        <v>30</v>
      </c>
      <c r="AC48" s="59"/>
      <c r="AD48" s="105"/>
      <c r="AE48" s="106"/>
    </row>
    <row r="49" spans="1:31" s="3" customFormat="1" ht="21.75" customHeight="1">
      <c r="A49" s="19"/>
      <c r="B49" s="70" t="s">
        <v>13</v>
      </c>
      <c r="C49" s="70" t="s">
        <v>31</v>
      </c>
      <c r="D49" s="70"/>
      <c r="E49" s="70" t="s">
        <v>13</v>
      </c>
      <c r="F49" s="70" t="s">
        <v>31</v>
      </c>
      <c r="G49" s="70" t="s">
        <v>13</v>
      </c>
      <c r="H49" s="70" t="s">
        <v>31</v>
      </c>
      <c r="I49" s="70" t="s">
        <v>13</v>
      </c>
      <c r="J49" s="70" t="s">
        <v>31</v>
      </c>
      <c r="K49" s="109"/>
      <c r="L49" s="70"/>
      <c r="M49" s="70"/>
      <c r="N49" s="70" t="s">
        <v>13</v>
      </c>
      <c r="O49" s="70" t="s">
        <v>31</v>
      </c>
      <c r="P49" s="70" t="s">
        <v>13</v>
      </c>
      <c r="Q49" s="70" t="s">
        <v>31</v>
      </c>
      <c r="R49" s="70"/>
      <c r="S49" s="70" t="s">
        <v>31</v>
      </c>
      <c r="T49" s="70"/>
      <c r="U49" s="70" t="s">
        <v>13</v>
      </c>
      <c r="V49" s="70" t="s">
        <v>31</v>
      </c>
      <c r="W49" s="70"/>
      <c r="X49" s="70" t="s">
        <v>31</v>
      </c>
      <c r="Y49" s="70"/>
      <c r="Z49" s="70" t="s">
        <v>31</v>
      </c>
      <c r="AA49" s="70"/>
      <c r="AB49" s="70" t="s">
        <v>13</v>
      </c>
      <c r="AC49" s="70" t="s">
        <v>31</v>
      </c>
      <c r="AD49" s="105"/>
      <c r="AE49" s="106"/>
    </row>
    <row r="50" spans="1:31" s="3" customFormat="1" ht="21.75" customHeight="1" thickBot="1">
      <c r="A50" s="30"/>
      <c r="B50" s="71"/>
      <c r="C50" s="71"/>
      <c r="D50" s="71"/>
      <c r="E50" s="71"/>
      <c r="F50" s="71"/>
      <c r="G50" s="71"/>
      <c r="H50" s="71"/>
      <c r="I50" s="71"/>
      <c r="J50" s="71"/>
      <c r="K50" s="110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107"/>
      <c r="AE50" s="108"/>
    </row>
    <row r="51" spans="1:31" s="3" customFormat="1" ht="21.75" customHeight="1">
      <c r="A51" s="6"/>
      <c r="B51" s="35"/>
      <c r="C51" s="27"/>
      <c r="D51" s="22"/>
      <c r="E51" s="26"/>
      <c r="F51" s="35"/>
      <c r="G51" s="26"/>
      <c r="H51" s="26"/>
      <c r="I51" s="22"/>
      <c r="J51" s="22"/>
      <c r="K51" s="34"/>
      <c r="L51" s="22"/>
      <c r="M51" s="26"/>
      <c r="N51" s="26"/>
      <c r="O51" s="26"/>
      <c r="P51" s="26"/>
      <c r="Q51" s="34"/>
      <c r="R51" s="34"/>
      <c r="S51" s="26"/>
      <c r="T51" s="34"/>
      <c r="U51" s="26"/>
      <c r="V51" s="26"/>
      <c r="W51" s="26"/>
      <c r="X51" s="26"/>
      <c r="Y51" s="22"/>
      <c r="Z51" s="30"/>
      <c r="AA51" s="26"/>
      <c r="AB51" s="26"/>
      <c r="AC51" s="26"/>
      <c r="AD51" s="84" t="s">
        <v>20</v>
      </c>
      <c r="AE51" s="85"/>
    </row>
    <row r="52" spans="1:31" s="3" customFormat="1" ht="21.75" customHeight="1">
      <c r="A52" s="30">
        <v>12</v>
      </c>
      <c r="B52" s="22">
        <f>'[1]BARRIER'!$V$752</f>
        <v>48</v>
      </c>
      <c r="C52" s="22">
        <f>'[1]BARRIER'!$W$752</f>
        <v>32</v>
      </c>
      <c r="D52" s="21"/>
      <c r="E52" s="22">
        <f>'[1]BARRIER'!$X$752</f>
        <v>2</v>
      </c>
      <c r="F52" s="22">
        <f>'[1]BARRIER'!$Y$752</f>
        <v>2</v>
      </c>
      <c r="G52" s="22">
        <f>'[1]BARRIER'!$Z$752</f>
        <v>0</v>
      </c>
      <c r="H52" s="22">
        <f>'[1]BARRIER'!$AA$752</f>
        <v>0</v>
      </c>
      <c r="I52" s="22">
        <f>'[1]BARRIER'!$AB$752</f>
        <v>0</v>
      </c>
      <c r="J52" s="22">
        <f>'[1]BARRIER'!$AC$752</f>
        <v>0</v>
      </c>
      <c r="K52" s="22"/>
      <c r="L52" s="22" t="str">
        <f>'[1]BARRIER'!$AD$752</f>
        <v> </v>
      </c>
      <c r="M52" s="22" t="str">
        <f>'[1]BARRIER'!$AE$752</f>
        <v> </v>
      </c>
      <c r="N52" s="22">
        <f>'[1]BARRIER'!$AF$752</f>
        <v>1</v>
      </c>
      <c r="O52" s="22">
        <f>'[1]BARRIER'!$AG$752</f>
        <v>1</v>
      </c>
      <c r="P52" s="22">
        <f>'[1]BARRIER'!$AH$752</f>
        <v>13</v>
      </c>
      <c r="Q52" s="22">
        <f>'[1]BARRIER'!$AI$752</f>
        <v>12</v>
      </c>
      <c r="R52" s="22">
        <f>'[1]BARRIER'!$AJ$752</f>
        <v>0</v>
      </c>
      <c r="S52" s="22">
        <f>'[1]BARRIER'!$AK$752</f>
        <v>1</v>
      </c>
      <c r="T52" s="22"/>
      <c r="U52" s="22">
        <f>'[1]BARRIER'!$AL$752</f>
        <v>5</v>
      </c>
      <c r="V52" s="22">
        <f>'[1]BARRIER'!$AM$752</f>
        <v>6</v>
      </c>
      <c r="W52" s="22">
        <f>'[1]BARRIER'!$AN$752</f>
        <v>0</v>
      </c>
      <c r="X52" s="22">
        <f>'[1]BARRIER'!$AO$752</f>
        <v>1</v>
      </c>
      <c r="Y52" s="22"/>
      <c r="Z52" s="22">
        <f>'[1]BARRIER'!$AQ$752</f>
        <v>1</v>
      </c>
      <c r="AA52" s="26"/>
      <c r="AB52" s="22">
        <f>'[1]BARRIER'!$AR$752</f>
        <v>1</v>
      </c>
      <c r="AC52" s="22">
        <f>'[1]BARRIER'!$AQ$752</f>
        <v>1</v>
      </c>
      <c r="AD52" s="86"/>
      <c r="AE52" s="87"/>
    </row>
    <row r="53" spans="1:31" s="3" customFormat="1" ht="21.75" customHeight="1">
      <c r="A53" s="30"/>
      <c r="B53" s="22"/>
      <c r="C53" s="21"/>
      <c r="D53" s="21"/>
      <c r="E53" s="22"/>
      <c r="F53" s="26"/>
      <c r="G53" s="22"/>
      <c r="H53" s="26"/>
      <c r="I53" s="26"/>
      <c r="J53" s="26"/>
      <c r="K53" s="22"/>
      <c r="L53" s="26"/>
      <c r="M53" s="26"/>
      <c r="N53" s="22"/>
      <c r="O53" s="22"/>
      <c r="P53" s="22"/>
      <c r="Q53" s="22"/>
      <c r="R53" s="26"/>
      <c r="S53" s="26"/>
      <c r="T53" s="22"/>
      <c r="U53" s="26"/>
      <c r="V53" s="26"/>
      <c r="W53" s="22"/>
      <c r="X53" s="22"/>
      <c r="Y53" s="22"/>
      <c r="Z53" s="30"/>
      <c r="AA53" s="26"/>
      <c r="AB53" s="26"/>
      <c r="AC53" s="22"/>
      <c r="AD53" s="86"/>
      <c r="AE53" s="87"/>
    </row>
    <row r="54" spans="1:31" s="3" customFormat="1" ht="21.75" customHeight="1">
      <c r="A54" s="30"/>
      <c r="B54" s="22"/>
      <c r="C54" s="21"/>
      <c r="D54" s="21"/>
      <c r="E54" s="22"/>
      <c r="F54" s="26"/>
      <c r="G54" s="26"/>
      <c r="H54" s="26"/>
      <c r="I54" s="26"/>
      <c r="J54" s="26"/>
      <c r="K54" s="22"/>
      <c r="L54" s="26"/>
      <c r="M54" s="26"/>
      <c r="N54" s="22"/>
      <c r="O54" s="22"/>
      <c r="P54" s="22"/>
      <c r="Q54" s="22"/>
      <c r="R54" s="26"/>
      <c r="S54" s="26"/>
      <c r="T54" s="22"/>
      <c r="U54" s="26"/>
      <c r="V54" s="26"/>
      <c r="W54" s="22"/>
      <c r="X54" s="22"/>
      <c r="Y54" s="22"/>
      <c r="Z54" s="30"/>
      <c r="AA54" s="26"/>
      <c r="AB54" s="26"/>
      <c r="AC54" s="22"/>
      <c r="AD54" s="86"/>
      <c r="AE54" s="87"/>
    </row>
    <row r="55" spans="1:31" s="3" customFormat="1" ht="21.75" customHeight="1">
      <c r="A55" s="30"/>
      <c r="B55" s="22"/>
      <c r="C55" s="22"/>
      <c r="D55" s="22"/>
      <c r="E55" s="22"/>
      <c r="F55" s="26"/>
      <c r="G55" s="26"/>
      <c r="H55" s="26"/>
      <c r="I55" s="26"/>
      <c r="J55" s="26"/>
      <c r="K55" s="22"/>
      <c r="L55" s="26"/>
      <c r="M55" s="26"/>
      <c r="N55" s="22"/>
      <c r="O55" s="22"/>
      <c r="P55" s="22"/>
      <c r="Q55" s="22"/>
      <c r="R55" s="27"/>
      <c r="S55" s="26"/>
      <c r="T55" s="22"/>
      <c r="U55" s="26"/>
      <c r="V55" s="26"/>
      <c r="W55" s="22"/>
      <c r="X55" s="22"/>
      <c r="Y55" s="22"/>
      <c r="Z55" s="30"/>
      <c r="AA55" s="26"/>
      <c r="AB55" s="26"/>
      <c r="AC55" s="22"/>
      <c r="AD55" s="86"/>
      <c r="AE55" s="87"/>
    </row>
    <row r="56" spans="1:31" s="3" customFormat="1" ht="21.75" customHeight="1">
      <c r="A56" s="30"/>
      <c r="B56" s="22"/>
      <c r="C56" s="22"/>
      <c r="D56" s="22"/>
      <c r="E56" s="22"/>
      <c r="F56" s="22"/>
      <c r="G56" s="26"/>
      <c r="H56" s="26"/>
      <c r="I56" s="26"/>
      <c r="J56" s="26"/>
      <c r="K56" s="22"/>
      <c r="L56" s="26"/>
      <c r="M56" s="26"/>
      <c r="N56" s="22"/>
      <c r="O56" s="22"/>
      <c r="P56" s="22"/>
      <c r="Q56" s="22"/>
      <c r="R56" s="27"/>
      <c r="S56" s="26"/>
      <c r="T56" s="22"/>
      <c r="U56" s="26"/>
      <c r="V56" s="26"/>
      <c r="W56" s="22"/>
      <c r="X56" s="22"/>
      <c r="Y56" s="22"/>
      <c r="Z56" s="30"/>
      <c r="AA56" s="26"/>
      <c r="AB56" s="26"/>
      <c r="AC56" s="22"/>
      <c r="AD56" s="86"/>
      <c r="AE56" s="87"/>
    </row>
    <row r="57" spans="1:31" s="3" customFormat="1" ht="21.75" customHeight="1">
      <c r="A57" s="30"/>
      <c r="B57" s="22"/>
      <c r="C57" s="22"/>
      <c r="D57" s="22"/>
      <c r="E57" s="22"/>
      <c r="F57" s="22"/>
      <c r="G57" s="26"/>
      <c r="H57" s="26"/>
      <c r="I57" s="26"/>
      <c r="J57" s="26"/>
      <c r="K57" s="22"/>
      <c r="L57" s="26"/>
      <c r="M57" s="26"/>
      <c r="N57" s="22"/>
      <c r="O57" s="22"/>
      <c r="P57" s="22"/>
      <c r="Q57" s="22"/>
      <c r="R57" s="27"/>
      <c r="S57" s="26"/>
      <c r="T57" s="22"/>
      <c r="U57" s="26"/>
      <c r="V57" s="26"/>
      <c r="W57" s="22"/>
      <c r="X57" s="22"/>
      <c r="Y57" s="22"/>
      <c r="Z57" s="30"/>
      <c r="AA57" s="26"/>
      <c r="AB57" s="26"/>
      <c r="AC57" s="22"/>
      <c r="AD57" s="86"/>
      <c r="AE57" s="87"/>
    </row>
    <row r="58" spans="1:31" s="3" customFormat="1" ht="21.75" customHeight="1">
      <c r="A58" s="30"/>
      <c r="B58" s="22"/>
      <c r="C58" s="22"/>
      <c r="D58" s="22"/>
      <c r="E58" s="22"/>
      <c r="F58" s="22"/>
      <c r="G58" s="26"/>
      <c r="H58" s="26"/>
      <c r="I58" s="26"/>
      <c r="J58" s="26"/>
      <c r="K58" s="22"/>
      <c r="L58" s="26"/>
      <c r="M58" s="26"/>
      <c r="N58" s="22"/>
      <c r="O58" s="22"/>
      <c r="P58" s="22"/>
      <c r="Q58" s="22"/>
      <c r="R58" s="27"/>
      <c r="S58" s="26"/>
      <c r="T58" s="22"/>
      <c r="U58" s="26"/>
      <c r="V58" s="26"/>
      <c r="W58" s="22"/>
      <c r="X58" s="22"/>
      <c r="Y58" s="22"/>
      <c r="Z58" s="30"/>
      <c r="AA58" s="26"/>
      <c r="AB58" s="26"/>
      <c r="AC58" s="22"/>
      <c r="AD58" s="86"/>
      <c r="AE58" s="87"/>
    </row>
    <row r="59" spans="1:31" s="3" customFormat="1" ht="21.75" customHeight="1">
      <c r="A59" s="30"/>
      <c r="B59" s="26"/>
      <c r="C59" s="22"/>
      <c r="D59" s="22"/>
      <c r="E59" s="26"/>
      <c r="F59" s="26"/>
      <c r="G59" s="26"/>
      <c r="H59" s="26"/>
      <c r="I59" s="26"/>
      <c r="J59" s="26"/>
      <c r="K59" s="27"/>
      <c r="L59" s="26"/>
      <c r="M59" s="26"/>
      <c r="N59" s="26"/>
      <c r="O59" s="27"/>
      <c r="P59" s="26"/>
      <c r="Q59" s="27"/>
      <c r="R59" s="27"/>
      <c r="S59" s="26"/>
      <c r="T59" s="27"/>
      <c r="U59" s="26"/>
      <c r="V59" s="26"/>
      <c r="W59" s="26"/>
      <c r="X59" s="26"/>
      <c r="Y59" s="26"/>
      <c r="Z59" s="30"/>
      <c r="AA59" s="26"/>
      <c r="AB59" s="26"/>
      <c r="AC59" s="26"/>
      <c r="AD59" s="86"/>
      <c r="AE59" s="87"/>
    </row>
    <row r="60" spans="1:31" s="3" customFormat="1" ht="21.75" customHeight="1">
      <c r="A60" s="30"/>
      <c r="B60" s="26"/>
      <c r="C60" s="26"/>
      <c r="D60" s="26"/>
      <c r="E60" s="26"/>
      <c r="F60" s="26"/>
      <c r="G60" s="26"/>
      <c r="H60" s="22"/>
      <c r="I60" s="22"/>
      <c r="J60" s="22"/>
      <c r="K60" s="27"/>
      <c r="L60" s="26"/>
      <c r="M60" s="26"/>
      <c r="N60" s="26"/>
      <c r="O60" s="27"/>
      <c r="P60" s="26"/>
      <c r="Q60" s="27"/>
      <c r="R60" s="27"/>
      <c r="S60" s="26"/>
      <c r="T60" s="27"/>
      <c r="U60" s="26"/>
      <c r="V60" s="26"/>
      <c r="W60" s="26"/>
      <c r="X60" s="26"/>
      <c r="Y60" s="26"/>
      <c r="Z60" s="30"/>
      <c r="AA60" s="26"/>
      <c r="AB60" s="31"/>
      <c r="AC60" s="26"/>
      <c r="AD60" s="86"/>
      <c r="AE60" s="87"/>
    </row>
    <row r="61" spans="1:31" s="3" customFormat="1" ht="21.75" customHeight="1">
      <c r="A61" s="30"/>
      <c r="B61" s="26"/>
      <c r="C61" s="26"/>
      <c r="D61" s="26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30"/>
      <c r="AA61" s="22"/>
      <c r="AB61" s="22"/>
      <c r="AC61" s="22"/>
      <c r="AD61" s="86"/>
      <c r="AE61" s="87"/>
    </row>
    <row r="62" spans="1:31" s="3" customFormat="1" ht="21.75" customHeight="1">
      <c r="A62" s="30"/>
      <c r="B62" s="27"/>
      <c r="C62" s="26"/>
      <c r="D62" s="26"/>
      <c r="E62" s="26"/>
      <c r="F62" s="26"/>
      <c r="G62" s="26"/>
      <c r="H62" s="26"/>
      <c r="I62" s="26"/>
      <c r="J62" s="26"/>
      <c r="K62" s="22"/>
      <c r="L62" s="22"/>
      <c r="M62" s="26"/>
      <c r="N62" s="22"/>
      <c r="O62" s="22"/>
      <c r="P62" s="22"/>
      <c r="Q62" s="22"/>
      <c r="R62" s="27"/>
      <c r="S62" s="22"/>
      <c r="T62" s="22"/>
      <c r="U62" s="26"/>
      <c r="V62" s="22"/>
      <c r="W62" s="26"/>
      <c r="X62" s="26"/>
      <c r="Y62" s="27"/>
      <c r="Z62" s="30"/>
      <c r="AA62" s="26"/>
      <c r="AB62" s="26"/>
      <c r="AC62" s="22"/>
      <c r="AD62" s="86"/>
      <c r="AE62" s="87"/>
    </row>
    <row r="63" spans="1:31" s="3" customFormat="1" ht="21.75" customHeight="1">
      <c r="A63" s="30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2"/>
      <c r="S63" s="22"/>
      <c r="T63" s="22"/>
      <c r="U63" s="20"/>
      <c r="V63" s="26"/>
      <c r="W63" s="27"/>
      <c r="X63" s="27"/>
      <c r="Y63" s="27"/>
      <c r="Z63" s="22"/>
      <c r="AA63" s="22"/>
      <c r="AB63" s="22"/>
      <c r="AC63" s="22"/>
      <c r="AD63" s="86"/>
      <c r="AE63" s="87"/>
    </row>
    <row r="64" spans="1:31" s="3" customFormat="1" ht="21.75" customHeight="1">
      <c r="A64" s="30"/>
      <c r="B64" s="2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2"/>
      <c r="T64" s="27"/>
      <c r="U64" s="22"/>
      <c r="V64" s="26"/>
      <c r="W64" s="27"/>
      <c r="X64" s="27"/>
      <c r="Y64" s="27"/>
      <c r="Z64" s="22"/>
      <c r="AA64" s="27"/>
      <c r="AB64" s="27"/>
      <c r="AC64" s="22"/>
      <c r="AD64" s="86"/>
      <c r="AE64" s="87"/>
    </row>
    <row r="65" spans="1:31" s="3" customFormat="1" ht="21.75" customHeight="1" thickBot="1">
      <c r="A65" s="30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0"/>
      <c r="T65" s="29"/>
      <c r="U65" s="27"/>
      <c r="V65" s="20"/>
      <c r="W65" s="29"/>
      <c r="X65" s="29"/>
      <c r="Y65" s="29"/>
      <c r="Z65" s="20"/>
      <c r="AA65" s="20"/>
      <c r="AB65" s="29"/>
      <c r="AC65" s="20"/>
      <c r="AD65" s="88"/>
      <c r="AE65" s="89"/>
    </row>
    <row r="66" spans="1:31" s="1" customFormat="1" ht="46.5" customHeight="1">
      <c r="A66" s="95" t="s">
        <v>1</v>
      </c>
      <c r="B66" s="78">
        <f aca="true" t="shared" si="1" ref="B66:R66">IF(SUM(B50:B63)=0," ",ROUNDUP(SUM(B50:B63),0))</f>
        <v>48</v>
      </c>
      <c r="C66" s="78">
        <f t="shared" si="1"/>
        <v>32</v>
      </c>
      <c r="D66" s="78" t="str">
        <f t="shared" si="1"/>
        <v> </v>
      </c>
      <c r="E66" s="78">
        <f t="shared" si="1"/>
        <v>2</v>
      </c>
      <c r="F66" s="78">
        <f t="shared" si="1"/>
        <v>2</v>
      </c>
      <c r="G66" s="78">
        <f>'[1]PAVEMENT CALCS'!$N$1348</f>
        <v>14</v>
      </c>
      <c r="H66" s="78">
        <f>'[1]PAVEMENT CALCS'!$O$1348</f>
        <v>17</v>
      </c>
      <c r="I66" s="78">
        <f>'[1]PAVEMENT CALCS'!$T$1348</f>
        <v>120</v>
      </c>
      <c r="J66" s="78">
        <f>'[1]PAVEMENT CALCS'!$U$1348</f>
        <v>153</v>
      </c>
      <c r="K66" s="78" t="str">
        <f t="shared" si="1"/>
        <v> </v>
      </c>
      <c r="L66" s="78" t="str">
        <f t="shared" si="1"/>
        <v> </v>
      </c>
      <c r="M66" s="78" t="str">
        <f t="shared" si="1"/>
        <v> </v>
      </c>
      <c r="N66" s="78">
        <f t="shared" si="1"/>
        <v>1</v>
      </c>
      <c r="O66" s="78">
        <f t="shared" si="1"/>
        <v>1</v>
      </c>
      <c r="P66" s="78">
        <f t="shared" si="1"/>
        <v>13</v>
      </c>
      <c r="Q66" s="78">
        <f t="shared" si="1"/>
        <v>12</v>
      </c>
      <c r="R66" s="78" t="str">
        <f t="shared" si="1"/>
        <v> </v>
      </c>
      <c r="S66" s="78">
        <f>IF(SUM(S49:S63)=0," ",ROUNDUP(SUM(S49:S63),0))</f>
        <v>1</v>
      </c>
      <c r="T66" s="78" t="str">
        <f>IF(SUM(T49:T63)=0," ",ROUND(SUM(T49:T63),0))</f>
        <v> </v>
      </c>
      <c r="U66" s="78">
        <f>IF(SUM(U50:U63)=0," ",ROUNDUP(SUM(U50:U63),0))</f>
        <v>5</v>
      </c>
      <c r="V66" s="78">
        <f>IF(SUM(V50:V63)=0," ",ROUNDUP(SUM(V50:V63),0))</f>
        <v>6</v>
      </c>
      <c r="W66" s="78" t="str">
        <f aca="true" t="shared" si="2" ref="W66:AC66">IF(SUM(W50:W63)=0," ",ROUNDUP(SUM(W50:W63),0))</f>
        <v> </v>
      </c>
      <c r="X66" s="78">
        <f t="shared" si="2"/>
        <v>1</v>
      </c>
      <c r="Y66" s="78" t="str">
        <f t="shared" si="2"/>
        <v> </v>
      </c>
      <c r="Z66" s="78">
        <f t="shared" si="2"/>
        <v>1</v>
      </c>
      <c r="AA66" s="78" t="str">
        <f t="shared" si="2"/>
        <v> </v>
      </c>
      <c r="AB66" s="78">
        <f t="shared" si="2"/>
        <v>1</v>
      </c>
      <c r="AC66" s="78">
        <f t="shared" si="2"/>
        <v>1</v>
      </c>
      <c r="AD66" s="80">
        <v>2</v>
      </c>
      <c r="AE66" s="81"/>
    </row>
    <row r="67" spans="1:31" s="1" customFormat="1" ht="46.5" customHeight="1" thickBot="1">
      <c r="A67" s="97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90">
        <v>18</v>
      </c>
      <c r="AE67" s="91"/>
    </row>
    <row r="68" spans="1:33" ht="36" customHeight="1">
      <c r="A68" s="48"/>
      <c r="AF68" s="45"/>
      <c r="AG68" s="45"/>
    </row>
    <row r="69" ht="12.75">
      <c r="A69" s="45"/>
    </row>
  </sheetData>
  <sheetProtection/>
  <mergeCells count="196">
    <mergeCell ref="L12:M12"/>
    <mergeCell ref="H13:H14"/>
    <mergeCell ref="J13:J14"/>
    <mergeCell ref="K13:K14"/>
    <mergeCell ref="K4:K11"/>
    <mergeCell ref="AD6:AE50"/>
    <mergeCell ref="AE3:AE5"/>
    <mergeCell ref="H32:H35"/>
    <mergeCell ref="K37:K47"/>
    <mergeCell ref="G37:H47"/>
    <mergeCell ref="E4:E11"/>
    <mergeCell ref="F4:F11"/>
    <mergeCell ref="E13:E14"/>
    <mergeCell ref="N48:O48"/>
    <mergeCell ref="L4:M11"/>
    <mergeCell ref="AD3:AD5"/>
    <mergeCell ref="N4:N11"/>
    <mergeCell ref="I36:J36"/>
    <mergeCell ref="F32:F35"/>
    <mergeCell ref="G32:G35"/>
    <mergeCell ref="B12:C12"/>
    <mergeCell ref="B48:C48"/>
    <mergeCell ref="B3:C3"/>
    <mergeCell ref="L3:M3"/>
    <mergeCell ref="E48:F48"/>
    <mergeCell ref="G48:H48"/>
    <mergeCell ref="I48:J48"/>
    <mergeCell ref="L48:M48"/>
    <mergeCell ref="D37:D47"/>
    <mergeCell ref="B4:C11"/>
    <mergeCell ref="I37:J47"/>
    <mergeCell ref="B37:C47"/>
    <mergeCell ref="Z4:AA11"/>
    <mergeCell ref="A3:A12"/>
    <mergeCell ref="Q3:R3"/>
    <mergeCell ref="U3:V3"/>
    <mergeCell ref="X3:Y3"/>
    <mergeCell ref="D4:D11"/>
    <mergeCell ref="O3:P3"/>
    <mergeCell ref="L13:L14"/>
    <mergeCell ref="E37:F47"/>
    <mergeCell ref="U4:V11"/>
    <mergeCell ref="W4:W11"/>
    <mergeCell ref="Q12:R12"/>
    <mergeCell ref="U12:V12"/>
    <mergeCell ref="X12:Y12"/>
    <mergeCell ref="T4:T11"/>
    <mergeCell ref="S4:S11"/>
    <mergeCell ref="W13:W14"/>
    <mergeCell ref="X32:X35"/>
    <mergeCell ref="Z3:AA3"/>
    <mergeCell ref="AA13:AA14"/>
    <mergeCell ref="AB13:AB14"/>
    <mergeCell ref="Q13:Q14"/>
    <mergeCell ref="R13:R14"/>
    <mergeCell ref="S13:S14"/>
    <mergeCell ref="T13:T14"/>
    <mergeCell ref="X13:X14"/>
    <mergeCell ref="Z12:AA12"/>
    <mergeCell ref="Q4:R11"/>
    <mergeCell ref="Z13:Z14"/>
    <mergeCell ref="X4:Y11"/>
    <mergeCell ref="U13:U14"/>
    <mergeCell ref="T32:T35"/>
    <mergeCell ref="E32:E35"/>
    <mergeCell ref="AC13:AC14"/>
    <mergeCell ref="K32:K35"/>
    <mergeCell ref="L32:L35"/>
    <mergeCell ref="M32:M35"/>
    <mergeCell ref="O32:O35"/>
    <mergeCell ref="U32:U35"/>
    <mergeCell ref="R32:R35"/>
    <mergeCell ref="E36:F36"/>
    <mergeCell ref="R36:S36"/>
    <mergeCell ref="N13:N14"/>
    <mergeCell ref="I13:I14"/>
    <mergeCell ref="O13:O14"/>
    <mergeCell ref="P13:P14"/>
    <mergeCell ref="V13:V14"/>
    <mergeCell ref="Q32:Q35"/>
    <mergeCell ref="S32:S35"/>
    <mergeCell ref="J32:J35"/>
    <mergeCell ref="B13:B14"/>
    <mergeCell ref="C13:C14"/>
    <mergeCell ref="D13:D14"/>
    <mergeCell ref="F13:F14"/>
    <mergeCell ref="G13:G14"/>
    <mergeCell ref="M13:M14"/>
    <mergeCell ref="B36:C36"/>
    <mergeCell ref="C32:C35"/>
    <mergeCell ref="A32:A35"/>
    <mergeCell ref="N32:N35"/>
    <mergeCell ref="I32:I35"/>
    <mergeCell ref="P32:P35"/>
    <mergeCell ref="B32:B35"/>
    <mergeCell ref="A36:A48"/>
    <mergeCell ref="P36:Q36"/>
    <mergeCell ref="D32:D35"/>
    <mergeCell ref="AB48:AC48"/>
    <mergeCell ref="U37:V47"/>
    <mergeCell ref="W37:X47"/>
    <mergeCell ref="Y37:Z47"/>
    <mergeCell ref="G36:H36"/>
    <mergeCell ref="T37:T47"/>
    <mergeCell ref="AB36:AC36"/>
    <mergeCell ref="N36:O36"/>
    <mergeCell ref="L37:M47"/>
    <mergeCell ref="Y48:Z48"/>
    <mergeCell ref="AA49:AA50"/>
    <mergeCell ref="P49:P50"/>
    <mergeCell ref="Q49:Q50"/>
    <mergeCell ref="R49:R50"/>
    <mergeCell ref="S49:S50"/>
    <mergeCell ref="T49:T50"/>
    <mergeCell ref="U49:U50"/>
    <mergeCell ref="H49:H50"/>
    <mergeCell ref="I49:I50"/>
    <mergeCell ref="V49:V50"/>
    <mergeCell ref="W49:W50"/>
    <mergeCell ref="X49:X50"/>
    <mergeCell ref="Y49:Y50"/>
    <mergeCell ref="O49:O50"/>
    <mergeCell ref="K49:K50"/>
    <mergeCell ref="M49:M50"/>
    <mergeCell ref="AB49:AB50"/>
    <mergeCell ref="AC49:AC50"/>
    <mergeCell ref="B49:B50"/>
    <mergeCell ref="C49:C50"/>
    <mergeCell ref="D49:D50"/>
    <mergeCell ref="E49:E50"/>
    <mergeCell ref="F49:F50"/>
    <mergeCell ref="G49:G50"/>
    <mergeCell ref="J49:J50"/>
    <mergeCell ref="L49:L50"/>
    <mergeCell ref="AB66:AB67"/>
    <mergeCell ref="AC66:AC67"/>
    <mergeCell ref="AD51:AE65"/>
    <mergeCell ref="A66:A67"/>
    <mergeCell ref="P66:P67"/>
    <mergeCell ref="Q66:Q67"/>
    <mergeCell ref="R66:R67"/>
    <mergeCell ref="S66:S67"/>
    <mergeCell ref="T66:T67"/>
    <mergeCell ref="U66:U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L66:L67"/>
    <mergeCell ref="M66:M67"/>
    <mergeCell ref="N66:N67"/>
    <mergeCell ref="AD66:AE66"/>
    <mergeCell ref="AD67:AE67"/>
    <mergeCell ref="Y32:Y35"/>
    <mergeCell ref="Z32:Z35"/>
    <mergeCell ref="AA32:AA35"/>
    <mergeCell ref="AB32:AB35"/>
    <mergeCell ref="AC32:AC35"/>
    <mergeCell ref="Y66:Y67"/>
    <mergeCell ref="Z66:Z67"/>
    <mergeCell ref="AA66:AA67"/>
    <mergeCell ref="W32:W35"/>
    <mergeCell ref="Y36:Z36"/>
    <mergeCell ref="Y13:Y14"/>
    <mergeCell ref="O66:O67"/>
    <mergeCell ref="K66:K67"/>
    <mergeCell ref="X66:X67"/>
    <mergeCell ref="V66:V67"/>
    <mergeCell ref="W66:W67"/>
    <mergeCell ref="N49:N50"/>
    <mergeCell ref="Z49:Z50"/>
    <mergeCell ref="U48:V48"/>
    <mergeCell ref="W48:X48"/>
    <mergeCell ref="P37:Q47"/>
    <mergeCell ref="AB4:AB11"/>
    <mergeCell ref="AC4:AC11"/>
    <mergeCell ref="AA37:AA47"/>
    <mergeCell ref="AB37:AC47"/>
    <mergeCell ref="W36:X36"/>
    <mergeCell ref="U36:V36"/>
    <mergeCell ref="V32:V35"/>
    <mergeCell ref="G4:J11"/>
    <mergeCell ref="G3:J3"/>
    <mergeCell ref="G12:J12"/>
    <mergeCell ref="R37:S47"/>
    <mergeCell ref="R48:S48"/>
    <mergeCell ref="P48:Q48"/>
    <mergeCell ref="O4:P11"/>
    <mergeCell ref="O12:P12"/>
    <mergeCell ref="N37:O47"/>
    <mergeCell ref="L36:M36"/>
  </mergeCells>
  <printOptions horizontalCentered="1" verticalCentered="1"/>
  <pageMargins left="0.8" right="0" top="0" bottom="0" header="0" footer="0"/>
  <pageSetup fitToHeight="1" fitToWidth="1" horizontalDpi="600" verticalDpi="600" orientation="landscape" paperSize="3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PAVEMENT SUBSUMMARY</dc:title>
  <dc:subject/>
  <dc:creator>ROBERT</dc:creator>
  <cp:keywords/>
  <dc:description/>
  <cp:lastModifiedBy>Luzier, Chris</cp:lastModifiedBy>
  <cp:lastPrinted>2020-01-22T18:45:14Z</cp:lastPrinted>
  <dcterms:created xsi:type="dcterms:W3CDTF">2000-02-18T16:47:28Z</dcterms:created>
  <dcterms:modified xsi:type="dcterms:W3CDTF">2020-01-22T18:47:51Z</dcterms:modified>
  <cp:category/>
  <cp:version/>
  <cp:contentType/>
  <cp:contentStatus/>
</cp:coreProperties>
</file>