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58" windowHeight="10488" activeTab="0"/>
  </bookViews>
  <sheets>
    <sheet name="Sheet1" sheetId="1" r:id="rId1"/>
    <sheet name="Sheet2" sheetId="2" r:id="rId2"/>
    <sheet name="Sheet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<sst xmlns="http://schemas.openxmlformats.org/spreadsheetml/2006/main" count="67" uniqueCount="16">
  <si>
    <t>Seeding and Mulching Checker</t>
  </si>
  <si>
    <t>=</t>
  </si>
  <si>
    <t>Repair Seeding and Mulching (SY)</t>
  </si>
  <si>
    <t>Inter-Seeding (SY)</t>
  </si>
  <si>
    <t>Lime (Acre)</t>
  </si>
  <si>
    <t>Commercial Fertilizer (Ton)</t>
  </si>
  <si>
    <t>Water (M Gal)</t>
  </si>
  <si>
    <t>If Interseeding is used:</t>
  </si>
  <si>
    <t>If Interseeding is not used:</t>
  </si>
  <si>
    <t>==&gt;</t>
  </si>
  <si>
    <t>Topsoil</t>
  </si>
  <si>
    <t>Enter SY of Seeding and Mulching</t>
  </si>
  <si>
    <t>Not Used</t>
  </si>
  <si>
    <t>HAM-71-18.58 (I-71 Sinder Rd)</t>
  </si>
  <si>
    <t>HAM-71-18.58 (Snider Rd.)</t>
  </si>
  <si>
    <t>HAM-71-18.58 (I-71 Cooper Rd)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</si>
</sst>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  <numFmt numFmtId="166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center" wrapText="1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D49" sqref="D49"/>
    </sheetView>
  </sheetViews>
  <sheetFormatPr defaultColWidth="9.140625" defaultRowHeight="12.75"/>
  <cols>
    <col min="2" max="2" width="30.00390625" style="0" customWidth="1"/>
    <col min="3" max="3" width="9.140625" style="4" customWidth="1"/>
    <col min="4" max="4" width="12.28125" style="0" customWidth="1"/>
  </cols>
  <sheetData>
    <row r="2" ht="15">
      <c r="B2" s="3" t="s">
        <v>0</v>
      </c>
    </row>
    <row r="4" ht="12" thickBot="1">
      <c r="B4" s="2" t="s">
        <v>14</v>
      </c>
    </row>
    <row r="5" spans="2:4" ht="32.25" customHeight="1" thickBot="1" thickTop="1">
      <c r="B5" s="5" t="s">
        <v>11</v>
      </c>
      <c r="C5" s="10" t="s">
        <v>9</v>
      </c>
      <c r="D5" s="1">
        <v>584.8</v>
      </c>
    </row>
    <row r="6" ht="12" thickTop="1">
      <c r="C6" s="9"/>
    </row>
    <row r="8" spans="2:4" ht="12">
      <c r="B8" t="s">
        <v>2</v>
      </c>
      <c r="C8" s="4" t="s">
        <v>1</v>
      </c>
      <c r="D8" s="7">
        <f>+D5*0.05</f>
        <v>29.24</v>
      </c>
    </row>
    <row r="9" spans="2:4" ht="12">
      <c r="B9" t="s">
        <v>4</v>
      </c>
      <c r="C9" s="4" t="s">
        <v>1</v>
      </c>
      <c r="D9" s="6">
        <f>+D5*9/43560</f>
        <v>0.12082644628099173</v>
      </c>
    </row>
    <row r="11" ht="12">
      <c r="B11" s="2" t="s">
        <v>8</v>
      </c>
    </row>
    <row r="12" spans="2:4" ht="12">
      <c r="B12" t="s">
        <v>5</v>
      </c>
      <c r="C12" s="4" t="s">
        <v>1</v>
      </c>
      <c r="D12" s="6">
        <f>(30*D5*9/1000)/2000</f>
        <v>0.07894799999999999</v>
      </c>
    </row>
    <row r="13" spans="2:4" ht="12">
      <c r="B13" t="s">
        <v>6</v>
      </c>
      <c r="C13" s="4" t="s">
        <v>1</v>
      </c>
      <c r="D13" s="8">
        <f>2*0.0027*D5</f>
        <v>3.15792</v>
      </c>
    </row>
    <row r="15" spans="2:4" ht="12">
      <c r="B15" s="12" t="s">
        <v>7</v>
      </c>
      <c r="C15" s="14"/>
      <c r="D15" s="13"/>
    </row>
    <row r="16" spans="2:4" ht="12">
      <c r="B16" s="13" t="s">
        <v>3</v>
      </c>
      <c r="C16" s="14" t="s">
        <v>1</v>
      </c>
      <c r="D16" s="15">
        <f>+D5*0.05</f>
        <v>29.24</v>
      </c>
    </row>
    <row r="17" spans="1:4" ht="12">
      <c r="A17" s="2" t="s">
        <v>12</v>
      </c>
      <c r="B17" s="13" t="s">
        <v>5</v>
      </c>
      <c r="C17" s="14" t="s">
        <v>1</v>
      </c>
      <c r="D17" s="16">
        <f>(30*D5*9/1000+20*D16*9/1000)/2000</f>
        <v>0.0815796</v>
      </c>
    </row>
    <row r="18" spans="2:4" ht="12">
      <c r="B18" s="13" t="s">
        <v>6</v>
      </c>
      <c r="C18" s="14" t="s">
        <v>1</v>
      </c>
      <c r="D18" s="17">
        <f>2*0.0027*D5+0.0027*D16</f>
        <v>3.236868</v>
      </c>
    </row>
    <row r="21" spans="2:4" ht="12">
      <c r="B21" t="s">
        <v>10</v>
      </c>
      <c r="C21" s="4" t="s">
        <v>1</v>
      </c>
      <c r="D21" s="7">
        <f>111*D5/1000</f>
        <v>64.91279999999999</v>
      </c>
    </row>
    <row r="26" ht="12" thickBot="1">
      <c r="B26" s="2" t="s">
        <v>13</v>
      </c>
    </row>
    <row r="27" spans="2:4" ht="12.75" thickBot="1" thickTop="1">
      <c r="B27" s="5" t="s">
        <v>11</v>
      </c>
      <c r="C27" s="10" t="s">
        <v>9</v>
      </c>
      <c r="D27" s="1">
        <f>2*(6*103)/9</f>
        <v>137.33333333333334</v>
      </c>
    </row>
    <row r="28" ht="12" thickTop="1">
      <c r="C28" s="9"/>
    </row>
    <row r="30" spans="2:4" ht="12">
      <c r="B30" t="s">
        <v>2</v>
      </c>
      <c r="C30" s="4" t="s">
        <v>1</v>
      </c>
      <c r="D30" s="7">
        <f>+D27*0.05</f>
        <v>6.866666666666667</v>
      </c>
    </row>
    <row r="31" spans="2:4" ht="12">
      <c r="B31" t="s">
        <v>4</v>
      </c>
      <c r="C31" s="4" t="s">
        <v>1</v>
      </c>
      <c r="D31" s="6">
        <f>+D27*9/43560</f>
        <v>0.02837465564738292</v>
      </c>
    </row>
    <row r="33" ht="12">
      <c r="B33" s="2" t="s">
        <v>8</v>
      </c>
    </row>
    <row r="34" spans="2:4" ht="12">
      <c r="B34" t="s">
        <v>5</v>
      </c>
      <c r="C34" s="4" t="s">
        <v>1</v>
      </c>
      <c r="D34" s="6">
        <f>(30*D27*9/1000)/2000</f>
        <v>0.018539999999999997</v>
      </c>
    </row>
    <row r="35" spans="2:4" ht="12">
      <c r="B35" t="s">
        <v>6</v>
      </c>
      <c r="C35" s="4" t="s">
        <v>1</v>
      </c>
      <c r="D35" s="8">
        <f>2*0.0027*D27</f>
        <v>0.7416</v>
      </c>
    </row>
    <row r="37" spans="2:4" ht="12">
      <c r="B37" s="12" t="s">
        <v>7</v>
      </c>
      <c r="C37" s="14"/>
      <c r="D37" s="13"/>
    </row>
    <row r="38" spans="2:4" ht="12">
      <c r="B38" s="13" t="s">
        <v>3</v>
      </c>
      <c r="C38" s="14" t="s">
        <v>1</v>
      </c>
      <c r="D38" s="15">
        <f>+D27*0.05</f>
        <v>6.866666666666667</v>
      </c>
    </row>
    <row r="39" spans="1:4" ht="12">
      <c r="A39" s="2" t="s">
        <v>12</v>
      </c>
      <c r="B39" s="13" t="s">
        <v>5</v>
      </c>
      <c r="C39" s="14" t="s">
        <v>1</v>
      </c>
      <c r="D39" s="16">
        <f>(30*D27*9/1000+20*D38*9/1000)/2000</f>
        <v>0.019157999999999998</v>
      </c>
    </row>
    <row r="40" spans="2:4" ht="12">
      <c r="B40" s="13" t="s">
        <v>6</v>
      </c>
      <c r="C40" s="14" t="s">
        <v>1</v>
      </c>
      <c r="D40" s="17">
        <f>2*0.0027*D27+0.0027*D38</f>
        <v>0.76014</v>
      </c>
    </row>
    <row r="43" spans="2:4" ht="12">
      <c r="B43" t="s">
        <v>10</v>
      </c>
      <c r="C43" s="4" t="s">
        <v>1</v>
      </c>
      <c r="D43" s="7">
        <f>111*D27/1000</f>
        <v>15.244000000000002</v>
      </c>
    </row>
    <row r="48" ht="12" thickBot="1">
      <c r="B48" s="2" t="s">
        <v>15</v>
      </c>
    </row>
    <row r="49" spans="2:4" ht="12.75" thickBot="1" thickTop="1">
      <c r="B49" s="5" t="s">
        <v>11</v>
      </c>
      <c r="C49" s="10" t="s">
        <v>9</v>
      </c>
      <c r="D49" s="1">
        <f>(8*250)/9</f>
        <v>222.22222222222223</v>
      </c>
    </row>
    <row r="50" ht="12" thickTop="1">
      <c r="C50" s="9"/>
    </row>
    <row r="52" spans="2:4" ht="12">
      <c r="B52" t="s">
        <v>2</v>
      </c>
      <c r="C52" s="4" t="s">
        <v>1</v>
      </c>
      <c r="D52" s="7">
        <f>+D49*0.05</f>
        <v>11.111111111111112</v>
      </c>
    </row>
    <row r="53" spans="2:4" ht="12">
      <c r="B53" t="s">
        <v>4</v>
      </c>
      <c r="C53" s="4" t="s">
        <v>1</v>
      </c>
      <c r="D53" s="6">
        <f>+D49*9/43560</f>
        <v>0.04591368227731864</v>
      </c>
    </row>
    <row r="55" ht="12">
      <c r="B55" s="2" t="s">
        <v>8</v>
      </c>
    </row>
    <row r="56" spans="2:4" ht="12">
      <c r="B56" t="s">
        <v>5</v>
      </c>
      <c r="C56" s="4" t="s">
        <v>1</v>
      </c>
      <c r="D56" s="6">
        <f>(30*D49*9/1000)/2000</f>
        <v>0.03</v>
      </c>
    </row>
    <row r="57" spans="2:4" ht="12">
      <c r="B57" t="s">
        <v>6</v>
      </c>
      <c r="C57" s="4" t="s">
        <v>1</v>
      </c>
      <c r="D57" s="8">
        <f>2*0.0027*D49</f>
        <v>1.2000000000000002</v>
      </c>
    </row>
    <row r="59" spans="2:4" ht="12">
      <c r="B59" s="12" t="s">
        <v>7</v>
      </c>
      <c r="C59" s="14"/>
      <c r="D59" s="13"/>
    </row>
    <row r="60" spans="2:4" ht="12">
      <c r="B60" s="13" t="s">
        <v>3</v>
      </c>
      <c r="C60" s="14" t="s">
        <v>1</v>
      </c>
      <c r="D60" s="15">
        <f>+D49*0.05</f>
        <v>11.111111111111112</v>
      </c>
    </row>
    <row r="61" spans="1:4" ht="12">
      <c r="A61" s="2" t="s">
        <v>12</v>
      </c>
      <c r="B61" s="13" t="s">
        <v>5</v>
      </c>
      <c r="C61" s="14" t="s">
        <v>1</v>
      </c>
      <c r="D61" s="16">
        <f>(30*D49*9/1000+20*D60*9/1000)/2000</f>
        <v>0.031</v>
      </c>
    </row>
    <row r="62" spans="2:4" ht="12">
      <c r="B62" s="13" t="s">
        <v>6</v>
      </c>
      <c r="C62" s="14" t="s">
        <v>1</v>
      </c>
      <c r="D62" s="17">
        <f>2*0.0027*D49+0.0027*D60</f>
        <v>1.2300000000000002</v>
      </c>
    </row>
    <row r="65" spans="2:4" ht="12">
      <c r="B65" t="s">
        <v>10</v>
      </c>
      <c r="C65" s="4" t="s">
        <v>1</v>
      </c>
      <c r="D65" s="7">
        <f>111*D49/1000</f>
        <v>24.666666666666668</v>
      </c>
    </row>
    <row r="71" ht="12">
      <c r="B71" s="2"/>
    </row>
    <row r="73" spans="2:4" ht="12">
      <c r="B73" s="11"/>
      <c r="D73" s="18"/>
    </row>
    <row r="74" ht="12">
      <c r="D74" s="7"/>
    </row>
    <row r="75" ht="12">
      <c r="D75" s="7"/>
    </row>
    <row r="77" ht="12">
      <c r="D77" s="6"/>
    </row>
    <row r="78" ht="12">
      <c r="D7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Gruver</dc:creator>
  <cp:keywords/>
  <dc:description/>
  <cp:lastModifiedBy>Christopher Howard</cp:lastModifiedBy>
  <dcterms:created xsi:type="dcterms:W3CDTF">2008-04-28T13:44:48Z</dcterms:created>
  <dcterms:modified xsi:type="dcterms:W3CDTF">2022-08-15T06:03:15Z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