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736\active\173620049\engineering\114992\Design\Traffic\spreadsheets\"/>
    </mc:Choice>
  </mc:AlternateContent>
  <xr:revisionPtr revIDLastSave="0" documentId="13_ncr:1_{41725DA8-12C3-469D-B25A-9316E46A9D4E}" xr6:coauthVersionLast="47" xr6:coauthVersionMax="47" xr10:uidLastSave="{00000000-0000-0000-0000-000000000000}"/>
  <bookViews>
    <workbookView xWindow="4110" yWindow="975" windowWidth="22995" windowHeight="13170" xr2:uid="{00000000-000D-0000-FFFF-FFFF00000000}"/>
  </bookViews>
  <sheets>
    <sheet name="SGNSUM1" sheetId="10" r:id="rId1"/>
    <sheet name="SGNSUM2" sheetId="12" r:id="rId2"/>
    <sheet name="XSGNSUM2" sheetId="11" r:id="rId3"/>
    <sheet name="XSGNSUM" sheetId="9" r:id="rId4"/>
    <sheet name="XSGNSUM1" sheetId="6" r:id="rId5"/>
    <sheet name="XSGNSUM3" sheetId="7" r:id="rId6"/>
    <sheet name="XSGNSUM4" sheetId="8" r:id="rId7"/>
  </sheets>
  <definedNames>
    <definedName name="_xlnm.Print_Area" localSheetId="0">SGNSUM1!$A$1:$X$58</definedName>
    <definedName name="_xlnm.Print_Area" localSheetId="1">SGNSUM2!$A$1:$L$20</definedName>
    <definedName name="_xlnm.Print_Area" localSheetId="3">XSGNSUM!$A$1:$AA$60</definedName>
    <definedName name="_xlnm.Print_Area" localSheetId="4">XSGNSUM1!$A$1:$AH$74</definedName>
    <definedName name="_xlnm.Print_Area" localSheetId="2">XSGNSUM2!$A$1:$AA$60</definedName>
    <definedName name="_xlnm.Print_Area" localSheetId="5">XSGNSUM3!$A$1:$AF$75</definedName>
    <definedName name="_xlnm.Print_Area" localSheetId="6">XSGNSUM4!$A$1:$L$75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7" i="10" l="1"/>
  <c r="I57" i="10"/>
  <c r="K25" i="12"/>
  <c r="K19" i="12"/>
  <c r="I19" i="12"/>
  <c r="H19" i="12"/>
  <c r="O57" i="10"/>
  <c r="L19" i="12"/>
  <c r="J19" i="12"/>
  <c r="H65" i="11"/>
  <c r="AH59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S59" i="11"/>
  <c r="R59" i="11"/>
  <c r="Q59" i="11"/>
  <c r="P59" i="11"/>
  <c r="O59" i="11"/>
  <c r="L59" i="11"/>
  <c r="I59" i="11"/>
  <c r="H59" i="11"/>
  <c r="H63" i="10"/>
  <c r="W57" i="10"/>
  <c r="Q57" i="10"/>
  <c r="X57" i="10"/>
  <c r="V57" i="10"/>
  <c r="U57" i="10"/>
  <c r="T57" i="10"/>
  <c r="L57" i="10"/>
  <c r="R57" i="10"/>
  <c r="H57" i="10"/>
  <c r="O59" i="9"/>
  <c r="P59" i="9"/>
  <c r="W59" i="9"/>
  <c r="I59" i="9"/>
  <c r="H65" i="9"/>
  <c r="Q59" i="9"/>
  <c r="R59" i="9"/>
  <c r="L59" i="9"/>
  <c r="AE59" i="9"/>
  <c r="AD59" i="9"/>
  <c r="S59" i="9"/>
  <c r="Y59" i="9"/>
  <c r="X59" i="9"/>
  <c r="H59" i="9"/>
  <c r="AF59" i="9" l="1"/>
  <c r="AC59" i="9" l="1"/>
  <c r="AH59" i="9" l="1"/>
  <c r="AG59" i="9"/>
  <c r="AB59" i="9"/>
  <c r="AA59" i="9" l="1"/>
  <c r="Z59" i="9"/>
  <c r="V59" i="9"/>
  <c r="AA73" i="6" l="1"/>
  <c r="X73" i="6"/>
  <c r="W73" i="6"/>
  <c r="T72" i="7" l="1"/>
  <c r="Q72" i="7"/>
  <c r="Q71" i="7"/>
  <c r="H73" i="6"/>
  <c r="H70" i="7" s="1"/>
  <c r="AK71" i="7"/>
  <c r="AK72" i="7"/>
  <c r="AK70" i="7"/>
  <c r="AD71" i="7"/>
  <c r="AC72" i="7"/>
  <c r="AD72" i="7"/>
  <c r="AE72" i="7"/>
  <c r="AF73" i="6"/>
  <c r="AC70" i="7" s="1"/>
  <c r="AC73" i="7" s="1"/>
  <c r="AC74" i="7" s="1"/>
  <c r="AD70" i="7"/>
  <c r="AG73" i="6"/>
  <c r="AE70" i="7" s="1"/>
  <c r="AE71" i="7"/>
  <c r="AC71" i="7"/>
  <c r="AJ72" i="7"/>
  <c r="AI72" i="7"/>
  <c r="AI71" i="7"/>
  <c r="AJ71" i="7"/>
  <c r="AI70" i="7"/>
  <c r="AJ70" i="7"/>
  <c r="W72" i="7"/>
  <c r="W71" i="7"/>
  <c r="Z73" i="6"/>
  <c r="W70" i="7" s="1"/>
  <c r="X72" i="7"/>
  <c r="X71" i="7"/>
  <c r="X70" i="7"/>
  <c r="X73" i="7" s="1"/>
  <c r="X74" i="7" s="1"/>
  <c r="AA72" i="7"/>
  <c r="AA71" i="7"/>
  <c r="AD73" i="6"/>
  <c r="AA70" i="7" s="1"/>
  <c r="T71" i="7"/>
  <c r="T73" i="6"/>
  <c r="T70" i="7" s="1"/>
  <c r="Q73" i="6"/>
  <c r="Q70" i="7" s="1"/>
  <c r="N72" i="7"/>
  <c r="N73" i="6"/>
  <c r="N70" i="7" s="1"/>
  <c r="I73" i="8"/>
  <c r="I74" i="8"/>
  <c r="J73" i="8"/>
  <c r="J74" i="8" s="1"/>
  <c r="K73" i="8"/>
  <c r="K74" i="8"/>
  <c r="L73" i="8"/>
  <c r="L74" i="8"/>
  <c r="M73" i="8"/>
  <c r="M74" i="8"/>
  <c r="N73" i="8"/>
  <c r="N74" i="8" s="1"/>
  <c r="O73" i="8"/>
  <c r="O74" i="8"/>
  <c r="P73" i="8"/>
  <c r="P74" i="8"/>
  <c r="Q73" i="8"/>
  <c r="Q74" i="8"/>
  <c r="R73" i="8"/>
  <c r="R74" i="8" s="1"/>
  <c r="H73" i="8"/>
  <c r="H74" i="8"/>
  <c r="Y72" i="7"/>
  <c r="Z72" i="7"/>
  <c r="AB72" i="7"/>
  <c r="AF72" i="7"/>
  <c r="AG72" i="7"/>
  <c r="AH72" i="7"/>
  <c r="H72" i="7"/>
  <c r="K72" i="7"/>
  <c r="AH70" i="7"/>
  <c r="AI73" i="6"/>
  <c r="AG70" i="7" s="1"/>
  <c r="AG73" i="7" s="1"/>
  <c r="AG74" i="7" s="1"/>
  <c r="AH73" i="6"/>
  <c r="AF70" i="7" s="1"/>
  <c r="AE73" i="6"/>
  <c r="AB70" i="7" s="1"/>
  <c r="AC73" i="6"/>
  <c r="Z70" i="7" s="1"/>
  <c r="AB73" i="6"/>
  <c r="Y70" i="7" s="1"/>
  <c r="K73" i="6"/>
  <c r="K70" i="7" s="1"/>
  <c r="AG71" i="7"/>
  <c r="AH71" i="7"/>
  <c r="N71" i="7"/>
  <c r="K71" i="7"/>
  <c r="H71" i="7"/>
  <c r="AF71" i="7"/>
  <c r="AB71" i="7"/>
  <c r="Z71" i="7"/>
  <c r="Y71" i="7"/>
  <c r="AA73" i="7" l="1"/>
  <c r="AA74" i="7" s="1"/>
  <c r="H73" i="7"/>
  <c r="H74" i="7" s="1"/>
  <c r="AF73" i="7"/>
  <c r="AF74" i="7" s="1"/>
  <c r="AI73" i="7"/>
  <c r="AD73" i="7"/>
  <c r="AD74" i="7" s="1"/>
  <c r="Q73" i="7"/>
  <c r="Q74" i="7" s="1"/>
  <c r="T73" i="7"/>
  <c r="T74" i="7" s="1"/>
  <c r="W73" i="7"/>
  <c r="W74" i="7" s="1"/>
  <c r="Y73" i="7"/>
  <c r="Y74" i="7" s="1"/>
  <c r="K73" i="7"/>
  <c r="K74" i="7" s="1"/>
  <c r="Z73" i="7"/>
  <c r="Z74" i="7" s="1"/>
  <c r="AK73" i="7"/>
  <c r="AK74" i="7" s="1"/>
  <c r="AB73" i="7"/>
  <c r="AB74" i="7" s="1"/>
  <c r="AJ73" i="7"/>
  <c r="AE73" i="7"/>
  <c r="AE74" i="7" s="1"/>
  <c r="N73" i="7"/>
  <c r="N74" i="7" s="1"/>
  <c r="AH73" i="7"/>
  <c r="AH74" i="7" s="1"/>
  <c r="AI74" i="7" l="1"/>
</calcChain>
</file>

<file path=xl/sharedStrings.xml><?xml version="1.0" encoding="utf-8"?>
<sst xmlns="http://schemas.openxmlformats.org/spreadsheetml/2006/main" count="1060" uniqueCount="214">
  <si>
    <t>REFERENCE NO.</t>
  </si>
  <si>
    <t>SHEET NO.</t>
  </si>
  <si>
    <t>SIDE</t>
  </si>
  <si>
    <t>TOTALS CARRIED TO GENERAL SUMMARY</t>
  </si>
  <si>
    <t>LOCATION</t>
  </si>
  <si>
    <t>STATION</t>
  </si>
  <si>
    <t>CODE</t>
  </si>
  <si>
    <t>SIZE</t>
  </si>
  <si>
    <t>(INCHES)</t>
  </si>
  <si>
    <t>GROUND MOUNTED SUPPORT, NO. 3 POST</t>
  </si>
  <si>
    <t>SIGN, FLAT SHEET</t>
  </si>
  <si>
    <t>REMOVAL OF GROUND MOUNTED SIGN AND DISPOSAL</t>
  </si>
  <si>
    <t>REMOVAL OF GROUND MOUNTED POST SUPPORT AND DISPOSAL</t>
  </si>
  <si>
    <t>REMOVAL OF OVERHEAD MOUNTED SIGN AND DISPOSAL</t>
  </si>
  <si>
    <t>SIGN, GROUND MOUNTED EXTRUSHEET</t>
  </si>
  <si>
    <t>SIGN, OVERHEAD EXTRUSHEET</t>
  </si>
  <si>
    <t>REMOVAL OF GROUND MOUNTED STRUCTURAL BEAM SUPPORT AND DISPOSAL</t>
  </si>
  <si>
    <t>FOOT</t>
  </si>
  <si>
    <t>EACH</t>
  </si>
  <si>
    <t>SQ FT</t>
  </si>
  <si>
    <t>GROUND MOUNTED SUPPORT, NO. 4 POST</t>
  </si>
  <si>
    <t>GROUND ROD</t>
  </si>
  <si>
    <t>GROUND MOUNTED STRUCTURAL BEAM SUPPORT, W6X9</t>
  </si>
  <si>
    <t>GROUND MOUNTED STRUCTURAL BEAM SUPPORT, S4X7.7</t>
  </si>
  <si>
    <t>BREAKAWAY STRUCTURAL BEAM CONNECTION</t>
  </si>
  <si>
    <t>SIGN SUPPORT ASSEMBLY BARRIER MOUNTED, AS PER PLAN</t>
  </si>
  <si>
    <t>REMOVAL OF GROUND MOUNTED MAJOR SIGN AND DISPOSAL</t>
  </si>
  <si>
    <t>GROUND MOUNTED STRUCTURAL BEAM SUPPORT, W12X30</t>
  </si>
  <si>
    <t>REMOVAL OF STRUCTURE MOUNTED SIGN AND DISPOSAL</t>
  </si>
  <si>
    <t>OVERHEAD SIGN SUPPORT, TYPE TC-12.30, DESIGN 12</t>
  </si>
  <si>
    <t>OVERHEAD SIGN SUPPORT, TYPE TC-16.21, DESIGN 10</t>
  </si>
  <si>
    <t>OVERHEAD SIGN SUPPORT, TYPE TC-16.21, DESIGN 13</t>
  </si>
  <si>
    <t>REMOVAL OF OVERHEAD SIGN SUPPORT AND DISPOSAL, TYPE TC-12.30</t>
  </si>
  <si>
    <t xml:space="preserve">TOTALS THIS SHEET </t>
  </si>
  <si>
    <t>SUBTOTAL</t>
  </si>
  <si>
    <t>OVERHEAD SIGN SUPPORT, TYPE TC-12.30, DESIGN 10</t>
  </si>
  <si>
    <t>SIGN POST REFLECTOR (YELLOW)</t>
  </si>
  <si>
    <t>SIGN POST REFLECTOR (RED)</t>
  </si>
  <si>
    <t>REMOVAL OF GROUND MOUNTED SIGN AND REERECTION</t>
  </si>
  <si>
    <t>REMOVAL OF GROUND MOUNTED MAJOR SIGN AND REERECTION</t>
  </si>
  <si>
    <t>REMOVAL OF GROUND MOUNTED MAJOR  SIGN AND REERECTION</t>
  </si>
  <si>
    <t>TOTALS SHEET No. 338</t>
  </si>
  <si>
    <t>TOTALS SHEET No. 339</t>
  </si>
  <si>
    <t>SIGN SUPPORT ASSEMBLY, POLE MOUNTED</t>
  </si>
  <si>
    <t>RIGID OVERHEAD SIGN SUPPORT</t>
  </si>
  <si>
    <t>GROUND MOUNTED STRUCTURAL BEAM SUPPORT FOUNDATION</t>
  </si>
  <si>
    <t>WRONG WAY ARROW</t>
  </si>
  <si>
    <t>TOTALS CARRIED TO SHEET NO. ???</t>
  </si>
  <si>
    <t>S-14</t>
  </si>
  <si>
    <t>S-1</t>
  </si>
  <si>
    <t>S-2</t>
  </si>
  <si>
    <t>TP002</t>
  </si>
  <si>
    <t>I.R. 71</t>
  </si>
  <si>
    <t>405+86</t>
  </si>
  <si>
    <t>RT</t>
  </si>
  <si>
    <t>406+00</t>
  </si>
  <si>
    <t>W1-1R-36</t>
  </si>
  <si>
    <t>36x36</t>
  </si>
  <si>
    <t>S-3</t>
  </si>
  <si>
    <t>W13-1P-30</t>
  </si>
  <si>
    <t>30x30</t>
  </si>
  <si>
    <t>406+65</t>
  </si>
  <si>
    <t>S-4</t>
  </si>
  <si>
    <t>407+00</t>
  </si>
  <si>
    <t>S-5</t>
  </si>
  <si>
    <t>407+50</t>
  </si>
  <si>
    <t>W13-3-48</t>
  </si>
  <si>
    <t>48x60</t>
  </si>
  <si>
    <t>/</t>
  </si>
  <si>
    <t>S-6</t>
  </si>
  <si>
    <t>TP003</t>
  </si>
  <si>
    <t>408+91</t>
  </si>
  <si>
    <t>E5-H1A-72</t>
  </si>
  <si>
    <t>72x60</t>
  </si>
  <si>
    <t>S-7</t>
  </si>
  <si>
    <t>409+52</t>
  </si>
  <si>
    <t>S-8</t>
  </si>
  <si>
    <t>TP004</t>
  </si>
  <si>
    <t>415+06</t>
  </si>
  <si>
    <t>S-9</t>
  </si>
  <si>
    <t>416+50</t>
  </si>
  <si>
    <t>W4-1R-48</t>
  </si>
  <si>
    <t>48x48</t>
  </si>
  <si>
    <t>S-10</t>
  </si>
  <si>
    <t>TP006</t>
  </si>
  <si>
    <t>426+70</t>
  </si>
  <si>
    <t>S-11</t>
  </si>
  <si>
    <t>TP007</t>
  </si>
  <si>
    <t>432+39</t>
  </si>
  <si>
    <t>S-12</t>
  </si>
  <si>
    <t>TP008</t>
  </si>
  <si>
    <t>436+14</t>
  </si>
  <si>
    <t>S-13</t>
  </si>
  <si>
    <t>TP009</t>
  </si>
  <si>
    <t>439+26</t>
  </si>
  <si>
    <t>D12-H5B-120</t>
  </si>
  <si>
    <t>120x72</t>
  </si>
  <si>
    <t>D12-H5BP-120</t>
  </si>
  <si>
    <t>120x24</t>
  </si>
  <si>
    <t>TP010</t>
  </si>
  <si>
    <t>I.R 71</t>
  </si>
  <si>
    <t>445+00</t>
  </si>
  <si>
    <t>R2-1-48</t>
  </si>
  <si>
    <t>S-15</t>
  </si>
  <si>
    <t>RAMP N</t>
  </si>
  <si>
    <t>409+65</t>
  </si>
  <si>
    <t>LT</t>
  </si>
  <si>
    <t>W1-8R-36</t>
  </si>
  <si>
    <t>36x48</t>
  </si>
  <si>
    <t>S-16</t>
  </si>
  <si>
    <t>410+00</t>
  </si>
  <si>
    <t>D10-H5A-30</t>
  </si>
  <si>
    <t>S-17</t>
  </si>
  <si>
    <t>410+45</t>
  </si>
  <si>
    <t>S-18</t>
  </si>
  <si>
    <t>410+48</t>
  </si>
  <si>
    <t>R5-1A-42</t>
  </si>
  <si>
    <t>42x30</t>
  </si>
  <si>
    <t>S-20</t>
  </si>
  <si>
    <t>S-19</t>
  </si>
  <si>
    <t>TP014</t>
  </si>
  <si>
    <t>411+25</t>
  </si>
  <si>
    <t>S-21</t>
  </si>
  <si>
    <t>411+50</t>
  </si>
  <si>
    <t>R3-H6A-30</t>
  </si>
  <si>
    <t>30x36</t>
  </si>
  <si>
    <t>S-22</t>
  </si>
  <si>
    <t>411+52</t>
  </si>
  <si>
    <t>S-23</t>
  </si>
  <si>
    <t>S-24</t>
  </si>
  <si>
    <t>413+00</t>
  </si>
  <si>
    <t>D3-H5-120</t>
  </si>
  <si>
    <t>120x36</t>
  </si>
  <si>
    <t>GROUND MOUNTED STRUCTURAL BEAM SUPPORT, W8X18</t>
  </si>
  <si>
    <t>GROUND MOUNTED STRUCTURAL BEAM SUPPORT, W10X12</t>
  </si>
  <si>
    <t>S-25</t>
  </si>
  <si>
    <t>413+81</t>
  </si>
  <si>
    <t>S-26</t>
  </si>
  <si>
    <t>413+93</t>
  </si>
  <si>
    <t>R5-1-30</t>
  </si>
  <si>
    <t>ONE WAY SUPPORT, NO. 4 POST</t>
  </si>
  <si>
    <t>R6-1L-54</t>
  </si>
  <si>
    <t>54x18</t>
  </si>
  <si>
    <t>R6-1R-54</t>
  </si>
  <si>
    <t>S-27</t>
  </si>
  <si>
    <t>413+95</t>
  </si>
  <si>
    <t>R4-7-18</t>
  </si>
  <si>
    <t>18x24</t>
  </si>
  <si>
    <t>S-28</t>
  </si>
  <si>
    <t>RAMP P</t>
  </si>
  <si>
    <t>409+01</t>
  </si>
  <si>
    <t>R1-2-48</t>
  </si>
  <si>
    <t>48x48x48</t>
  </si>
  <si>
    <t>S-29</t>
  </si>
  <si>
    <t>R5-H10D-36</t>
  </si>
  <si>
    <t>S-30</t>
  </si>
  <si>
    <t>411+00</t>
  </si>
  <si>
    <t>S-31</t>
  </si>
  <si>
    <t>S-32</t>
  </si>
  <si>
    <t>S-33</t>
  </si>
  <si>
    <t>S-34</t>
  </si>
  <si>
    <t>S-35</t>
  </si>
  <si>
    <t>NOT USED</t>
  </si>
  <si>
    <t>KENNEDY AVE</t>
  </si>
  <si>
    <t>R3-H8BM-36</t>
  </si>
  <si>
    <t>36x30</t>
  </si>
  <si>
    <t>15+00</t>
  </si>
  <si>
    <t>R2-1-30</t>
  </si>
  <si>
    <t>R3-H8BK-36</t>
  </si>
  <si>
    <t>RIGID OVERHEAD SIGN SUPPORT FOUNDATION</t>
  </si>
  <si>
    <t>REMOVAL OF SIGN SERVICE</t>
  </si>
  <si>
    <t>REMOVAL MISC.: SIGN FLASHER ASSEMBLY</t>
  </si>
  <si>
    <t>REMOVAL OF OVERHEAD SIGN SUPPORT AND DISPOSAL, TYPE TC-7.65</t>
  </si>
  <si>
    <t>SIGN FLASHER ASSEMBLY</t>
  </si>
  <si>
    <t>X</t>
  </si>
  <si>
    <t>IR-71</t>
  </si>
  <si>
    <t>R1-1-48</t>
  </si>
  <si>
    <t>R6-1R-36</t>
  </si>
  <si>
    <t>36x12</t>
  </si>
  <si>
    <t>413+67</t>
  </si>
  <si>
    <t>R4-7-24</t>
  </si>
  <si>
    <t>24x30</t>
  </si>
  <si>
    <t>R1-2-36</t>
  </si>
  <si>
    <t>R5-H10E-30</t>
  </si>
  <si>
    <t>GROUND MOUNTED STRUCTURAL BEAM SUPPORT, W8x18</t>
  </si>
  <si>
    <t>SIGN POST REFLECTOR
(RED)</t>
  </si>
  <si>
    <t>SIGN POST REFLECTOR
(YELLOW)</t>
  </si>
  <si>
    <t>36x36x36</t>
  </si>
  <si>
    <t>408+37</t>
  </si>
  <si>
    <t>96x84</t>
  </si>
  <si>
    <t>SR-01</t>
  </si>
  <si>
    <t>411+95</t>
  </si>
  <si>
    <t>204x96</t>
  </si>
  <si>
    <t>84x30</t>
  </si>
  <si>
    <t>OVERHEAD SIGN SUPPORT, TYPE TC-12.31, DESIGN 12</t>
  </si>
  <si>
    <t>OVERHEAD SIGN SUPPORT, TYPE TC-12.31, DESIGN 6</t>
  </si>
  <si>
    <t>SR-1</t>
  </si>
  <si>
    <t>REMOVAL OF OVERHEAD MOUNTED SIGN AND STORAGE</t>
  </si>
  <si>
    <t>SR-2</t>
  </si>
  <si>
    <t>KENNEDY</t>
  </si>
  <si>
    <t>12+82</t>
  </si>
  <si>
    <t>REMOVAL OF OVERHEAD
SIGN SUPPORT AND
DISPOSAL, TYPE TC-12.30</t>
  </si>
  <si>
    <t>SIGN LIGHTING, MISC.:
REMOVE SIGN SERVICE</t>
  </si>
  <si>
    <t>SR-3</t>
  </si>
  <si>
    <t>408+47</t>
  </si>
  <si>
    <t>12+30</t>
  </si>
  <si>
    <t>OH-01</t>
  </si>
  <si>
    <t>408+39</t>
  </si>
  <si>
    <t>GROUND MOUNTED STRUCTURAL BEAM SUPPORT, W6x9</t>
  </si>
  <si>
    <t>SIGN ATTACHMENT ASSEMBLY</t>
  </si>
  <si>
    <t>R6-1L-36</t>
  </si>
  <si>
    <t>14+02</t>
  </si>
  <si>
    <t>R9-3A-12</t>
  </si>
  <si>
    <t>12x18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</si>
</sst>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#\+##"/>
  </numFmts>
  <fonts count="4" x14ac:knownFonts="1">
    <font>
      <sz val="10"/>
      <name val="Arial"/>
    </font>
    <font>
      <sz val="14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0" xfId="0" applyNumberFormat="1"/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0" fillId="0" borderId="0" xfId="0" applyNumberFormat="1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64" fontId="2" fillId="0" borderId="11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2" xfId="0" applyNumberForma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 vertical="center"/>
    </xf>
    <xf numFmtId="164" fontId="3" fillId="0" borderId="44" xfId="0" applyNumberFormat="1" applyFont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1" fontId="2" fillId="0" borderId="22" xfId="0" applyNumberFormat="1" applyFon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 textRotation="90" wrapText="1"/>
    </xf>
    <xf numFmtId="1" fontId="2" fillId="0" borderId="1" xfId="0" applyNumberFormat="1" applyFont="1" applyBorder="1" applyAlignment="1">
      <alignment horizontal="center" vertical="center" textRotation="90" wrapText="1"/>
    </xf>
    <xf numFmtId="1" fontId="2" fillId="0" borderId="23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9B50-9B17-4D09-80F3-B032C42D5CAB}">
  <dimension ref="A1:X63"/>
  <sheetViews>
    <sheetView tabSelected="1" zoomScale="80" zoomScaleNormal="80" workbookViewId="0">
      <pane xSplit="2" ySplit="13" topLeftCell="C35" activePane="bottomRight" state="frozen"/>
      <selection pane="topRight" activeCell="C1" sqref="C1"/>
      <selection pane="bottomLeft" activeCell="A14" sqref="A14"/>
      <selection pane="bottomRight" activeCell="A49" sqref="A49:XFD49"/>
    </sheetView>
  </sheetViews>
  <sheetFormatPr defaultRowHeight="12.75" x14ac:dyDescent="0.2"/>
  <cols>
    <col min="1" max="2" width="6.28515625" customWidth="1"/>
    <col min="3" max="3" width="17.28515625" customWidth="1"/>
    <col min="4" max="4" width="14.7109375" customWidth="1"/>
    <col min="5" max="5" width="9.7109375" customWidth="1"/>
    <col min="6" max="6" width="11.7109375" customWidth="1"/>
    <col min="7" max="7" width="13.28515625" customWidth="1"/>
    <col min="8" max="8" width="10" customWidth="1"/>
    <col min="9" max="9" width="5.5703125" customWidth="1"/>
    <col min="10" max="10" width="1" customWidth="1"/>
    <col min="11" max="12" width="5.5703125" style="25" customWidth="1"/>
    <col min="13" max="13" width="1" style="25" customWidth="1"/>
    <col min="14" max="14" width="5.5703125" style="25" customWidth="1"/>
    <col min="15" max="16" width="10" style="25" customWidth="1"/>
    <col min="17" max="17" width="10" customWidth="1"/>
    <col min="18" max="19" width="10" style="25" customWidth="1"/>
    <col min="20" max="24" width="10" customWidth="1"/>
  </cols>
  <sheetData>
    <row r="1" spans="1:24" ht="12.75" customHeight="1" x14ac:dyDescent="0.2">
      <c r="A1" s="153" t="s">
        <v>0</v>
      </c>
      <c r="B1" s="153" t="s">
        <v>1</v>
      </c>
      <c r="C1" s="142" t="s">
        <v>4</v>
      </c>
      <c r="D1" s="142" t="s">
        <v>5</v>
      </c>
      <c r="E1" s="142" t="s">
        <v>2</v>
      </c>
      <c r="F1" s="138" t="s">
        <v>6</v>
      </c>
      <c r="G1" s="142"/>
      <c r="H1" s="95">
        <v>625</v>
      </c>
      <c r="I1" s="133">
        <v>630</v>
      </c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5"/>
    </row>
    <row r="2" spans="1:24" ht="23.25" customHeight="1" x14ac:dyDescent="0.2">
      <c r="A2" s="154"/>
      <c r="B2" s="156"/>
      <c r="C2" s="151"/>
      <c r="D2" s="151"/>
      <c r="E2" s="151"/>
      <c r="F2" s="139"/>
      <c r="G2" s="143"/>
      <c r="H2" s="144" t="s">
        <v>21</v>
      </c>
      <c r="I2" s="145" t="s">
        <v>9</v>
      </c>
      <c r="J2" s="146"/>
      <c r="K2" s="147"/>
      <c r="L2" s="145" t="s">
        <v>208</v>
      </c>
      <c r="M2" s="146"/>
      <c r="N2" s="147"/>
      <c r="O2" s="137" t="s">
        <v>186</v>
      </c>
      <c r="P2" s="137" t="s">
        <v>185</v>
      </c>
      <c r="Q2" s="136" t="s">
        <v>24</v>
      </c>
      <c r="R2" s="137" t="s">
        <v>195</v>
      </c>
      <c r="S2" s="137" t="s">
        <v>209</v>
      </c>
      <c r="T2" s="137" t="s">
        <v>10</v>
      </c>
      <c r="U2" s="136" t="s">
        <v>14</v>
      </c>
      <c r="V2" s="136" t="s">
        <v>15</v>
      </c>
      <c r="W2" s="136" t="s">
        <v>45</v>
      </c>
      <c r="X2" s="136" t="s">
        <v>169</v>
      </c>
    </row>
    <row r="3" spans="1:24" ht="12.75" customHeight="1" x14ac:dyDescent="0.2">
      <c r="A3" s="154"/>
      <c r="B3" s="156"/>
      <c r="C3" s="151"/>
      <c r="D3" s="151"/>
      <c r="E3" s="151"/>
      <c r="F3" s="139"/>
      <c r="G3" s="143"/>
      <c r="H3" s="136"/>
      <c r="I3" s="145"/>
      <c r="J3" s="146"/>
      <c r="K3" s="147"/>
      <c r="L3" s="145"/>
      <c r="M3" s="146"/>
      <c r="N3" s="147"/>
      <c r="O3" s="141"/>
      <c r="P3" s="141"/>
      <c r="Q3" s="136"/>
      <c r="R3" s="141"/>
      <c r="S3" s="141"/>
      <c r="T3" s="141"/>
      <c r="U3" s="136"/>
      <c r="V3" s="136"/>
      <c r="W3" s="136"/>
      <c r="X3" s="136"/>
    </row>
    <row r="4" spans="1:24" ht="12.75" customHeight="1" x14ac:dyDescent="0.2">
      <c r="A4" s="154"/>
      <c r="B4" s="156"/>
      <c r="C4" s="151"/>
      <c r="D4" s="151"/>
      <c r="E4" s="151"/>
      <c r="F4" s="139"/>
      <c r="G4" s="143"/>
      <c r="H4" s="136"/>
      <c r="I4" s="145"/>
      <c r="J4" s="146"/>
      <c r="K4" s="147"/>
      <c r="L4" s="145"/>
      <c r="M4" s="146"/>
      <c r="N4" s="147"/>
      <c r="O4" s="141"/>
      <c r="P4" s="141"/>
      <c r="Q4" s="136"/>
      <c r="R4" s="141"/>
      <c r="S4" s="141"/>
      <c r="T4" s="141"/>
      <c r="U4" s="136"/>
      <c r="V4" s="136"/>
      <c r="W4" s="136"/>
      <c r="X4" s="136"/>
    </row>
    <row r="5" spans="1:24" ht="12.75" customHeight="1" x14ac:dyDescent="0.2">
      <c r="A5" s="154"/>
      <c r="B5" s="156"/>
      <c r="C5" s="151"/>
      <c r="D5" s="151"/>
      <c r="E5" s="151"/>
      <c r="F5" s="139"/>
      <c r="G5" s="143"/>
      <c r="H5" s="136"/>
      <c r="I5" s="145"/>
      <c r="J5" s="146"/>
      <c r="K5" s="147"/>
      <c r="L5" s="145"/>
      <c r="M5" s="146"/>
      <c r="N5" s="147"/>
      <c r="O5" s="141"/>
      <c r="P5" s="141"/>
      <c r="Q5" s="136"/>
      <c r="R5" s="141"/>
      <c r="S5" s="141"/>
      <c r="T5" s="141"/>
      <c r="U5" s="136"/>
      <c r="V5" s="136"/>
      <c r="W5" s="136"/>
      <c r="X5" s="136"/>
    </row>
    <row r="6" spans="1:24" ht="12.75" customHeight="1" x14ac:dyDescent="0.2">
      <c r="A6" s="154"/>
      <c r="B6" s="156"/>
      <c r="C6" s="151"/>
      <c r="D6" s="151"/>
      <c r="E6" s="151"/>
      <c r="F6" s="139"/>
      <c r="G6" s="90" t="s">
        <v>7</v>
      </c>
      <c r="H6" s="136"/>
      <c r="I6" s="145"/>
      <c r="J6" s="146"/>
      <c r="K6" s="147"/>
      <c r="L6" s="145"/>
      <c r="M6" s="146"/>
      <c r="N6" s="147"/>
      <c r="O6" s="141"/>
      <c r="P6" s="141"/>
      <c r="Q6" s="136"/>
      <c r="R6" s="141"/>
      <c r="S6" s="141"/>
      <c r="T6" s="141"/>
      <c r="U6" s="136"/>
      <c r="V6" s="136"/>
      <c r="W6" s="136"/>
      <c r="X6" s="136"/>
    </row>
    <row r="7" spans="1:24" ht="12.75" customHeight="1" x14ac:dyDescent="0.2">
      <c r="A7" s="154"/>
      <c r="B7" s="156"/>
      <c r="C7" s="151"/>
      <c r="D7" s="151"/>
      <c r="E7" s="151"/>
      <c r="F7" s="139"/>
      <c r="G7" s="90" t="s">
        <v>8</v>
      </c>
      <c r="H7" s="136"/>
      <c r="I7" s="145"/>
      <c r="J7" s="146"/>
      <c r="K7" s="147"/>
      <c r="L7" s="145"/>
      <c r="M7" s="146"/>
      <c r="N7" s="147"/>
      <c r="O7" s="141"/>
      <c r="P7" s="141"/>
      <c r="Q7" s="136"/>
      <c r="R7" s="141"/>
      <c r="S7" s="141"/>
      <c r="T7" s="141"/>
      <c r="U7" s="136"/>
      <c r="V7" s="136"/>
      <c r="W7" s="136"/>
      <c r="X7" s="136"/>
    </row>
    <row r="8" spans="1:24" ht="12.75" customHeight="1" x14ac:dyDescent="0.2">
      <c r="A8" s="154"/>
      <c r="B8" s="156"/>
      <c r="C8" s="151"/>
      <c r="D8" s="151"/>
      <c r="E8" s="151"/>
      <c r="F8" s="139"/>
      <c r="G8" s="90"/>
      <c r="H8" s="136"/>
      <c r="I8" s="145"/>
      <c r="J8" s="146"/>
      <c r="K8" s="147"/>
      <c r="L8" s="145"/>
      <c r="M8" s="146"/>
      <c r="N8" s="147"/>
      <c r="O8" s="141"/>
      <c r="P8" s="141"/>
      <c r="Q8" s="136"/>
      <c r="R8" s="141"/>
      <c r="S8" s="141"/>
      <c r="T8" s="141"/>
      <c r="U8" s="136"/>
      <c r="V8" s="136"/>
      <c r="W8" s="136"/>
      <c r="X8" s="136"/>
    </row>
    <row r="9" spans="1:24" ht="12.75" customHeight="1" x14ac:dyDescent="0.2">
      <c r="A9" s="154"/>
      <c r="B9" s="156"/>
      <c r="C9" s="151"/>
      <c r="D9" s="151"/>
      <c r="E9" s="151"/>
      <c r="F9" s="139"/>
      <c r="G9" s="151"/>
      <c r="H9" s="136"/>
      <c r="I9" s="145"/>
      <c r="J9" s="146"/>
      <c r="K9" s="147"/>
      <c r="L9" s="145"/>
      <c r="M9" s="146"/>
      <c r="N9" s="147"/>
      <c r="O9" s="141"/>
      <c r="P9" s="141"/>
      <c r="Q9" s="136"/>
      <c r="R9" s="141"/>
      <c r="S9" s="141"/>
      <c r="T9" s="141"/>
      <c r="U9" s="136"/>
      <c r="V9" s="136"/>
      <c r="W9" s="136"/>
      <c r="X9" s="136"/>
    </row>
    <row r="10" spans="1:24" ht="12.75" customHeight="1" x14ac:dyDescent="0.2">
      <c r="A10" s="154"/>
      <c r="B10" s="156"/>
      <c r="C10" s="151"/>
      <c r="D10" s="151"/>
      <c r="E10" s="151"/>
      <c r="F10" s="139"/>
      <c r="G10" s="143"/>
      <c r="H10" s="136"/>
      <c r="I10" s="145"/>
      <c r="J10" s="146"/>
      <c r="K10" s="147"/>
      <c r="L10" s="145"/>
      <c r="M10" s="146"/>
      <c r="N10" s="147"/>
      <c r="O10" s="141"/>
      <c r="P10" s="141"/>
      <c r="Q10" s="136"/>
      <c r="R10" s="141"/>
      <c r="S10" s="141"/>
      <c r="T10" s="141"/>
      <c r="U10" s="136"/>
      <c r="V10" s="136"/>
      <c r="W10" s="136"/>
      <c r="X10" s="136"/>
    </row>
    <row r="11" spans="1:24" ht="12.75" customHeight="1" x14ac:dyDescent="0.2">
      <c r="A11" s="154"/>
      <c r="B11" s="156"/>
      <c r="C11" s="151"/>
      <c r="D11" s="151"/>
      <c r="E11" s="151"/>
      <c r="F11" s="139"/>
      <c r="G11" s="143"/>
      <c r="H11" s="136"/>
      <c r="I11" s="145"/>
      <c r="J11" s="146"/>
      <c r="K11" s="147"/>
      <c r="L11" s="145"/>
      <c r="M11" s="146"/>
      <c r="N11" s="147"/>
      <c r="O11" s="141"/>
      <c r="P11" s="141"/>
      <c r="Q11" s="136"/>
      <c r="R11" s="141"/>
      <c r="S11" s="141"/>
      <c r="T11" s="141"/>
      <c r="U11" s="136"/>
      <c r="V11" s="136"/>
      <c r="W11" s="136"/>
      <c r="X11" s="136"/>
    </row>
    <row r="12" spans="1:24" ht="13.5" customHeight="1" x14ac:dyDescent="0.2">
      <c r="A12" s="154"/>
      <c r="B12" s="156"/>
      <c r="C12" s="151"/>
      <c r="D12" s="151"/>
      <c r="E12" s="151"/>
      <c r="F12" s="139"/>
      <c r="G12" s="143"/>
      <c r="H12" s="137"/>
      <c r="I12" s="148"/>
      <c r="J12" s="149"/>
      <c r="K12" s="150"/>
      <c r="L12" s="148"/>
      <c r="M12" s="149"/>
      <c r="N12" s="150"/>
      <c r="O12" s="141"/>
      <c r="P12" s="141"/>
      <c r="Q12" s="137"/>
      <c r="R12" s="141"/>
      <c r="S12" s="141"/>
      <c r="T12" s="141"/>
      <c r="U12" s="137"/>
      <c r="V12" s="137"/>
      <c r="W12" s="137"/>
      <c r="X12" s="137"/>
    </row>
    <row r="13" spans="1:24" ht="12.75" customHeight="1" thickBot="1" x14ac:dyDescent="0.25">
      <c r="A13" s="155"/>
      <c r="B13" s="157"/>
      <c r="C13" s="158"/>
      <c r="D13" s="158"/>
      <c r="E13" s="158"/>
      <c r="F13" s="140"/>
      <c r="G13" s="152"/>
      <c r="H13" s="96" t="s">
        <v>18</v>
      </c>
      <c r="I13" s="171" t="s">
        <v>17</v>
      </c>
      <c r="J13" s="172"/>
      <c r="K13" s="173"/>
      <c r="L13" s="171" t="s">
        <v>17</v>
      </c>
      <c r="M13" s="172"/>
      <c r="N13" s="173"/>
      <c r="O13" s="97" t="s">
        <v>18</v>
      </c>
      <c r="P13" s="97" t="s">
        <v>18</v>
      </c>
      <c r="Q13" s="96" t="s">
        <v>18</v>
      </c>
      <c r="R13" s="98" t="s">
        <v>18</v>
      </c>
      <c r="S13" s="97" t="s">
        <v>18</v>
      </c>
      <c r="T13" s="97" t="s">
        <v>19</v>
      </c>
      <c r="U13" s="96" t="s">
        <v>19</v>
      </c>
      <c r="V13" s="96" t="s">
        <v>19</v>
      </c>
      <c r="W13" s="97" t="s">
        <v>18</v>
      </c>
      <c r="X13" s="97" t="s">
        <v>18</v>
      </c>
    </row>
    <row r="14" spans="1:24" ht="12.75" customHeight="1" x14ac:dyDescent="0.2">
      <c r="A14" s="106"/>
      <c r="B14" s="115"/>
      <c r="C14" s="106"/>
      <c r="D14" s="106"/>
      <c r="E14" s="106"/>
      <c r="F14" s="106"/>
      <c r="G14" s="106"/>
      <c r="H14" s="99"/>
      <c r="I14" s="100"/>
      <c r="J14" s="101"/>
      <c r="K14" s="102"/>
      <c r="L14" s="103"/>
      <c r="M14" s="101"/>
      <c r="N14" s="101"/>
      <c r="O14" s="104"/>
      <c r="P14" s="104"/>
      <c r="Q14" s="99"/>
      <c r="R14" s="105"/>
      <c r="S14" s="122"/>
      <c r="T14" s="106"/>
      <c r="U14" s="99"/>
      <c r="V14" s="99"/>
      <c r="W14" s="106"/>
      <c r="X14" s="106"/>
    </row>
    <row r="15" spans="1:24" ht="12.75" customHeight="1" x14ac:dyDescent="0.2">
      <c r="A15" s="106" t="s">
        <v>49</v>
      </c>
      <c r="B15" s="106">
        <v>110</v>
      </c>
      <c r="C15" s="106" t="s">
        <v>175</v>
      </c>
      <c r="D15" s="116">
        <v>40075</v>
      </c>
      <c r="E15" s="106" t="s">
        <v>54</v>
      </c>
      <c r="F15" s="106" t="s">
        <v>66</v>
      </c>
      <c r="G15" s="106" t="s">
        <v>67</v>
      </c>
      <c r="H15" s="99"/>
      <c r="I15" s="131">
        <v>16.5</v>
      </c>
      <c r="J15" s="127" t="s">
        <v>68</v>
      </c>
      <c r="K15" s="132">
        <v>17</v>
      </c>
      <c r="L15" s="100"/>
      <c r="M15" s="101"/>
      <c r="N15" s="101"/>
      <c r="O15" s="109"/>
      <c r="P15" s="109"/>
      <c r="Q15" s="99"/>
      <c r="R15" s="110"/>
      <c r="S15" s="109"/>
      <c r="T15" s="110">
        <v>20</v>
      </c>
      <c r="U15" s="99"/>
      <c r="V15" s="99"/>
      <c r="W15" s="106"/>
      <c r="X15" s="106"/>
    </row>
    <row r="16" spans="1:24" ht="12.75" customHeight="1" x14ac:dyDescent="0.2">
      <c r="A16" s="106" t="s">
        <v>50</v>
      </c>
      <c r="B16" s="106">
        <v>110</v>
      </c>
      <c r="C16" s="106" t="s">
        <v>175</v>
      </c>
      <c r="D16" s="116">
        <v>40725</v>
      </c>
      <c r="E16" s="106" t="s">
        <v>54</v>
      </c>
      <c r="F16" s="106" t="s">
        <v>66</v>
      </c>
      <c r="G16" s="106" t="s">
        <v>67</v>
      </c>
      <c r="H16" s="99"/>
      <c r="I16" s="100">
        <v>16.5</v>
      </c>
      <c r="J16" s="127" t="s">
        <v>68</v>
      </c>
      <c r="K16" s="102">
        <v>17</v>
      </c>
      <c r="L16" s="100"/>
      <c r="M16" s="101"/>
      <c r="N16" s="101"/>
      <c r="O16" s="109"/>
      <c r="P16" s="109"/>
      <c r="Q16" s="99"/>
      <c r="R16" s="110"/>
      <c r="S16" s="109"/>
      <c r="T16" s="110">
        <v>20</v>
      </c>
      <c r="U16" s="99"/>
      <c r="V16" s="99"/>
      <c r="W16" s="106"/>
      <c r="X16" s="106"/>
    </row>
    <row r="17" spans="1:24" ht="12.75" customHeight="1" x14ac:dyDescent="0.2">
      <c r="A17" s="106" t="s">
        <v>58</v>
      </c>
      <c r="B17" s="106">
        <v>111</v>
      </c>
      <c r="C17" s="106" t="s">
        <v>175</v>
      </c>
      <c r="D17" s="116">
        <v>40834</v>
      </c>
      <c r="E17" s="106" t="s">
        <v>54</v>
      </c>
      <c r="F17" s="106" t="s">
        <v>72</v>
      </c>
      <c r="G17" s="106" t="s">
        <v>73</v>
      </c>
      <c r="H17" s="99"/>
      <c r="I17" s="100"/>
      <c r="J17" s="101"/>
      <c r="K17" s="102"/>
      <c r="L17" s="100">
        <v>17.8</v>
      </c>
      <c r="M17" s="101" t="s">
        <v>68</v>
      </c>
      <c r="N17" s="101">
        <v>17.8</v>
      </c>
      <c r="O17" s="109"/>
      <c r="P17" s="109"/>
      <c r="Q17" s="99">
        <v>2</v>
      </c>
      <c r="R17" s="110"/>
      <c r="S17" s="109"/>
      <c r="T17" s="106"/>
      <c r="U17" s="99">
        <v>30</v>
      </c>
      <c r="V17" s="99"/>
      <c r="W17" s="106">
        <v>2</v>
      </c>
      <c r="X17" s="106"/>
    </row>
    <row r="18" spans="1:24" ht="12.75" customHeight="1" x14ac:dyDescent="0.2">
      <c r="A18" s="106" t="s">
        <v>62</v>
      </c>
      <c r="B18" s="106">
        <v>111</v>
      </c>
      <c r="C18" s="106" t="s">
        <v>104</v>
      </c>
      <c r="D18" s="116">
        <v>41024</v>
      </c>
      <c r="E18" s="106" t="s">
        <v>54</v>
      </c>
      <c r="F18" s="106" t="s">
        <v>111</v>
      </c>
      <c r="G18" s="106" t="s">
        <v>60</v>
      </c>
      <c r="H18" s="99"/>
      <c r="I18" s="174">
        <v>14</v>
      </c>
      <c r="J18" s="175"/>
      <c r="K18" s="176"/>
      <c r="L18" s="100"/>
      <c r="M18" s="101"/>
      <c r="N18" s="101"/>
      <c r="O18" s="109"/>
      <c r="P18" s="109"/>
      <c r="Q18" s="99"/>
      <c r="R18" s="110"/>
      <c r="S18" s="109"/>
      <c r="T18" s="106">
        <v>6.25</v>
      </c>
      <c r="U18" s="99"/>
      <c r="V18" s="99"/>
      <c r="W18" s="106"/>
      <c r="X18" s="106"/>
    </row>
    <row r="19" spans="1:24" ht="12.75" customHeight="1" x14ac:dyDescent="0.2">
      <c r="A19" s="106" t="s">
        <v>64</v>
      </c>
      <c r="B19" s="106">
        <v>111</v>
      </c>
      <c r="C19" s="106" t="s">
        <v>104</v>
      </c>
      <c r="D19" s="116">
        <v>40908</v>
      </c>
      <c r="E19" s="106" t="s">
        <v>106</v>
      </c>
      <c r="F19" s="106" t="s">
        <v>107</v>
      </c>
      <c r="G19" s="106" t="s">
        <v>108</v>
      </c>
      <c r="H19" s="99"/>
      <c r="I19" s="174">
        <v>12.5</v>
      </c>
      <c r="J19" s="175"/>
      <c r="K19" s="176"/>
      <c r="L19" s="100"/>
      <c r="M19" s="101"/>
      <c r="N19" s="101"/>
      <c r="O19" s="109">
        <v>1</v>
      </c>
      <c r="P19" s="109"/>
      <c r="Q19" s="99"/>
      <c r="R19" s="110"/>
      <c r="S19" s="109"/>
      <c r="T19" s="110">
        <v>12</v>
      </c>
      <c r="U19" s="99"/>
      <c r="V19" s="99"/>
      <c r="W19" s="106"/>
      <c r="X19" s="106"/>
    </row>
    <row r="20" spans="1:24" ht="12.75" customHeight="1" x14ac:dyDescent="0.2">
      <c r="A20" s="106" t="s">
        <v>64</v>
      </c>
      <c r="B20" s="106">
        <v>111</v>
      </c>
      <c r="C20" s="106" t="s">
        <v>104</v>
      </c>
      <c r="D20" s="116">
        <v>41024</v>
      </c>
      <c r="E20" s="106" t="s">
        <v>106</v>
      </c>
      <c r="F20" s="106" t="s">
        <v>107</v>
      </c>
      <c r="G20" s="106" t="s">
        <v>108</v>
      </c>
      <c r="H20" s="99"/>
      <c r="I20" s="174">
        <v>12.5</v>
      </c>
      <c r="J20" s="175"/>
      <c r="K20" s="176"/>
      <c r="L20" s="100"/>
      <c r="M20" s="101"/>
      <c r="N20" s="101"/>
      <c r="O20" s="109">
        <v>1</v>
      </c>
      <c r="P20" s="109"/>
      <c r="Q20" s="99"/>
      <c r="R20" s="110"/>
      <c r="S20" s="109"/>
      <c r="T20" s="110">
        <v>12</v>
      </c>
      <c r="U20" s="99"/>
      <c r="V20" s="99"/>
      <c r="W20" s="106"/>
      <c r="X20" s="106"/>
    </row>
    <row r="21" spans="1:24" ht="12.75" customHeight="1" x14ac:dyDescent="0.2">
      <c r="A21" s="106"/>
      <c r="B21" s="106"/>
      <c r="C21" s="106"/>
      <c r="D21" s="116"/>
      <c r="E21" s="106"/>
      <c r="F21" s="106"/>
      <c r="G21" s="106"/>
      <c r="H21" s="99"/>
      <c r="I21" s="174"/>
      <c r="J21" s="175"/>
      <c r="K21" s="176"/>
      <c r="L21" s="100"/>
      <c r="M21" s="101"/>
      <c r="N21" s="101"/>
      <c r="O21" s="109"/>
      <c r="P21" s="109"/>
      <c r="Q21" s="99"/>
      <c r="R21" s="110"/>
      <c r="S21" s="109"/>
      <c r="T21" s="110"/>
      <c r="U21" s="99"/>
      <c r="V21" s="99"/>
      <c r="W21" s="106"/>
      <c r="X21" s="106"/>
    </row>
    <row r="22" spans="1:24" ht="12.75" customHeight="1" x14ac:dyDescent="0.2">
      <c r="A22" s="106" t="s">
        <v>69</v>
      </c>
      <c r="B22" s="106">
        <v>111</v>
      </c>
      <c r="C22" s="106" t="s">
        <v>149</v>
      </c>
      <c r="D22" s="116">
        <v>41200</v>
      </c>
      <c r="E22" s="106" t="s">
        <v>106</v>
      </c>
      <c r="F22" s="106" t="s">
        <v>107</v>
      </c>
      <c r="G22" s="106" t="s">
        <v>108</v>
      </c>
      <c r="H22" s="99"/>
      <c r="I22" s="174">
        <v>12.5</v>
      </c>
      <c r="J22" s="175"/>
      <c r="K22" s="176"/>
      <c r="L22" s="100"/>
      <c r="M22" s="101"/>
      <c r="N22" s="101"/>
      <c r="O22" s="109">
        <v>1</v>
      </c>
      <c r="P22" s="109"/>
      <c r="Q22" s="99"/>
      <c r="R22" s="110"/>
      <c r="S22" s="109"/>
      <c r="T22" s="110">
        <v>12</v>
      </c>
      <c r="U22" s="99"/>
      <c r="V22" s="99"/>
      <c r="W22" s="106"/>
      <c r="X22" s="106"/>
    </row>
    <row r="23" spans="1:24" ht="12.75" customHeight="1" x14ac:dyDescent="0.2">
      <c r="A23" s="106" t="s">
        <v>74</v>
      </c>
      <c r="B23" s="106">
        <v>112</v>
      </c>
      <c r="C23" s="106" t="s">
        <v>175</v>
      </c>
      <c r="D23" s="116">
        <v>41600</v>
      </c>
      <c r="E23" s="106" t="s">
        <v>54</v>
      </c>
      <c r="F23" s="106" t="s">
        <v>81</v>
      </c>
      <c r="G23" s="106" t="s">
        <v>82</v>
      </c>
      <c r="H23" s="99"/>
      <c r="I23" s="107">
        <v>14</v>
      </c>
      <c r="J23" s="129" t="s">
        <v>68</v>
      </c>
      <c r="K23" s="108">
        <v>14.5</v>
      </c>
      <c r="L23" s="100"/>
      <c r="M23" s="101"/>
      <c r="N23" s="101"/>
      <c r="O23" s="109"/>
      <c r="P23" s="109"/>
      <c r="Q23" s="99"/>
      <c r="R23" s="110"/>
      <c r="S23" s="109"/>
      <c r="T23" s="110">
        <v>16</v>
      </c>
      <c r="U23" s="99"/>
      <c r="V23" s="99"/>
      <c r="W23" s="106"/>
      <c r="X23" s="106"/>
    </row>
    <row r="24" spans="1:24" ht="12.75" customHeight="1" x14ac:dyDescent="0.2">
      <c r="A24" s="106" t="s">
        <v>76</v>
      </c>
      <c r="B24" s="106">
        <v>113</v>
      </c>
      <c r="C24" s="106" t="s">
        <v>104</v>
      </c>
      <c r="D24" s="116">
        <v>41096</v>
      </c>
      <c r="E24" s="106" t="s">
        <v>106</v>
      </c>
      <c r="F24" s="106" t="s">
        <v>107</v>
      </c>
      <c r="G24" s="106" t="s">
        <v>108</v>
      </c>
      <c r="H24" s="99"/>
      <c r="I24" s="174">
        <v>12.5</v>
      </c>
      <c r="J24" s="175"/>
      <c r="K24" s="176"/>
      <c r="L24" s="120"/>
      <c r="M24" s="121"/>
      <c r="N24" s="121"/>
      <c r="O24" s="109">
        <v>1</v>
      </c>
      <c r="P24" s="109"/>
      <c r="Q24" s="99"/>
      <c r="R24" s="110"/>
      <c r="S24" s="109"/>
      <c r="T24" s="110">
        <v>12</v>
      </c>
      <c r="U24" s="99"/>
      <c r="V24" s="99"/>
      <c r="W24" s="106"/>
      <c r="X24" s="106"/>
    </row>
    <row r="25" spans="1:24" ht="12.75" customHeight="1" x14ac:dyDescent="0.2">
      <c r="A25" s="106" t="s">
        <v>79</v>
      </c>
      <c r="B25" s="106">
        <v>113</v>
      </c>
      <c r="C25" s="106" t="s">
        <v>104</v>
      </c>
      <c r="D25" s="116" t="s">
        <v>179</v>
      </c>
      <c r="E25" s="106" t="s">
        <v>54</v>
      </c>
      <c r="F25" s="106" t="s">
        <v>139</v>
      </c>
      <c r="G25" s="106" t="s">
        <v>60</v>
      </c>
      <c r="H25" s="99"/>
      <c r="I25" s="128">
        <v>15.5</v>
      </c>
      <c r="J25" s="129" t="s">
        <v>68</v>
      </c>
      <c r="K25" s="130">
        <v>16</v>
      </c>
      <c r="L25" s="128"/>
      <c r="M25" s="129"/>
      <c r="N25" s="129"/>
      <c r="O25" s="109"/>
      <c r="P25" s="109">
        <v>2</v>
      </c>
      <c r="Q25" s="99"/>
      <c r="R25" s="110"/>
      <c r="S25" s="109"/>
      <c r="T25" s="111">
        <v>6.25</v>
      </c>
      <c r="U25" s="99"/>
      <c r="V25" s="99"/>
      <c r="W25" s="106"/>
      <c r="X25" s="106"/>
    </row>
    <row r="26" spans="1:24" ht="12.75" customHeight="1" x14ac:dyDescent="0.2">
      <c r="A26" s="106" t="s">
        <v>79</v>
      </c>
      <c r="B26" s="106">
        <v>113</v>
      </c>
      <c r="C26" s="106" t="s">
        <v>104</v>
      </c>
      <c r="D26" s="116" t="s">
        <v>179</v>
      </c>
      <c r="E26" s="106" t="s">
        <v>54</v>
      </c>
      <c r="F26" s="106" t="s">
        <v>210</v>
      </c>
      <c r="G26" s="106" t="s">
        <v>178</v>
      </c>
      <c r="H26" s="99"/>
      <c r="I26" s="128"/>
      <c r="J26" s="129"/>
      <c r="K26" s="130"/>
      <c r="L26" s="128"/>
      <c r="M26" s="129"/>
      <c r="N26" s="129"/>
      <c r="O26" s="109"/>
      <c r="P26" s="109"/>
      <c r="Q26" s="99"/>
      <c r="R26" s="110"/>
      <c r="S26" s="109">
        <v>1</v>
      </c>
      <c r="T26" s="110">
        <v>3</v>
      </c>
      <c r="U26" s="99"/>
      <c r="V26" s="99"/>
      <c r="W26" s="106"/>
      <c r="X26" s="106"/>
    </row>
    <row r="27" spans="1:24" ht="12.75" customHeight="1" x14ac:dyDescent="0.2">
      <c r="A27" s="106" t="s">
        <v>79</v>
      </c>
      <c r="B27" s="106">
        <v>113</v>
      </c>
      <c r="C27" s="106" t="s">
        <v>104</v>
      </c>
      <c r="D27" s="116" t="s">
        <v>179</v>
      </c>
      <c r="E27" s="106" t="s">
        <v>54</v>
      </c>
      <c r="F27" s="106" t="s">
        <v>177</v>
      </c>
      <c r="G27" s="106" t="s">
        <v>178</v>
      </c>
      <c r="H27" s="99"/>
      <c r="I27" s="128"/>
      <c r="J27" s="129"/>
      <c r="K27" s="130"/>
      <c r="L27" s="128"/>
      <c r="M27" s="129"/>
      <c r="N27" s="129"/>
      <c r="O27" s="109"/>
      <c r="P27" s="109"/>
      <c r="Q27" s="99"/>
      <c r="R27" s="110"/>
      <c r="S27" s="109">
        <v>1</v>
      </c>
      <c r="T27" s="110">
        <v>3</v>
      </c>
      <c r="U27" s="99"/>
      <c r="V27" s="99"/>
      <c r="W27" s="106"/>
      <c r="X27" s="106"/>
    </row>
    <row r="28" spans="1:24" ht="12.75" customHeight="1" x14ac:dyDescent="0.2">
      <c r="A28" s="106"/>
      <c r="B28" s="106"/>
      <c r="C28" s="106"/>
      <c r="D28" s="116"/>
      <c r="E28" s="106"/>
      <c r="F28" s="106"/>
      <c r="G28" s="106"/>
      <c r="H28" s="99"/>
      <c r="I28" s="128"/>
      <c r="J28" s="129"/>
      <c r="K28" s="130"/>
      <c r="L28" s="128"/>
      <c r="M28" s="129"/>
      <c r="N28" s="129"/>
      <c r="O28" s="109"/>
      <c r="P28" s="109"/>
      <c r="Q28" s="99"/>
      <c r="R28" s="110"/>
      <c r="S28" s="109"/>
      <c r="T28" s="110"/>
      <c r="U28" s="99"/>
      <c r="V28" s="99"/>
      <c r="W28" s="106"/>
      <c r="X28" s="106"/>
    </row>
    <row r="29" spans="1:24" ht="12.75" customHeight="1" x14ac:dyDescent="0.2">
      <c r="A29" s="106" t="s">
        <v>83</v>
      </c>
      <c r="B29" s="106">
        <v>113</v>
      </c>
      <c r="C29" s="106" t="s">
        <v>104</v>
      </c>
      <c r="D29" s="116">
        <v>41398</v>
      </c>
      <c r="E29" s="106" t="s">
        <v>106</v>
      </c>
      <c r="F29" s="106" t="s">
        <v>180</v>
      </c>
      <c r="G29" s="106" t="s">
        <v>181</v>
      </c>
      <c r="H29" s="99"/>
      <c r="I29" s="174">
        <v>13</v>
      </c>
      <c r="J29" s="175"/>
      <c r="K29" s="176"/>
      <c r="L29" s="128"/>
      <c r="M29" s="129"/>
      <c r="N29" s="129"/>
      <c r="O29" s="109"/>
      <c r="P29" s="109"/>
      <c r="Q29" s="99"/>
      <c r="R29" s="110"/>
      <c r="S29" s="109"/>
      <c r="T29" s="110">
        <v>5</v>
      </c>
      <c r="U29" s="99"/>
      <c r="V29" s="99"/>
      <c r="W29" s="106"/>
      <c r="X29" s="106"/>
    </row>
    <row r="30" spans="1:24" ht="12.75" customHeight="1" x14ac:dyDescent="0.2">
      <c r="A30" s="106" t="s">
        <v>86</v>
      </c>
      <c r="B30" s="106">
        <v>113</v>
      </c>
      <c r="C30" s="106" t="s">
        <v>149</v>
      </c>
      <c r="D30" s="116">
        <v>41060</v>
      </c>
      <c r="E30" s="106" t="s">
        <v>106</v>
      </c>
      <c r="F30" s="106" t="s">
        <v>107</v>
      </c>
      <c r="G30" s="106" t="s">
        <v>108</v>
      </c>
      <c r="H30" s="99"/>
      <c r="I30" s="174">
        <v>12.5</v>
      </c>
      <c r="J30" s="175"/>
      <c r="K30" s="176"/>
      <c r="L30" s="128"/>
      <c r="M30" s="129"/>
      <c r="N30" s="129"/>
      <c r="O30" s="109">
        <v>1</v>
      </c>
      <c r="P30" s="109"/>
      <c r="Q30" s="99"/>
      <c r="R30" s="110"/>
      <c r="S30" s="109"/>
      <c r="T30" s="110">
        <v>12</v>
      </c>
      <c r="U30" s="99"/>
      <c r="V30" s="99"/>
      <c r="W30" s="106"/>
      <c r="X30" s="106"/>
    </row>
    <row r="31" spans="1:24" ht="12.75" customHeight="1" x14ac:dyDescent="0.2">
      <c r="A31" s="106" t="s">
        <v>86</v>
      </c>
      <c r="B31" s="106">
        <v>113</v>
      </c>
      <c r="C31" s="106" t="s">
        <v>149</v>
      </c>
      <c r="D31" s="116">
        <v>41133</v>
      </c>
      <c r="E31" s="106" t="s">
        <v>106</v>
      </c>
      <c r="F31" s="106" t="s">
        <v>107</v>
      </c>
      <c r="G31" s="106" t="s">
        <v>108</v>
      </c>
      <c r="H31" s="99"/>
      <c r="I31" s="174">
        <v>12.5</v>
      </c>
      <c r="J31" s="175"/>
      <c r="K31" s="176"/>
      <c r="L31" s="128"/>
      <c r="M31" s="129"/>
      <c r="N31" s="129"/>
      <c r="O31" s="109">
        <v>1</v>
      </c>
      <c r="P31" s="109"/>
      <c r="Q31" s="99"/>
      <c r="R31" s="110"/>
      <c r="S31" s="109"/>
      <c r="T31" s="110">
        <v>12</v>
      </c>
      <c r="U31" s="99"/>
      <c r="V31" s="99"/>
      <c r="W31" s="106"/>
      <c r="X31" s="106"/>
    </row>
    <row r="32" spans="1:24" ht="12.75" customHeight="1" x14ac:dyDescent="0.2">
      <c r="A32" s="106" t="s">
        <v>89</v>
      </c>
      <c r="B32" s="106">
        <v>113</v>
      </c>
      <c r="C32" s="106" t="s">
        <v>149</v>
      </c>
      <c r="D32" s="116">
        <v>41009</v>
      </c>
      <c r="E32" s="106" t="s">
        <v>54</v>
      </c>
      <c r="F32" s="106" t="s">
        <v>111</v>
      </c>
      <c r="G32" s="106" t="s">
        <v>60</v>
      </c>
      <c r="H32" s="99"/>
      <c r="I32" s="174">
        <v>14</v>
      </c>
      <c r="J32" s="175"/>
      <c r="K32" s="176"/>
      <c r="L32" s="128"/>
      <c r="M32" s="129"/>
      <c r="N32" s="129"/>
      <c r="O32" s="109"/>
      <c r="P32" s="109"/>
      <c r="Q32" s="99"/>
      <c r="R32" s="110"/>
      <c r="S32" s="109"/>
      <c r="T32" s="106">
        <v>6.25</v>
      </c>
      <c r="U32" s="99"/>
      <c r="V32" s="99"/>
      <c r="W32" s="106"/>
      <c r="X32" s="106"/>
    </row>
    <row r="33" spans="1:24" ht="12.75" customHeight="1" x14ac:dyDescent="0.2">
      <c r="A33" s="106" t="s">
        <v>92</v>
      </c>
      <c r="B33" s="106">
        <v>113</v>
      </c>
      <c r="C33" s="106" t="s">
        <v>149</v>
      </c>
      <c r="D33" s="116">
        <v>40875</v>
      </c>
      <c r="E33" s="106" t="s">
        <v>54</v>
      </c>
      <c r="F33" s="106" t="s">
        <v>182</v>
      </c>
      <c r="G33" s="106" t="s">
        <v>187</v>
      </c>
      <c r="H33" s="99"/>
      <c r="I33" s="174">
        <v>14</v>
      </c>
      <c r="J33" s="175"/>
      <c r="K33" s="176"/>
      <c r="L33" s="128"/>
      <c r="M33" s="129"/>
      <c r="N33" s="129"/>
      <c r="O33" s="109"/>
      <c r="P33" s="109">
        <v>2</v>
      </c>
      <c r="Q33" s="99"/>
      <c r="R33" s="110"/>
      <c r="S33" s="109"/>
      <c r="T33" s="110">
        <v>3.9</v>
      </c>
      <c r="U33" s="99"/>
      <c r="V33" s="99"/>
      <c r="W33" s="106"/>
      <c r="X33" s="106"/>
    </row>
    <row r="34" spans="1:24" ht="12.75" customHeight="1" x14ac:dyDescent="0.2">
      <c r="A34" s="106"/>
      <c r="B34" s="106"/>
      <c r="C34" s="106"/>
      <c r="D34" s="116"/>
      <c r="E34" s="106"/>
      <c r="F34" s="106"/>
      <c r="G34" s="106"/>
      <c r="H34" s="99"/>
      <c r="I34" s="100"/>
      <c r="J34" s="101"/>
      <c r="K34" s="102"/>
      <c r="L34" s="100"/>
      <c r="M34" s="101"/>
      <c r="N34" s="101"/>
      <c r="O34" s="109"/>
      <c r="P34" s="109"/>
      <c r="Q34" s="99"/>
      <c r="R34" s="110"/>
      <c r="S34" s="109"/>
      <c r="T34" s="110"/>
      <c r="U34" s="99"/>
      <c r="V34" s="99"/>
      <c r="W34" s="106"/>
      <c r="X34" s="106"/>
    </row>
    <row r="35" spans="1:24" ht="12.75" customHeight="1" x14ac:dyDescent="0.2">
      <c r="A35" s="106" t="s">
        <v>48</v>
      </c>
      <c r="B35" s="106">
        <v>113</v>
      </c>
      <c r="C35" s="106" t="s">
        <v>149</v>
      </c>
      <c r="D35" s="116">
        <v>40876</v>
      </c>
      <c r="E35" s="106" t="s">
        <v>54</v>
      </c>
      <c r="F35" s="106" t="s">
        <v>183</v>
      </c>
      <c r="G35" s="106" t="s">
        <v>60</v>
      </c>
      <c r="H35" s="99"/>
      <c r="I35" s="174">
        <v>14</v>
      </c>
      <c r="J35" s="175"/>
      <c r="K35" s="176"/>
      <c r="L35" s="128"/>
      <c r="M35" s="129"/>
      <c r="N35" s="129"/>
      <c r="O35" s="109"/>
      <c r="P35" s="109"/>
      <c r="Q35" s="99"/>
      <c r="R35" s="110"/>
      <c r="S35" s="109"/>
      <c r="T35" s="106">
        <v>6.25</v>
      </c>
      <c r="U35" s="99"/>
      <c r="V35" s="99"/>
      <c r="W35" s="106"/>
      <c r="X35" s="106"/>
    </row>
    <row r="36" spans="1:24" ht="12.75" customHeight="1" x14ac:dyDescent="0.2">
      <c r="A36" s="106" t="s">
        <v>206</v>
      </c>
      <c r="B36" s="106">
        <v>113</v>
      </c>
      <c r="C36" s="106" t="s">
        <v>149</v>
      </c>
      <c r="D36" s="116" t="s">
        <v>207</v>
      </c>
      <c r="E36" s="106" t="s">
        <v>54</v>
      </c>
      <c r="F36" s="106"/>
      <c r="G36" s="106"/>
      <c r="H36" s="99">
        <v>1</v>
      </c>
      <c r="I36" s="128"/>
      <c r="J36" s="129"/>
      <c r="K36" s="130"/>
      <c r="L36" s="128"/>
      <c r="M36" s="129"/>
      <c r="N36" s="129"/>
      <c r="O36" s="109"/>
      <c r="P36" s="109"/>
      <c r="Q36" s="99"/>
      <c r="R36" s="109">
        <v>1</v>
      </c>
      <c r="S36" s="109"/>
      <c r="T36" s="110"/>
      <c r="U36" s="99"/>
      <c r="V36" s="99"/>
      <c r="W36" s="106"/>
      <c r="X36" s="106">
        <v>1</v>
      </c>
    </row>
    <row r="37" spans="1:24" ht="12.75" customHeight="1" x14ac:dyDescent="0.2">
      <c r="A37" s="106" t="s">
        <v>103</v>
      </c>
      <c r="B37" s="106">
        <v>113</v>
      </c>
      <c r="C37" s="106" t="s">
        <v>149</v>
      </c>
      <c r="D37" s="116" t="s">
        <v>207</v>
      </c>
      <c r="E37" s="106" t="s">
        <v>54</v>
      </c>
      <c r="F37" s="106"/>
      <c r="G37" s="106" t="s">
        <v>189</v>
      </c>
      <c r="H37" s="99"/>
      <c r="I37" s="128"/>
      <c r="J37" s="129"/>
      <c r="K37" s="130"/>
      <c r="L37" s="128"/>
      <c r="M37" s="129"/>
      <c r="N37" s="129"/>
      <c r="O37" s="109"/>
      <c r="P37" s="109"/>
      <c r="Q37" s="99"/>
      <c r="R37" s="109"/>
      <c r="S37" s="109"/>
      <c r="T37" s="110"/>
      <c r="U37" s="99"/>
      <c r="V37" s="99">
        <v>56</v>
      </c>
      <c r="W37" s="106"/>
      <c r="X37" s="106"/>
    </row>
    <row r="38" spans="1:24" ht="12.75" customHeight="1" x14ac:dyDescent="0.2">
      <c r="A38" s="106" t="s">
        <v>109</v>
      </c>
      <c r="B38" s="106">
        <v>113</v>
      </c>
      <c r="C38" s="106" t="s">
        <v>149</v>
      </c>
      <c r="D38" s="116" t="s">
        <v>207</v>
      </c>
      <c r="E38" s="106" t="s">
        <v>54</v>
      </c>
      <c r="F38" s="106"/>
      <c r="G38" s="106" t="s">
        <v>189</v>
      </c>
      <c r="H38" s="99"/>
      <c r="I38" s="128"/>
      <c r="J38" s="129"/>
      <c r="K38" s="130"/>
      <c r="L38" s="128"/>
      <c r="M38" s="129"/>
      <c r="N38" s="129"/>
      <c r="O38" s="109"/>
      <c r="P38" s="109"/>
      <c r="Q38" s="99"/>
      <c r="R38" s="110"/>
      <c r="S38" s="109"/>
      <c r="T38" s="110"/>
      <c r="U38" s="99"/>
      <c r="V38" s="99">
        <v>56</v>
      </c>
      <c r="W38" s="106"/>
      <c r="X38" s="106"/>
    </row>
    <row r="39" spans="1:24" ht="12.75" customHeight="1" x14ac:dyDescent="0.2">
      <c r="A39" s="106" t="s">
        <v>112</v>
      </c>
      <c r="B39" s="106">
        <v>113</v>
      </c>
      <c r="C39" s="106" t="s">
        <v>163</v>
      </c>
      <c r="D39" s="116">
        <v>1275</v>
      </c>
      <c r="E39" s="106" t="s">
        <v>54</v>
      </c>
      <c r="F39" s="106" t="s">
        <v>164</v>
      </c>
      <c r="G39" s="106" t="s">
        <v>165</v>
      </c>
      <c r="H39" s="99"/>
      <c r="I39" s="174">
        <v>13.2</v>
      </c>
      <c r="J39" s="175"/>
      <c r="K39" s="176"/>
      <c r="L39" s="128"/>
      <c r="M39" s="129"/>
      <c r="N39" s="129"/>
      <c r="O39" s="109"/>
      <c r="P39" s="109"/>
      <c r="Q39" s="99"/>
      <c r="R39" s="110"/>
      <c r="S39" s="109"/>
      <c r="T39" s="106">
        <v>7.5</v>
      </c>
      <c r="U39" s="99"/>
      <c r="V39" s="99"/>
      <c r="W39" s="106"/>
      <c r="X39" s="106"/>
    </row>
    <row r="40" spans="1:24" ht="12.75" customHeight="1" x14ac:dyDescent="0.2">
      <c r="A40" s="106"/>
      <c r="B40" s="106"/>
      <c r="C40" s="106"/>
      <c r="D40" s="116"/>
      <c r="E40" s="106"/>
      <c r="F40" s="106"/>
      <c r="G40" s="106"/>
      <c r="H40" s="99"/>
      <c r="I40" s="174"/>
      <c r="J40" s="175"/>
      <c r="K40" s="176"/>
      <c r="L40" s="100"/>
      <c r="M40" s="101"/>
      <c r="N40" s="101"/>
      <c r="O40" s="109"/>
      <c r="P40" s="109"/>
      <c r="Q40" s="99"/>
      <c r="R40" s="110"/>
      <c r="S40" s="109"/>
      <c r="T40" s="106"/>
      <c r="U40" s="99"/>
      <c r="V40" s="99"/>
      <c r="W40" s="106"/>
      <c r="X40" s="106"/>
    </row>
    <row r="41" spans="1:24" ht="12.75" customHeight="1" x14ac:dyDescent="0.2">
      <c r="A41" s="106" t="s">
        <v>114</v>
      </c>
      <c r="B41" s="106">
        <v>113</v>
      </c>
      <c r="C41" s="106" t="s">
        <v>163</v>
      </c>
      <c r="D41" s="116" t="s">
        <v>211</v>
      </c>
      <c r="E41" s="106" t="s">
        <v>54</v>
      </c>
      <c r="F41" s="106" t="s">
        <v>212</v>
      </c>
      <c r="G41" s="106" t="s">
        <v>213</v>
      </c>
      <c r="H41" s="99"/>
      <c r="I41" s="174">
        <v>12</v>
      </c>
      <c r="J41" s="175"/>
      <c r="K41" s="176"/>
      <c r="L41" s="100"/>
      <c r="M41" s="101"/>
      <c r="N41" s="101"/>
      <c r="O41" s="109"/>
      <c r="P41" s="109"/>
      <c r="Q41" s="99"/>
      <c r="R41" s="110"/>
      <c r="S41" s="109"/>
      <c r="T41" s="110">
        <v>1.5</v>
      </c>
      <c r="U41" s="99"/>
      <c r="V41" s="99"/>
      <c r="W41" s="106"/>
      <c r="X41" s="106"/>
    </row>
    <row r="42" spans="1:24" ht="12.75" customHeight="1" x14ac:dyDescent="0.2">
      <c r="A42" s="106" t="s">
        <v>119</v>
      </c>
      <c r="B42" s="106">
        <v>113</v>
      </c>
      <c r="C42" s="106" t="s">
        <v>163</v>
      </c>
      <c r="D42" s="116" t="s">
        <v>166</v>
      </c>
      <c r="E42" s="106" t="s">
        <v>54</v>
      </c>
      <c r="F42" s="106" t="s">
        <v>167</v>
      </c>
      <c r="G42" s="106" t="s">
        <v>125</v>
      </c>
      <c r="H42" s="99"/>
      <c r="I42" s="174">
        <v>13.7</v>
      </c>
      <c r="J42" s="175"/>
      <c r="K42" s="176"/>
      <c r="L42" s="128"/>
      <c r="M42" s="129"/>
      <c r="N42" s="129"/>
      <c r="O42" s="109"/>
      <c r="P42" s="109"/>
      <c r="Q42" s="99"/>
      <c r="R42" s="110"/>
      <c r="S42" s="109"/>
      <c r="T42" s="106">
        <v>7.5</v>
      </c>
      <c r="U42" s="99"/>
      <c r="V42" s="99"/>
      <c r="W42" s="106"/>
      <c r="X42" s="106"/>
    </row>
    <row r="43" spans="1:24" ht="12.75" customHeight="1" x14ac:dyDescent="0.2">
      <c r="A43" s="106" t="s">
        <v>118</v>
      </c>
      <c r="B43" s="106">
        <v>113</v>
      </c>
      <c r="C43" s="106" t="s">
        <v>163</v>
      </c>
      <c r="D43" s="116">
        <v>1550</v>
      </c>
      <c r="E43" s="106" t="s">
        <v>106</v>
      </c>
      <c r="F43" s="106" t="s">
        <v>168</v>
      </c>
      <c r="G43" s="106" t="s">
        <v>165</v>
      </c>
      <c r="H43" s="99"/>
      <c r="I43" s="174">
        <v>13.2</v>
      </c>
      <c r="J43" s="175"/>
      <c r="K43" s="176"/>
      <c r="L43" s="128"/>
      <c r="M43" s="129"/>
      <c r="N43" s="129"/>
      <c r="O43" s="109"/>
      <c r="P43" s="109"/>
      <c r="Q43" s="99"/>
      <c r="R43" s="110"/>
      <c r="S43" s="109"/>
      <c r="T43" s="106">
        <v>7.5</v>
      </c>
      <c r="U43" s="99"/>
      <c r="V43" s="99"/>
      <c r="W43" s="106"/>
      <c r="X43" s="106"/>
    </row>
    <row r="44" spans="1:24" ht="12.75" customHeight="1" x14ac:dyDescent="0.2">
      <c r="A44" s="106"/>
      <c r="B44" s="106"/>
      <c r="C44" s="106"/>
      <c r="D44" s="116"/>
      <c r="E44" s="106"/>
      <c r="F44" s="106"/>
      <c r="G44" s="106"/>
      <c r="H44" s="99"/>
      <c r="I44" s="100"/>
      <c r="J44" s="101"/>
      <c r="K44" s="102"/>
      <c r="L44" s="100"/>
      <c r="M44" s="101"/>
      <c r="N44" s="101"/>
      <c r="O44" s="109"/>
      <c r="P44" s="109"/>
      <c r="Q44" s="99"/>
      <c r="R44" s="109"/>
      <c r="S44" s="109"/>
      <c r="T44" s="110"/>
      <c r="U44" s="99"/>
      <c r="V44" s="99"/>
      <c r="W44" s="106"/>
      <c r="X44" s="106"/>
    </row>
    <row r="45" spans="1:24" ht="12.75" customHeight="1" x14ac:dyDescent="0.2">
      <c r="A45" s="106"/>
      <c r="B45" s="106"/>
      <c r="C45" s="106"/>
      <c r="D45" s="116"/>
      <c r="E45" s="106"/>
      <c r="F45" s="106"/>
      <c r="G45" s="106"/>
      <c r="H45" s="99"/>
      <c r="I45" s="100"/>
      <c r="J45" s="101"/>
      <c r="K45" s="102"/>
      <c r="L45" s="100"/>
      <c r="M45" s="101"/>
      <c r="N45" s="101"/>
      <c r="O45" s="109"/>
      <c r="P45" s="109"/>
      <c r="Q45" s="99"/>
      <c r="R45" s="110"/>
      <c r="S45" s="109"/>
      <c r="T45" s="110"/>
      <c r="U45" s="99"/>
      <c r="V45" s="99"/>
      <c r="W45" s="106"/>
      <c r="X45" s="106"/>
    </row>
    <row r="46" spans="1:24" ht="12.75" customHeight="1" x14ac:dyDescent="0.2">
      <c r="A46" s="106"/>
      <c r="B46" s="106"/>
      <c r="C46" s="106"/>
      <c r="D46" s="116"/>
      <c r="E46" s="106"/>
      <c r="F46" s="106"/>
      <c r="G46" s="106"/>
      <c r="H46" s="99"/>
      <c r="I46" s="100"/>
      <c r="J46" s="101"/>
      <c r="K46" s="102"/>
      <c r="L46" s="100"/>
      <c r="M46" s="101"/>
      <c r="N46" s="101"/>
      <c r="O46" s="109"/>
      <c r="P46" s="109"/>
      <c r="Q46" s="99"/>
      <c r="R46" s="110"/>
      <c r="S46" s="109"/>
      <c r="T46" s="110"/>
      <c r="U46" s="99"/>
      <c r="V46" s="99"/>
      <c r="W46" s="106"/>
      <c r="X46" s="106"/>
    </row>
    <row r="47" spans="1:24" ht="12.75" customHeight="1" x14ac:dyDescent="0.2">
      <c r="A47" s="106"/>
      <c r="B47" s="106"/>
      <c r="C47" s="106"/>
      <c r="D47" s="116"/>
      <c r="E47" s="106"/>
      <c r="F47" s="106"/>
      <c r="G47" s="106"/>
      <c r="H47" s="99"/>
      <c r="I47" s="174"/>
      <c r="J47" s="175"/>
      <c r="K47" s="176"/>
      <c r="L47" s="100"/>
      <c r="M47" s="101"/>
      <c r="N47" s="101"/>
      <c r="O47" s="109"/>
      <c r="P47" s="109"/>
      <c r="Q47" s="99"/>
      <c r="R47" s="110"/>
      <c r="S47" s="109"/>
      <c r="T47" s="106"/>
      <c r="U47" s="99"/>
      <c r="V47" s="99"/>
      <c r="W47" s="106"/>
      <c r="X47" s="106"/>
    </row>
    <row r="48" spans="1:24" ht="12.75" customHeight="1" x14ac:dyDescent="0.2">
      <c r="A48" s="106"/>
      <c r="B48" s="106"/>
      <c r="C48" s="106"/>
      <c r="D48" s="116"/>
      <c r="E48" s="106"/>
      <c r="F48" s="106"/>
      <c r="G48" s="106"/>
      <c r="H48" s="99"/>
      <c r="I48" s="174"/>
      <c r="J48" s="175"/>
      <c r="K48" s="176"/>
      <c r="L48" s="100"/>
      <c r="M48" s="101"/>
      <c r="N48" s="101"/>
      <c r="O48" s="109"/>
      <c r="P48" s="109"/>
      <c r="Q48" s="99"/>
      <c r="R48" s="110"/>
      <c r="S48" s="109"/>
      <c r="T48" s="106"/>
      <c r="U48" s="99"/>
      <c r="V48" s="99"/>
      <c r="W48" s="106"/>
      <c r="X48" s="106"/>
    </row>
    <row r="49" spans="1:24" ht="12.75" customHeight="1" x14ac:dyDescent="0.2">
      <c r="A49" s="106"/>
      <c r="B49" s="106"/>
      <c r="C49" s="106"/>
      <c r="D49" s="116"/>
      <c r="E49" s="106"/>
      <c r="F49" s="106"/>
      <c r="G49" s="106"/>
      <c r="H49" s="99"/>
      <c r="I49" s="124"/>
      <c r="J49" s="125"/>
      <c r="K49" s="126"/>
      <c r="L49" s="124"/>
      <c r="M49" s="125"/>
      <c r="N49" s="125"/>
      <c r="O49" s="109"/>
      <c r="P49" s="109"/>
      <c r="Q49" s="99"/>
      <c r="R49" s="110"/>
      <c r="S49" s="109"/>
      <c r="T49" s="106"/>
      <c r="U49" s="99"/>
      <c r="V49" s="99"/>
      <c r="W49" s="106"/>
      <c r="X49" s="106"/>
    </row>
    <row r="50" spans="1:24" ht="12.75" customHeight="1" x14ac:dyDescent="0.2">
      <c r="A50" s="106"/>
      <c r="B50" s="106"/>
      <c r="C50" s="106"/>
      <c r="D50" s="116"/>
      <c r="E50" s="106"/>
      <c r="F50" s="106"/>
      <c r="G50" s="106"/>
      <c r="H50" s="99"/>
      <c r="I50" s="124"/>
      <c r="J50" s="125"/>
      <c r="K50" s="126"/>
      <c r="L50" s="124"/>
      <c r="M50" s="125"/>
      <c r="N50" s="125"/>
      <c r="O50" s="109"/>
      <c r="P50" s="109"/>
      <c r="Q50" s="99"/>
      <c r="R50" s="110"/>
      <c r="S50" s="109"/>
      <c r="T50" s="106"/>
      <c r="U50" s="99"/>
      <c r="V50" s="99"/>
      <c r="W50" s="106"/>
      <c r="X50" s="106"/>
    </row>
    <row r="51" spans="1:24" ht="12.75" customHeight="1" x14ac:dyDescent="0.2">
      <c r="A51" s="106"/>
      <c r="B51" s="106"/>
      <c r="C51" s="106"/>
      <c r="D51" s="116"/>
      <c r="E51" s="106"/>
      <c r="F51" s="106"/>
      <c r="G51" s="106"/>
      <c r="H51" s="99"/>
      <c r="I51" s="124"/>
      <c r="J51" s="125"/>
      <c r="K51" s="126"/>
      <c r="L51" s="124"/>
      <c r="M51" s="125"/>
      <c r="N51" s="125"/>
      <c r="O51" s="109"/>
      <c r="P51" s="109"/>
      <c r="Q51" s="99"/>
      <c r="R51" s="110"/>
      <c r="S51" s="109"/>
      <c r="T51" s="106"/>
      <c r="U51" s="99"/>
      <c r="V51" s="99"/>
      <c r="W51" s="106"/>
      <c r="X51" s="106"/>
    </row>
    <row r="52" spans="1:24" ht="12.75" customHeight="1" x14ac:dyDescent="0.2">
      <c r="A52" s="106"/>
      <c r="B52" s="106"/>
      <c r="C52" s="106"/>
      <c r="D52" s="116"/>
      <c r="E52" s="106"/>
      <c r="F52" s="106"/>
      <c r="G52" s="106"/>
      <c r="H52" s="99"/>
      <c r="I52" s="124"/>
      <c r="J52" s="125"/>
      <c r="K52" s="126"/>
      <c r="L52" s="124"/>
      <c r="M52" s="125"/>
      <c r="N52" s="125"/>
      <c r="O52" s="109"/>
      <c r="P52" s="109"/>
      <c r="Q52" s="99"/>
      <c r="R52" s="110"/>
      <c r="S52" s="109"/>
      <c r="T52" s="106"/>
      <c r="U52" s="99"/>
      <c r="V52" s="99"/>
      <c r="W52" s="106"/>
      <c r="X52" s="106"/>
    </row>
    <row r="53" spans="1:24" ht="12.75" customHeight="1" x14ac:dyDescent="0.2">
      <c r="A53" s="106"/>
      <c r="B53" s="106"/>
      <c r="C53" s="106"/>
      <c r="D53" s="116"/>
      <c r="E53" s="106"/>
      <c r="F53" s="106"/>
      <c r="G53" s="106"/>
      <c r="H53" s="99"/>
      <c r="I53" s="124"/>
      <c r="J53" s="125"/>
      <c r="K53" s="126"/>
      <c r="L53" s="124"/>
      <c r="M53" s="125"/>
      <c r="N53" s="125"/>
      <c r="O53" s="109"/>
      <c r="P53" s="109"/>
      <c r="Q53" s="99"/>
      <c r="R53" s="110"/>
      <c r="S53" s="109"/>
      <c r="T53" s="106"/>
      <c r="U53" s="99"/>
      <c r="V53" s="99"/>
      <c r="W53" s="106"/>
      <c r="X53" s="106"/>
    </row>
    <row r="54" spans="1:24" ht="12.75" customHeight="1" x14ac:dyDescent="0.2">
      <c r="A54" s="106"/>
      <c r="B54" s="106"/>
      <c r="C54" s="106"/>
      <c r="D54" s="116"/>
      <c r="E54" s="106"/>
      <c r="F54" s="106"/>
      <c r="G54" s="106"/>
      <c r="H54" s="99"/>
      <c r="I54" s="124"/>
      <c r="J54" s="125"/>
      <c r="K54" s="126"/>
      <c r="L54" s="124"/>
      <c r="M54" s="125"/>
      <c r="N54" s="125"/>
      <c r="O54" s="109"/>
      <c r="P54" s="109"/>
      <c r="Q54" s="99"/>
      <c r="R54" s="110"/>
      <c r="S54" s="109"/>
      <c r="T54" s="106"/>
      <c r="U54" s="99"/>
      <c r="V54" s="99"/>
      <c r="W54" s="106"/>
      <c r="X54" s="106"/>
    </row>
    <row r="55" spans="1:24" ht="12.75" customHeight="1" x14ac:dyDescent="0.2">
      <c r="A55" s="106"/>
      <c r="B55" s="106"/>
      <c r="C55" s="106"/>
      <c r="D55" s="116"/>
      <c r="E55" s="106"/>
      <c r="F55" s="106"/>
      <c r="G55" s="106"/>
      <c r="H55" s="99"/>
      <c r="I55" s="100"/>
      <c r="J55" s="101"/>
      <c r="K55" s="102"/>
      <c r="L55" s="100"/>
      <c r="M55" s="101"/>
      <c r="N55" s="101"/>
      <c r="O55" s="109"/>
      <c r="P55" s="109"/>
      <c r="Q55" s="99"/>
      <c r="R55" s="110"/>
      <c r="S55" s="109"/>
      <c r="T55" s="106"/>
      <c r="U55" s="99"/>
      <c r="V55" s="99"/>
      <c r="W55" s="106"/>
      <c r="X55" s="106"/>
    </row>
    <row r="56" spans="1:24" ht="12.75" customHeight="1" thickBot="1" x14ac:dyDescent="0.25">
      <c r="A56" s="106"/>
      <c r="B56" s="106"/>
      <c r="C56" s="106"/>
      <c r="D56" s="116"/>
      <c r="E56" s="106"/>
      <c r="F56" s="106"/>
      <c r="G56" s="106"/>
      <c r="H56" s="99"/>
      <c r="I56" s="100"/>
      <c r="J56" s="101"/>
      <c r="K56" s="102"/>
      <c r="L56" s="112"/>
      <c r="M56" s="101"/>
      <c r="N56" s="101"/>
      <c r="O56" s="113"/>
      <c r="P56" s="113"/>
      <c r="Q56" s="99"/>
      <c r="R56" s="114"/>
      <c r="S56" s="123"/>
      <c r="T56" s="106"/>
      <c r="U56" s="99"/>
      <c r="V56" s="99"/>
      <c r="W56" s="97"/>
      <c r="X56" s="106"/>
    </row>
    <row r="57" spans="1:24" ht="13.5" customHeight="1" x14ac:dyDescent="0.2">
      <c r="A57" s="138" t="s">
        <v>3</v>
      </c>
      <c r="B57" s="177"/>
      <c r="C57" s="177"/>
      <c r="D57" s="177"/>
      <c r="E57" s="177"/>
      <c r="F57" s="177"/>
      <c r="G57" s="178"/>
      <c r="H57" s="159">
        <f>SUM(H14:H56)</f>
        <v>1</v>
      </c>
      <c r="I57" s="165">
        <f>SUM(I14:K56)</f>
        <v>323.09999999999997</v>
      </c>
      <c r="J57" s="166"/>
      <c r="K57" s="167"/>
      <c r="L57" s="165">
        <f>SUM(L14:L56,N14:N56)</f>
        <v>35.6</v>
      </c>
      <c r="M57" s="166"/>
      <c r="N57" s="167"/>
      <c r="O57" s="161">
        <f>SUM(O14:P56)</f>
        <v>10</v>
      </c>
      <c r="P57" s="162"/>
      <c r="Q57" s="159">
        <f>SUM(Q14:Q56)</f>
        <v>2</v>
      </c>
      <c r="R57" s="159">
        <f>SUM(R14:R56)</f>
        <v>1</v>
      </c>
      <c r="S57" s="159">
        <f>SUM(S14:S56)</f>
        <v>2</v>
      </c>
      <c r="T57" s="159">
        <f t="shared" ref="T57:X57" si="0">SUM(T14:T56)</f>
        <v>191.9</v>
      </c>
      <c r="U57" s="159">
        <f t="shared" si="0"/>
        <v>30</v>
      </c>
      <c r="V57" s="159">
        <f t="shared" si="0"/>
        <v>112</v>
      </c>
      <c r="W57" s="159">
        <f>SUM(W14:W56)</f>
        <v>2</v>
      </c>
      <c r="X57" s="159">
        <f t="shared" si="0"/>
        <v>1</v>
      </c>
    </row>
    <row r="58" spans="1:24" ht="13.5" customHeight="1" thickBot="1" x14ac:dyDescent="0.25">
      <c r="A58" s="179"/>
      <c r="B58" s="180"/>
      <c r="C58" s="180"/>
      <c r="D58" s="180"/>
      <c r="E58" s="180"/>
      <c r="F58" s="180"/>
      <c r="G58" s="181"/>
      <c r="H58" s="160"/>
      <c r="I58" s="168"/>
      <c r="J58" s="169"/>
      <c r="K58" s="170"/>
      <c r="L58" s="168"/>
      <c r="M58" s="169"/>
      <c r="N58" s="170"/>
      <c r="O58" s="163"/>
      <c r="P58" s="164"/>
      <c r="Q58" s="160"/>
      <c r="R58" s="160"/>
      <c r="S58" s="160"/>
      <c r="T58" s="160"/>
      <c r="U58" s="160"/>
      <c r="V58" s="160"/>
      <c r="W58" s="160"/>
      <c r="X58" s="160"/>
    </row>
    <row r="63" spans="1:24" x14ac:dyDescent="0.2">
      <c r="H63" s="25">
        <f>SUM(I14:K56)</f>
        <v>323.09999999999997</v>
      </c>
    </row>
  </sheetData>
  <mergeCells count="56">
    <mergeCell ref="I29:K29"/>
    <mergeCell ref="I31:K31"/>
    <mergeCell ref="I32:K32"/>
    <mergeCell ref="I33:K33"/>
    <mergeCell ref="I35:K35"/>
    <mergeCell ref="W57:W58"/>
    <mergeCell ref="V57:V58"/>
    <mergeCell ref="X57:X58"/>
    <mergeCell ref="T57:T58"/>
    <mergeCell ref="U57:U58"/>
    <mergeCell ref="A57:G58"/>
    <mergeCell ref="H57:H58"/>
    <mergeCell ref="I57:K58"/>
    <mergeCell ref="I40:K40"/>
    <mergeCell ref="I47:K47"/>
    <mergeCell ref="I48:K48"/>
    <mergeCell ref="I41:K41"/>
    <mergeCell ref="I42:K42"/>
    <mergeCell ref="I43:K43"/>
    <mergeCell ref="S2:S12"/>
    <mergeCell ref="R57:R58"/>
    <mergeCell ref="O57:P58"/>
    <mergeCell ref="L57:N58"/>
    <mergeCell ref="I13:K13"/>
    <mergeCell ref="L13:N13"/>
    <mergeCell ref="I19:K19"/>
    <mergeCell ref="I21:K21"/>
    <mergeCell ref="I22:K22"/>
    <mergeCell ref="I30:K30"/>
    <mergeCell ref="Q57:Q58"/>
    <mergeCell ref="I39:K39"/>
    <mergeCell ref="S57:S58"/>
    <mergeCell ref="I18:K18"/>
    <mergeCell ref="I20:K20"/>
    <mergeCell ref="I24:K24"/>
    <mergeCell ref="A1:A13"/>
    <mergeCell ref="B1:B13"/>
    <mergeCell ref="C1:C13"/>
    <mergeCell ref="D1:D13"/>
    <mergeCell ref="E1:E13"/>
    <mergeCell ref="I1:X1"/>
    <mergeCell ref="X2:X12"/>
    <mergeCell ref="F1:F13"/>
    <mergeCell ref="O2:O12"/>
    <mergeCell ref="P2:P12"/>
    <mergeCell ref="Q2:Q12"/>
    <mergeCell ref="W2:W12"/>
    <mergeCell ref="T2:T12"/>
    <mergeCell ref="U2:U12"/>
    <mergeCell ref="V2:V12"/>
    <mergeCell ref="G1:G5"/>
    <mergeCell ref="H2:H12"/>
    <mergeCell ref="I2:K12"/>
    <mergeCell ref="R2:R12"/>
    <mergeCell ref="L2:N12"/>
    <mergeCell ref="G9:G13"/>
  </mergeCells>
  <pageMargins left="0.25" right="0.25" top="0.75" bottom="0.75" header="0.3" footer="0.3"/>
  <pageSetup paperSiz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75E90-E01B-428C-86CC-79EBA0565DE2}">
  <dimension ref="A1:L25"/>
  <sheetViews>
    <sheetView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G35" sqref="G35"/>
    </sheetView>
  </sheetViews>
  <sheetFormatPr defaultRowHeight="12.75" x14ac:dyDescent="0.2"/>
  <cols>
    <col min="1" max="2" width="6" customWidth="1"/>
    <col min="3" max="3" width="19.7109375" customWidth="1"/>
    <col min="4" max="4" width="16.7109375" customWidth="1"/>
    <col min="5" max="5" width="10.7109375" customWidth="1"/>
    <col min="6" max="6" width="12.7109375" customWidth="1"/>
    <col min="7" max="7" width="14.7109375" customWidth="1"/>
    <col min="8" max="10" width="10.7109375" style="25" customWidth="1"/>
    <col min="11" max="11" width="10.7109375" customWidth="1"/>
    <col min="12" max="12" width="10.7109375" style="25" customWidth="1"/>
  </cols>
  <sheetData>
    <row r="1" spans="1:12" ht="12.75" customHeight="1" x14ac:dyDescent="0.2">
      <c r="A1" s="153" t="s">
        <v>0</v>
      </c>
      <c r="B1" s="153" t="s">
        <v>1</v>
      </c>
      <c r="C1" s="142" t="s">
        <v>4</v>
      </c>
      <c r="D1" s="142" t="s">
        <v>5</v>
      </c>
      <c r="E1" s="142" t="s">
        <v>2</v>
      </c>
      <c r="F1" s="138" t="s">
        <v>6</v>
      </c>
      <c r="G1" s="142"/>
      <c r="H1" s="133">
        <v>630</v>
      </c>
      <c r="I1" s="134"/>
      <c r="J1" s="134"/>
      <c r="K1" s="135"/>
      <c r="L1" s="119">
        <v>631</v>
      </c>
    </row>
    <row r="2" spans="1:12" ht="42" customHeight="1" x14ac:dyDescent="0.2">
      <c r="A2" s="154"/>
      <c r="B2" s="156"/>
      <c r="C2" s="151"/>
      <c r="D2" s="151"/>
      <c r="E2" s="151"/>
      <c r="F2" s="139"/>
      <c r="G2" s="143"/>
      <c r="H2" s="141" t="s">
        <v>11</v>
      </c>
      <c r="I2" s="141" t="s">
        <v>12</v>
      </c>
      <c r="J2" s="141" t="s">
        <v>197</v>
      </c>
      <c r="K2" s="144" t="s">
        <v>201</v>
      </c>
      <c r="L2" s="141" t="s">
        <v>202</v>
      </c>
    </row>
    <row r="3" spans="1:12" ht="12.75" customHeight="1" x14ac:dyDescent="0.2">
      <c r="A3" s="154"/>
      <c r="B3" s="156"/>
      <c r="C3" s="151"/>
      <c r="D3" s="151"/>
      <c r="E3" s="151"/>
      <c r="F3" s="139"/>
      <c r="G3" s="143"/>
      <c r="H3" s="141"/>
      <c r="I3" s="141"/>
      <c r="J3" s="141"/>
      <c r="K3" s="136"/>
      <c r="L3" s="141"/>
    </row>
    <row r="4" spans="1:12" ht="12.75" customHeight="1" x14ac:dyDescent="0.2">
      <c r="A4" s="154"/>
      <c r="B4" s="156"/>
      <c r="C4" s="151"/>
      <c r="D4" s="151"/>
      <c r="E4" s="151"/>
      <c r="F4" s="139"/>
      <c r="G4" s="143"/>
      <c r="H4" s="141"/>
      <c r="I4" s="141"/>
      <c r="J4" s="141"/>
      <c r="K4" s="136"/>
      <c r="L4" s="141"/>
    </row>
    <row r="5" spans="1:12" ht="12.75" customHeight="1" x14ac:dyDescent="0.2">
      <c r="A5" s="154"/>
      <c r="B5" s="156"/>
      <c r="C5" s="151"/>
      <c r="D5" s="151"/>
      <c r="E5" s="151"/>
      <c r="F5" s="139"/>
      <c r="G5" s="143"/>
      <c r="H5" s="141"/>
      <c r="I5" s="141"/>
      <c r="J5" s="141"/>
      <c r="K5" s="136"/>
      <c r="L5" s="141"/>
    </row>
    <row r="6" spans="1:12" ht="12.75" customHeight="1" x14ac:dyDescent="0.2">
      <c r="A6" s="154"/>
      <c r="B6" s="156"/>
      <c r="C6" s="151"/>
      <c r="D6" s="151"/>
      <c r="E6" s="151"/>
      <c r="F6" s="139"/>
      <c r="G6" s="117" t="s">
        <v>7</v>
      </c>
      <c r="H6" s="141"/>
      <c r="I6" s="141"/>
      <c r="J6" s="141"/>
      <c r="K6" s="136"/>
      <c r="L6" s="141"/>
    </row>
    <row r="7" spans="1:12" ht="12.75" customHeight="1" x14ac:dyDescent="0.2">
      <c r="A7" s="154"/>
      <c r="B7" s="156"/>
      <c r="C7" s="151"/>
      <c r="D7" s="151"/>
      <c r="E7" s="151"/>
      <c r="F7" s="139"/>
      <c r="G7" s="117" t="s">
        <v>8</v>
      </c>
      <c r="H7" s="141"/>
      <c r="I7" s="141"/>
      <c r="J7" s="141"/>
      <c r="K7" s="136"/>
      <c r="L7" s="141"/>
    </row>
    <row r="8" spans="1:12" ht="12.75" customHeight="1" x14ac:dyDescent="0.2">
      <c r="A8" s="154"/>
      <c r="B8" s="156"/>
      <c r="C8" s="151"/>
      <c r="D8" s="151"/>
      <c r="E8" s="151"/>
      <c r="F8" s="139"/>
      <c r="G8" s="117"/>
      <c r="H8" s="141"/>
      <c r="I8" s="141"/>
      <c r="J8" s="141"/>
      <c r="K8" s="136"/>
      <c r="L8" s="141"/>
    </row>
    <row r="9" spans="1:12" ht="12.75" customHeight="1" x14ac:dyDescent="0.2">
      <c r="A9" s="154"/>
      <c r="B9" s="156"/>
      <c r="C9" s="151"/>
      <c r="D9" s="151"/>
      <c r="E9" s="151"/>
      <c r="F9" s="139"/>
      <c r="G9" s="151"/>
      <c r="H9" s="141"/>
      <c r="I9" s="141"/>
      <c r="J9" s="141"/>
      <c r="K9" s="136"/>
      <c r="L9" s="141"/>
    </row>
    <row r="10" spans="1:12" ht="12.75" customHeight="1" x14ac:dyDescent="0.2">
      <c r="A10" s="154"/>
      <c r="B10" s="156"/>
      <c r="C10" s="151"/>
      <c r="D10" s="151"/>
      <c r="E10" s="151"/>
      <c r="F10" s="139"/>
      <c r="G10" s="143"/>
      <c r="H10" s="141"/>
      <c r="I10" s="141"/>
      <c r="J10" s="141"/>
      <c r="K10" s="136"/>
      <c r="L10" s="141"/>
    </row>
    <row r="11" spans="1:12" ht="12.75" customHeight="1" x14ac:dyDescent="0.2">
      <c r="A11" s="154"/>
      <c r="B11" s="156"/>
      <c r="C11" s="151"/>
      <c r="D11" s="151"/>
      <c r="E11" s="151"/>
      <c r="F11" s="139"/>
      <c r="G11" s="143"/>
      <c r="H11" s="141"/>
      <c r="I11" s="141"/>
      <c r="J11" s="141"/>
      <c r="K11" s="136"/>
      <c r="L11" s="141"/>
    </row>
    <row r="12" spans="1:12" ht="13.5" customHeight="1" x14ac:dyDescent="0.2">
      <c r="A12" s="154"/>
      <c r="B12" s="156"/>
      <c r="C12" s="151"/>
      <c r="D12" s="151"/>
      <c r="E12" s="151"/>
      <c r="F12" s="139"/>
      <c r="G12" s="143"/>
      <c r="H12" s="141"/>
      <c r="I12" s="141"/>
      <c r="J12" s="141"/>
      <c r="K12" s="137"/>
      <c r="L12" s="141"/>
    </row>
    <row r="13" spans="1:12" ht="12.75" customHeight="1" thickBot="1" x14ac:dyDescent="0.25">
      <c r="A13" s="155"/>
      <c r="B13" s="157"/>
      <c r="C13" s="158"/>
      <c r="D13" s="158"/>
      <c r="E13" s="158"/>
      <c r="F13" s="140"/>
      <c r="G13" s="152"/>
      <c r="H13" s="97" t="s">
        <v>18</v>
      </c>
      <c r="I13" s="97" t="s">
        <v>18</v>
      </c>
      <c r="J13" s="97" t="s">
        <v>18</v>
      </c>
      <c r="K13" s="118" t="s">
        <v>18</v>
      </c>
      <c r="L13" s="97" t="s">
        <v>18</v>
      </c>
    </row>
    <row r="14" spans="1:12" ht="12.75" customHeight="1" x14ac:dyDescent="0.2">
      <c r="A14" s="106"/>
      <c r="B14" s="115"/>
      <c r="C14" s="106"/>
      <c r="D14" s="106"/>
      <c r="E14" s="106"/>
      <c r="F14" s="106"/>
      <c r="G14" s="106"/>
      <c r="H14" s="104"/>
      <c r="I14" s="104"/>
      <c r="J14" s="104"/>
      <c r="K14" s="99"/>
      <c r="L14" s="104"/>
    </row>
    <row r="15" spans="1:12" ht="12.75" customHeight="1" x14ac:dyDescent="0.2">
      <c r="A15" s="106" t="s">
        <v>196</v>
      </c>
      <c r="B15" s="106">
        <v>113</v>
      </c>
      <c r="C15" s="106" t="s">
        <v>199</v>
      </c>
      <c r="D15" s="116" t="s">
        <v>205</v>
      </c>
      <c r="E15" s="106" t="s">
        <v>106</v>
      </c>
      <c r="F15" s="106"/>
      <c r="G15" s="106"/>
      <c r="H15" s="109"/>
      <c r="I15" s="109"/>
      <c r="J15" s="109">
        <v>1</v>
      </c>
      <c r="K15" s="99">
        <v>1</v>
      </c>
      <c r="L15" s="109">
        <v>1</v>
      </c>
    </row>
    <row r="16" spans="1:12" ht="12.75" customHeight="1" x14ac:dyDescent="0.2">
      <c r="A16" s="106" t="s">
        <v>198</v>
      </c>
      <c r="B16" s="106">
        <v>113</v>
      </c>
      <c r="C16" s="106" t="s">
        <v>199</v>
      </c>
      <c r="D16" s="116" t="s">
        <v>200</v>
      </c>
      <c r="E16" s="106" t="s">
        <v>54</v>
      </c>
      <c r="F16" s="106"/>
      <c r="G16" s="106"/>
      <c r="H16" s="109">
        <v>1</v>
      </c>
      <c r="I16" s="109">
        <v>1</v>
      </c>
      <c r="J16" s="109"/>
      <c r="K16" s="99"/>
      <c r="L16" s="109"/>
    </row>
    <row r="17" spans="1:12" ht="12.75" customHeight="1" x14ac:dyDescent="0.2">
      <c r="A17" s="106" t="s">
        <v>203</v>
      </c>
      <c r="B17" s="106">
        <v>113</v>
      </c>
      <c r="C17" s="106" t="s">
        <v>149</v>
      </c>
      <c r="D17" s="116" t="s">
        <v>204</v>
      </c>
      <c r="E17" s="106" t="s">
        <v>54</v>
      </c>
      <c r="F17" s="106"/>
      <c r="G17" s="106"/>
      <c r="H17" s="109"/>
      <c r="I17" s="109"/>
      <c r="J17" s="109">
        <v>1</v>
      </c>
      <c r="K17" s="99">
        <v>1</v>
      </c>
      <c r="L17" s="109">
        <v>1</v>
      </c>
    </row>
    <row r="18" spans="1:12" ht="12.75" customHeight="1" thickBot="1" x14ac:dyDescent="0.25">
      <c r="A18" s="106"/>
      <c r="B18" s="106"/>
      <c r="C18" s="106"/>
      <c r="D18" s="116"/>
      <c r="E18" s="106"/>
      <c r="F18" s="106"/>
      <c r="G18" s="106"/>
      <c r="H18" s="109"/>
      <c r="I18" s="109"/>
      <c r="J18" s="109"/>
      <c r="K18" s="99"/>
      <c r="L18" s="109"/>
    </row>
    <row r="19" spans="1:12" ht="13.5" customHeight="1" x14ac:dyDescent="0.2">
      <c r="A19" s="138" t="s">
        <v>3</v>
      </c>
      <c r="B19" s="177"/>
      <c r="C19" s="177"/>
      <c r="D19" s="177"/>
      <c r="E19" s="177"/>
      <c r="F19" s="177"/>
      <c r="G19" s="178"/>
      <c r="H19" s="159">
        <f t="shared" ref="H19:I19" si="0">SUM(H14:H18)</f>
        <v>1</v>
      </c>
      <c r="I19" s="159">
        <f t="shared" si="0"/>
        <v>1</v>
      </c>
      <c r="J19" s="159">
        <f t="shared" ref="J19:L19" si="1">SUM(J14:J18)</f>
        <v>2</v>
      </c>
      <c r="K19" s="159">
        <f t="shared" ref="K19" si="2">SUM(K14:K18)</f>
        <v>2</v>
      </c>
      <c r="L19" s="159">
        <f t="shared" si="1"/>
        <v>2</v>
      </c>
    </row>
    <row r="20" spans="1:12" ht="13.5" customHeight="1" thickBot="1" x14ac:dyDescent="0.25">
      <c r="A20" s="179"/>
      <c r="B20" s="180"/>
      <c r="C20" s="180"/>
      <c r="D20" s="180"/>
      <c r="E20" s="180"/>
      <c r="F20" s="180"/>
      <c r="G20" s="181"/>
      <c r="H20" s="160"/>
      <c r="I20" s="160"/>
      <c r="J20" s="160"/>
      <c r="K20" s="160"/>
      <c r="L20" s="160"/>
    </row>
    <row r="25" spans="1:12" x14ac:dyDescent="0.2">
      <c r="K25" s="25" t="e">
        <f>SUM(#REF!)</f>
        <v>#REF!</v>
      </c>
    </row>
  </sheetData>
  <mergeCells count="20">
    <mergeCell ref="H1:K1"/>
    <mergeCell ref="J2:J12"/>
    <mergeCell ref="L2:L12"/>
    <mergeCell ref="K2:K12"/>
    <mergeCell ref="H2:H12"/>
    <mergeCell ref="I2:I12"/>
    <mergeCell ref="A19:G20"/>
    <mergeCell ref="G9:G13"/>
    <mergeCell ref="A1:A13"/>
    <mergeCell ref="B1:B13"/>
    <mergeCell ref="C1:C13"/>
    <mergeCell ref="D1:D13"/>
    <mergeCell ref="E1:E13"/>
    <mergeCell ref="F1:F13"/>
    <mergeCell ref="G1:G5"/>
    <mergeCell ref="H19:H20"/>
    <mergeCell ref="I19:I20"/>
    <mergeCell ref="J19:J20"/>
    <mergeCell ref="L19:L20"/>
    <mergeCell ref="K19:K20"/>
  </mergeCells>
  <pageMargins left="0.25" right="0.25" top="0.75" bottom="0.75" header="0.3" footer="0.3"/>
  <pageSetup paperSize="1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C6056-431D-42BE-AAB6-E7ADC5CE59B6}">
  <dimension ref="A1:AH65"/>
  <sheetViews>
    <sheetView zoomScaleNormal="100" workbookViewId="0">
      <pane xSplit="2" ySplit="13" topLeftCell="E14" activePane="bottomRight" state="frozen"/>
      <selection pane="topRight" activeCell="C1" sqref="C1"/>
      <selection pane="bottomLeft" activeCell="A14" sqref="A14"/>
      <selection pane="bottomRight" activeCell="I1" sqref="I1:AE1"/>
    </sheetView>
  </sheetViews>
  <sheetFormatPr defaultRowHeight="12.75" x14ac:dyDescent="0.2"/>
  <cols>
    <col min="1" max="2" width="6.7109375" customWidth="1"/>
    <col min="3" max="3" width="18.5703125" customWidth="1"/>
    <col min="4" max="4" width="15.85546875" customWidth="1"/>
    <col min="5" max="5" width="10" customWidth="1"/>
    <col min="6" max="7" width="11.7109375" customWidth="1"/>
    <col min="8" max="8" width="10.7109375" customWidth="1"/>
    <col min="9" max="9" width="5.42578125" customWidth="1"/>
    <col min="10" max="10" width="0.85546875" customWidth="1"/>
    <col min="11" max="12" width="5.42578125" style="25" customWidth="1"/>
    <col min="13" max="13" width="0.85546875" style="25" customWidth="1"/>
    <col min="14" max="14" width="5.42578125" style="25" customWidth="1"/>
    <col min="15" max="18" width="10.7109375" style="25" customWidth="1"/>
    <col min="19" max="19" width="5.42578125" style="25" customWidth="1"/>
    <col min="20" max="20" width="0.85546875" style="25" customWidth="1"/>
    <col min="21" max="21" width="5.42578125" style="25" customWidth="1"/>
    <col min="22" max="34" width="10.7109375" customWidth="1"/>
  </cols>
  <sheetData>
    <row r="1" spans="1:34" ht="12.75" customHeight="1" x14ac:dyDescent="0.2">
      <c r="A1" s="153" t="s">
        <v>0</v>
      </c>
      <c r="B1" s="153" t="s">
        <v>1</v>
      </c>
      <c r="C1" s="142" t="s">
        <v>4</v>
      </c>
      <c r="D1" s="142" t="s">
        <v>5</v>
      </c>
      <c r="E1" s="142" t="s">
        <v>2</v>
      </c>
      <c r="F1" s="138" t="s">
        <v>6</v>
      </c>
      <c r="G1" s="142"/>
      <c r="H1" s="93">
        <v>625</v>
      </c>
      <c r="I1" s="198">
        <v>630</v>
      </c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82">
        <v>631</v>
      </c>
      <c r="AG1" s="183"/>
      <c r="AH1" s="184"/>
    </row>
    <row r="2" spans="1:34" ht="23.25" customHeight="1" x14ac:dyDescent="0.2">
      <c r="A2" s="154"/>
      <c r="B2" s="156"/>
      <c r="C2" s="151"/>
      <c r="D2" s="151"/>
      <c r="E2" s="151"/>
      <c r="F2" s="139"/>
      <c r="G2" s="143"/>
      <c r="H2" s="185" t="s">
        <v>21</v>
      </c>
      <c r="I2" s="188" t="s">
        <v>9</v>
      </c>
      <c r="J2" s="189"/>
      <c r="K2" s="190"/>
      <c r="L2" s="188" t="s">
        <v>20</v>
      </c>
      <c r="M2" s="189"/>
      <c r="N2" s="190"/>
      <c r="O2" s="197" t="s">
        <v>195</v>
      </c>
      <c r="P2" s="197" t="s">
        <v>194</v>
      </c>
      <c r="Q2" s="197" t="s">
        <v>186</v>
      </c>
      <c r="R2" s="197" t="s">
        <v>185</v>
      </c>
      <c r="S2" s="188" t="s">
        <v>184</v>
      </c>
      <c r="T2" s="210"/>
      <c r="U2" s="211"/>
      <c r="V2" s="197" t="s">
        <v>10</v>
      </c>
      <c r="W2" s="185" t="s">
        <v>14</v>
      </c>
      <c r="X2" s="185" t="s">
        <v>15</v>
      </c>
      <c r="Y2" s="185" t="s">
        <v>169</v>
      </c>
      <c r="Z2" s="197" t="s">
        <v>11</v>
      </c>
      <c r="AA2" s="185" t="s">
        <v>12</v>
      </c>
      <c r="AB2" s="185" t="s">
        <v>13</v>
      </c>
      <c r="AC2" s="185" t="s">
        <v>172</v>
      </c>
      <c r="AD2" s="185" t="s">
        <v>24</v>
      </c>
      <c r="AE2" s="185" t="s">
        <v>45</v>
      </c>
      <c r="AF2" s="185" t="s">
        <v>173</v>
      </c>
      <c r="AG2" s="185" t="s">
        <v>170</v>
      </c>
      <c r="AH2" s="185" t="s">
        <v>171</v>
      </c>
    </row>
    <row r="3" spans="1:34" ht="12.75" customHeight="1" x14ac:dyDescent="0.2">
      <c r="A3" s="154"/>
      <c r="B3" s="156"/>
      <c r="C3" s="151"/>
      <c r="D3" s="151"/>
      <c r="E3" s="151"/>
      <c r="F3" s="139"/>
      <c r="G3" s="143"/>
      <c r="H3" s="186"/>
      <c r="I3" s="191"/>
      <c r="J3" s="192"/>
      <c r="K3" s="193"/>
      <c r="L3" s="191"/>
      <c r="M3" s="192"/>
      <c r="N3" s="193"/>
      <c r="O3" s="197"/>
      <c r="P3" s="197"/>
      <c r="Q3" s="197"/>
      <c r="R3" s="197"/>
      <c r="S3" s="212"/>
      <c r="T3" s="213"/>
      <c r="U3" s="214"/>
      <c r="V3" s="197"/>
      <c r="W3" s="186"/>
      <c r="X3" s="186"/>
      <c r="Y3" s="186"/>
      <c r="Z3" s="197"/>
      <c r="AA3" s="186"/>
      <c r="AB3" s="186"/>
      <c r="AC3" s="186"/>
      <c r="AD3" s="208"/>
      <c r="AE3" s="208"/>
      <c r="AF3" s="186"/>
      <c r="AG3" s="186"/>
      <c r="AH3" s="186"/>
    </row>
    <row r="4" spans="1:34" ht="12.75" customHeight="1" x14ac:dyDescent="0.2">
      <c r="A4" s="154"/>
      <c r="B4" s="156"/>
      <c r="C4" s="151"/>
      <c r="D4" s="151"/>
      <c r="E4" s="151"/>
      <c r="F4" s="139"/>
      <c r="G4" s="143"/>
      <c r="H4" s="186"/>
      <c r="I4" s="191"/>
      <c r="J4" s="192"/>
      <c r="K4" s="193"/>
      <c r="L4" s="191"/>
      <c r="M4" s="192"/>
      <c r="N4" s="193"/>
      <c r="O4" s="197"/>
      <c r="P4" s="197"/>
      <c r="Q4" s="197"/>
      <c r="R4" s="197"/>
      <c r="S4" s="212"/>
      <c r="T4" s="213"/>
      <c r="U4" s="214"/>
      <c r="V4" s="197"/>
      <c r="W4" s="186"/>
      <c r="X4" s="186"/>
      <c r="Y4" s="186"/>
      <c r="Z4" s="197"/>
      <c r="AA4" s="186"/>
      <c r="AB4" s="186"/>
      <c r="AC4" s="186"/>
      <c r="AD4" s="208"/>
      <c r="AE4" s="208"/>
      <c r="AF4" s="186"/>
      <c r="AG4" s="186"/>
      <c r="AH4" s="186"/>
    </row>
    <row r="5" spans="1:34" ht="12.75" customHeight="1" x14ac:dyDescent="0.2">
      <c r="A5" s="154"/>
      <c r="B5" s="156"/>
      <c r="C5" s="151"/>
      <c r="D5" s="151"/>
      <c r="E5" s="151"/>
      <c r="F5" s="139"/>
      <c r="G5" s="143"/>
      <c r="H5" s="186"/>
      <c r="I5" s="191"/>
      <c r="J5" s="192"/>
      <c r="K5" s="193"/>
      <c r="L5" s="191"/>
      <c r="M5" s="192"/>
      <c r="N5" s="193"/>
      <c r="O5" s="197"/>
      <c r="P5" s="197"/>
      <c r="Q5" s="197"/>
      <c r="R5" s="197"/>
      <c r="S5" s="212"/>
      <c r="T5" s="213"/>
      <c r="U5" s="214"/>
      <c r="V5" s="197"/>
      <c r="W5" s="186"/>
      <c r="X5" s="186"/>
      <c r="Y5" s="186"/>
      <c r="Z5" s="197"/>
      <c r="AA5" s="186"/>
      <c r="AB5" s="186"/>
      <c r="AC5" s="186"/>
      <c r="AD5" s="208"/>
      <c r="AE5" s="208"/>
      <c r="AF5" s="186"/>
      <c r="AG5" s="186"/>
      <c r="AH5" s="186"/>
    </row>
    <row r="6" spans="1:34" ht="12.75" customHeight="1" x14ac:dyDescent="0.2">
      <c r="A6" s="154"/>
      <c r="B6" s="156"/>
      <c r="C6" s="151"/>
      <c r="D6" s="151"/>
      <c r="E6" s="151"/>
      <c r="F6" s="139"/>
      <c r="G6" s="90" t="s">
        <v>7</v>
      </c>
      <c r="H6" s="186"/>
      <c r="I6" s="191"/>
      <c r="J6" s="192"/>
      <c r="K6" s="193"/>
      <c r="L6" s="191"/>
      <c r="M6" s="192"/>
      <c r="N6" s="193"/>
      <c r="O6" s="197"/>
      <c r="P6" s="197"/>
      <c r="Q6" s="197"/>
      <c r="R6" s="197"/>
      <c r="S6" s="212"/>
      <c r="T6" s="213"/>
      <c r="U6" s="214"/>
      <c r="V6" s="197"/>
      <c r="W6" s="186"/>
      <c r="X6" s="186"/>
      <c r="Y6" s="186"/>
      <c r="Z6" s="197"/>
      <c r="AA6" s="186"/>
      <c r="AB6" s="186"/>
      <c r="AC6" s="186"/>
      <c r="AD6" s="208"/>
      <c r="AE6" s="208"/>
      <c r="AF6" s="186"/>
      <c r="AG6" s="186"/>
      <c r="AH6" s="186"/>
    </row>
    <row r="7" spans="1:34" ht="12.75" customHeight="1" x14ac:dyDescent="0.2">
      <c r="A7" s="154"/>
      <c r="B7" s="156"/>
      <c r="C7" s="151"/>
      <c r="D7" s="151"/>
      <c r="E7" s="151"/>
      <c r="F7" s="139"/>
      <c r="G7" s="90" t="s">
        <v>8</v>
      </c>
      <c r="H7" s="186"/>
      <c r="I7" s="191"/>
      <c r="J7" s="192"/>
      <c r="K7" s="193"/>
      <c r="L7" s="191"/>
      <c r="M7" s="192"/>
      <c r="N7" s="193"/>
      <c r="O7" s="197"/>
      <c r="P7" s="197"/>
      <c r="Q7" s="197"/>
      <c r="R7" s="197"/>
      <c r="S7" s="212"/>
      <c r="T7" s="213"/>
      <c r="U7" s="214"/>
      <c r="V7" s="197"/>
      <c r="W7" s="186"/>
      <c r="X7" s="186"/>
      <c r="Y7" s="186"/>
      <c r="Z7" s="197"/>
      <c r="AA7" s="186"/>
      <c r="AB7" s="186"/>
      <c r="AC7" s="186"/>
      <c r="AD7" s="208"/>
      <c r="AE7" s="208"/>
      <c r="AF7" s="186"/>
      <c r="AG7" s="186"/>
      <c r="AH7" s="186"/>
    </row>
    <row r="8" spans="1:34" ht="12.75" customHeight="1" x14ac:dyDescent="0.2">
      <c r="A8" s="154"/>
      <c r="B8" s="156"/>
      <c r="C8" s="151"/>
      <c r="D8" s="151"/>
      <c r="E8" s="151"/>
      <c r="F8" s="139"/>
      <c r="G8" s="90"/>
      <c r="H8" s="186"/>
      <c r="I8" s="191"/>
      <c r="J8" s="192"/>
      <c r="K8" s="193"/>
      <c r="L8" s="191"/>
      <c r="M8" s="192"/>
      <c r="N8" s="193"/>
      <c r="O8" s="197"/>
      <c r="P8" s="197"/>
      <c r="Q8" s="197"/>
      <c r="R8" s="197"/>
      <c r="S8" s="212"/>
      <c r="T8" s="213"/>
      <c r="U8" s="214"/>
      <c r="V8" s="197"/>
      <c r="W8" s="186"/>
      <c r="X8" s="186"/>
      <c r="Y8" s="186"/>
      <c r="Z8" s="197"/>
      <c r="AA8" s="186"/>
      <c r="AB8" s="186"/>
      <c r="AC8" s="186"/>
      <c r="AD8" s="208"/>
      <c r="AE8" s="208"/>
      <c r="AF8" s="186"/>
      <c r="AG8" s="186"/>
      <c r="AH8" s="186"/>
    </row>
    <row r="9" spans="1:34" ht="12.75" customHeight="1" x14ac:dyDescent="0.2">
      <c r="A9" s="154"/>
      <c r="B9" s="156"/>
      <c r="C9" s="151"/>
      <c r="D9" s="151"/>
      <c r="E9" s="151"/>
      <c r="F9" s="139"/>
      <c r="G9" s="151"/>
      <c r="H9" s="186"/>
      <c r="I9" s="191"/>
      <c r="J9" s="192"/>
      <c r="K9" s="193"/>
      <c r="L9" s="191"/>
      <c r="M9" s="192"/>
      <c r="N9" s="193"/>
      <c r="O9" s="197"/>
      <c r="P9" s="197"/>
      <c r="Q9" s="197"/>
      <c r="R9" s="197"/>
      <c r="S9" s="212"/>
      <c r="T9" s="213"/>
      <c r="U9" s="214"/>
      <c r="V9" s="197"/>
      <c r="W9" s="186"/>
      <c r="X9" s="186"/>
      <c r="Y9" s="186"/>
      <c r="Z9" s="197"/>
      <c r="AA9" s="186"/>
      <c r="AB9" s="186"/>
      <c r="AC9" s="186"/>
      <c r="AD9" s="208"/>
      <c r="AE9" s="208"/>
      <c r="AF9" s="186"/>
      <c r="AG9" s="186"/>
      <c r="AH9" s="186"/>
    </row>
    <row r="10" spans="1:34" ht="12.75" customHeight="1" x14ac:dyDescent="0.2">
      <c r="A10" s="154"/>
      <c r="B10" s="156"/>
      <c r="C10" s="151"/>
      <c r="D10" s="151"/>
      <c r="E10" s="151"/>
      <c r="F10" s="139"/>
      <c r="G10" s="143"/>
      <c r="H10" s="186"/>
      <c r="I10" s="191"/>
      <c r="J10" s="192"/>
      <c r="K10" s="193"/>
      <c r="L10" s="191"/>
      <c r="M10" s="192"/>
      <c r="N10" s="193"/>
      <c r="O10" s="197"/>
      <c r="P10" s="197"/>
      <c r="Q10" s="197"/>
      <c r="R10" s="197"/>
      <c r="S10" s="212"/>
      <c r="T10" s="213"/>
      <c r="U10" s="214"/>
      <c r="V10" s="197"/>
      <c r="W10" s="186"/>
      <c r="X10" s="186"/>
      <c r="Y10" s="186"/>
      <c r="Z10" s="197"/>
      <c r="AA10" s="186"/>
      <c r="AB10" s="186"/>
      <c r="AC10" s="186"/>
      <c r="AD10" s="208"/>
      <c r="AE10" s="208"/>
      <c r="AF10" s="186"/>
      <c r="AG10" s="186"/>
      <c r="AH10" s="186"/>
    </row>
    <row r="11" spans="1:34" ht="12.75" customHeight="1" x14ac:dyDescent="0.2">
      <c r="A11" s="154"/>
      <c r="B11" s="156"/>
      <c r="C11" s="151"/>
      <c r="D11" s="151"/>
      <c r="E11" s="151"/>
      <c r="F11" s="139"/>
      <c r="G11" s="143"/>
      <c r="H11" s="186"/>
      <c r="I11" s="191"/>
      <c r="J11" s="192"/>
      <c r="K11" s="193"/>
      <c r="L11" s="191"/>
      <c r="M11" s="192"/>
      <c r="N11" s="193"/>
      <c r="O11" s="197"/>
      <c r="P11" s="197"/>
      <c r="Q11" s="197"/>
      <c r="R11" s="197"/>
      <c r="S11" s="212"/>
      <c r="T11" s="213"/>
      <c r="U11" s="214"/>
      <c r="V11" s="197"/>
      <c r="W11" s="186"/>
      <c r="X11" s="186"/>
      <c r="Y11" s="186"/>
      <c r="Z11" s="197"/>
      <c r="AA11" s="186"/>
      <c r="AB11" s="186"/>
      <c r="AC11" s="186"/>
      <c r="AD11" s="208"/>
      <c r="AE11" s="208"/>
      <c r="AF11" s="186"/>
      <c r="AG11" s="186"/>
      <c r="AH11" s="186"/>
    </row>
    <row r="12" spans="1:34" ht="13.5" customHeight="1" x14ac:dyDescent="0.2">
      <c r="A12" s="154"/>
      <c r="B12" s="156"/>
      <c r="C12" s="151"/>
      <c r="D12" s="151"/>
      <c r="E12" s="151"/>
      <c r="F12" s="139"/>
      <c r="G12" s="143"/>
      <c r="H12" s="187"/>
      <c r="I12" s="194"/>
      <c r="J12" s="195"/>
      <c r="K12" s="196"/>
      <c r="L12" s="194"/>
      <c r="M12" s="195"/>
      <c r="N12" s="196"/>
      <c r="O12" s="197"/>
      <c r="P12" s="197"/>
      <c r="Q12" s="197"/>
      <c r="R12" s="197"/>
      <c r="S12" s="215"/>
      <c r="T12" s="216"/>
      <c r="U12" s="217"/>
      <c r="V12" s="197"/>
      <c r="W12" s="187"/>
      <c r="X12" s="187"/>
      <c r="Y12" s="187"/>
      <c r="Z12" s="197"/>
      <c r="AA12" s="187"/>
      <c r="AB12" s="187"/>
      <c r="AC12" s="187"/>
      <c r="AD12" s="209"/>
      <c r="AE12" s="209"/>
      <c r="AF12" s="187"/>
      <c r="AG12" s="187"/>
      <c r="AH12" s="187"/>
    </row>
    <row r="13" spans="1:34" ht="12.75" customHeight="1" thickBot="1" x14ac:dyDescent="0.25">
      <c r="A13" s="155"/>
      <c r="B13" s="157"/>
      <c r="C13" s="158"/>
      <c r="D13" s="158"/>
      <c r="E13" s="158"/>
      <c r="F13" s="140"/>
      <c r="G13" s="152"/>
      <c r="H13" s="88" t="s">
        <v>18</v>
      </c>
      <c r="I13" s="203" t="s">
        <v>17</v>
      </c>
      <c r="J13" s="204"/>
      <c r="K13" s="205"/>
      <c r="L13" s="203" t="s">
        <v>17</v>
      </c>
      <c r="M13" s="204"/>
      <c r="N13" s="205"/>
      <c r="O13" s="89" t="s">
        <v>18</v>
      </c>
      <c r="P13" s="4" t="s">
        <v>18</v>
      </c>
      <c r="Q13" s="4" t="s">
        <v>18</v>
      </c>
      <c r="R13" s="4" t="s">
        <v>18</v>
      </c>
      <c r="S13" s="203" t="s">
        <v>17</v>
      </c>
      <c r="T13" s="206"/>
      <c r="U13" s="207"/>
      <c r="V13" s="4" t="s">
        <v>19</v>
      </c>
      <c r="W13" s="88" t="s">
        <v>19</v>
      </c>
      <c r="X13" s="88" t="s">
        <v>19</v>
      </c>
      <c r="Y13" s="88" t="s">
        <v>18</v>
      </c>
      <c r="Z13" s="4" t="s">
        <v>18</v>
      </c>
      <c r="AA13" s="88" t="s">
        <v>18</v>
      </c>
      <c r="AB13" s="88" t="s">
        <v>18</v>
      </c>
      <c r="AC13" s="88" t="s">
        <v>18</v>
      </c>
      <c r="AD13" s="88" t="s">
        <v>18</v>
      </c>
      <c r="AE13" s="88" t="s">
        <v>18</v>
      </c>
      <c r="AF13" s="88" t="s">
        <v>18</v>
      </c>
      <c r="AG13" s="88" t="s">
        <v>18</v>
      </c>
      <c r="AH13" s="4" t="s">
        <v>18</v>
      </c>
    </row>
    <row r="14" spans="1:34" ht="12.75" customHeight="1" x14ac:dyDescent="0.2">
      <c r="A14" s="2"/>
      <c r="B14" s="31"/>
      <c r="C14" s="2"/>
      <c r="D14" s="2"/>
      <c r="E14" s="2"/>
      <c r="F14" s="2"/>
      <c r="G14" s="2"/>
      <c r="H14" s="87"/>
      <c r="I14" s="84"/>
      <c r="J14" s="91"/>
      <c r="K14" s="92"/>
      <c r="L14" s="91"/>
      <c r="M14" s="91"/>
      <c r="N14" s="91"/>
      <c r="O14" s="82"/>
      <c r="P14" s="77"/>
      <c r="Q14" s="77"/>
      <c r="R14" s="77"/>
      <c r="S14" s="74"/>
      <c r="T14" s="91"/>
      <c r="U14" s="91"/>
      <c r="V14" s="2"/>
      <c r="W14" s="87"/>
      <c r="X14" s="87"/>
      <c r="Y14" s="87"/>
      <c r="Z14" s="2"/>
      <c r="AA14" s="87"/>
      <c r="AB14" s="87"/>
      <c r="AC14" s="87"/>
      <c r="AD14" s="87"/>
      <c r="AE14" s="87"/>
      <c r="AF14" s="87"/>
      <c r="AG14" s="87"/>
      <c r="AH14" s="2"/>
    </row>
    <row r="15" spans="1:34" ht="12.75" customHeight="1" x14ac:dyDescent="0.2">
      <c r="A15" s="2" t="s">
        <v>49</v>
      </c>
      <c r="B15" s="2" t="s">
        <v>174</v>
      </c>
      <c r="C15" s="2" t="s">
        <v>175</v>
      </c>
      <c r="D15" s="73">
        <v>40075</v>
      </c>
      <c r="E15" s="2" t="s">
        <v>54</v>
      </c>
      <c r="F15" s="2" t="s">
        <v>66</v>
      </c>
      <c r="G15" s="2" t="s">
        <v>67</v>
      </c>
      <c r="H15" s="87"/>
      <c r="I15" s="39"/>
      <c r="J15" s="40"/>
      <c r="K15" s="41"/>
      <c r="L15" s="85">
        <v>16.5</v>
      </c>
      <c r="M15" s="85" t="s">
        <v>68</v>
      </c>
      <c r="N15" s="85">
        <v>17</v>
      </c>
      <c r="O15" s="76"/>
      <c r="P15" s="32"/>
      <c r="Q15" s="32"/>
      <c r="R15" s="32"/>
      <c r="S15" s="84"/>
      <c r="T15" s="85"/>
      <c r="U15" s="85"/>
      <c r="V15" s="76">
        <v>20</v>
      </c>
      <c r="W15" s="87"/>
      <c r="X15" s="87"/>
      <c r="Y15" s="87"/>
      <c r="Z15" s="2"/>
      <c r="AA15" s="87"/>
      <c r="AB15" s="87"/>
      <c r="AC15" s="87"/>
      <c r="AD15" s="87"/>
      <c r="AE15" s="87"/>
      <c r="AF15" s="87"/>
      <c r="AG15" s="87"/>
      <c r="AH15" s="2"/>
    </row>
    <row r="16" spans="1:34" ht="12.75" customHeight="1" x14ac:dyDescent="0.2">
      <c r="A16" s="2" t="s">
        <v>50</v>
      </c>
      <c r="B16" s="2" t="s">
        <v>174</v>
      </c>
      <c r="C16" s="2" t="s">
        <v>175</v>
      </c>
      <c r="D16" s="73">
        <v>40725</v>
      </c>
      <c r="E16" s="2" t="s">
        <v>54</v>
      </c>
      <c r="F16" s="2" t="s">
        <v>66</v>
      </c>
      <c r="G16" s="2" t="s">
        <v>67</v>
      </c>
      <c r="H16" s="87"/>
      <c r="I16" s="84"/>
      <c r="J16" s="85"/>
      <c r="K16" s="86"/>
      <c r="L16" s="85"/>
      <c r="M16" s="85"/>
      <c r="N16" s="85"/>
      <c r="O16" s="76"/>
      <c r="P16" s="32"/>
      <c r="Q16" s="32"/>
      <c r="R16" s="32"/>
      <c r="S16" s="84"/>
      <c r="T16" s="85"/>
      <c r="U16" s="85"/>
      <c r="V16" s="76">
        <v>20</v>
      </c>
      <c r="W16" s="87"/>
      <c r="X16" s="87"/>
      <c r="Y16" s="87"/>
      <c r="Z16" s="2"/>
      <c r="AA16" s="87"/>
      <c r="AB16" s="87"/>
      <c r="AC16" s="87"/>
      <c r="AD16" s="87"/>
      <c r="AE16" s="87"/>
      <c r="AF16" s="87"/>
      <c r="AG16" s="87"/>
      <c r="AH16" s="2"/>
    </row>
    <row r="17" spans="1:34" ht="12.75" customHeight="1" x14ac:dyDescent="0.2">
      <c r="A17" s="2" t="s">
        <v>58</v>
      </c>
      <c r="B17" s="2" t="s">
        <v>174</v>
      </c>
      <c r="C17" s="2" t="s">
        <v>175</v>
      </c>
      <c r="D17" s="73">
        <v>40834</v>
      </c>
      <c r="E17" s="2" t="s">
        <v>54</v>
      </c>
      <c r="F17" s="2" t="s">
        <v>72</v>
      </c>
      <c r="G17" s="2" t="s">
        <v>73</v>
      </c>
      <c r="H17" s="87"/>
      <c r="I17" s="84">
        <v>15.5</v>
      </c>
      <c r="J17" s="85" t="s">
        <v>68</v>
      </c>
      <c r="K17" s="86">
        <v>16</v>
      </c>
      <c r="L17" s="85"/>
      <c r="M17" s="85"/>
      <c r="N17" s="85"/>
      <c r="O17" s="76"/>
      <c r="P17" s="32"/>
      <c r="Q17" s="32"/>
      <c r="R17" s="32"/>
      <c r="S17" s="84">
        <v>17.8</v>
      </c>
      <c r="T17" s="85" t="s">
        <v>68</v>
      </c>
      <c r="U17" s="85">
        <v>17.8</v>
      </c>
      <c r="V17" s="2"/>
      <c r="W17" s="87">
        <v>30</v>
      </c>
      <c r="X17" s="87"/>
      <c r="Y17" s="87"/>
      <c r="Z17" s="2"/>
      <c r="AA17" s="87"/>
      <c r="AB17" s="87"/>
      <c r="AC17" s="87"/>
      <c r="AD17" s="87">
        <v>2</v>
      </c>
      <c r="AE17" s="87">
        <v>2</v>
      </c>
      <c r="AF17" s="87"/>
      <c r="AG17" s="87"/>
      <c r="AH17" s="2"/>
    </row>
    <row r="18" spans="1:34" ht="12.75" customHeight="1" x14ac:dyDescent="0.2">
      <c r="A18" s="2" t="s">
        <v>62</v>
      </c>
      <c r="B18" s="2" t="s">
        <v>174</v>
      </c>
      <c r="C18" s="2" t="s">
        <v>104</v>
      </c>
      <c r="D18" s="73">
        <v>40892</v>
      </c>
      <c r="E18" s="2" t="s">
        <v>106</v>
      </c>
      <c r="F18" s="2" t="s">
        <v>116</v>
      </c>
      <c r="G18" s="2" t="s">
        <v>117</v>
      </c>
      <c r="H18" s="87"/>
      <c r="I18" s="84">
        <v>14</v>
      </c>
      <c r="J18" s="85" t="s">
        <v>68</v>
      </c>
      <c r="K18" s="86">
        <v>14.5</v>
      </c>
      <c r="L18" s="85"/>
      <c r="M18" s="85"/>
      <c r="N18" s="85"/>
      <c r="O18" s="76"/>
      <c r="P18" s="32"/>
      <c r="Q18" s="32"/>
      <c r="R18" s="32">
        <v>4</v>
      </c>
      <c r="S18" s="84"/>
      <c r="T18" s="85"/>
      <c r="U18" s="85"/>
      <c r="V18" s="2">
        <v>17.5</v>
      </c>
      <c r="W18" s="87"/>
      <c r="X18" s="87"/>
      <c r="Y18" s="87"/>
      <c r="Z18" s="2"/>
      <c r="AA18" s="87"/>
      <c r="AB18" s="87"/>
      <c r="AC18" s="87"/>
      <c r="AD18" s="87"/>
      <c r="AE18" s="87"/>
      <c r="AF18" s="87"/>
      <c r="AG18" s="87"/>
      <c r="AH18" s="2"/>
    </row>
    <row r="19" spans="1:34" ht="12.75" customHeight="1" x14ac:dyDescent="0.2">
      <c r="A19" s="2" t="s">
        <v>62</v>
      </c>
      <c r="B19" s="2" t="s">
        <v>174</v>
      </c>
      <c r="C19" s="2" t="s">
        <v>104</v>
      </c>
      <c r="D19" s="73">
        <v>40892</v>
      </c>
      <c r="E19" s="2" t="s">
        <v>54</v>
      </c>
      <c r="F19" s="2" t="s">
        <v>116</v>
      </c>
      <c r="G19" s="2" t="s">
        <v>117</v>
      </c>
      <c r="H19" s="87"/>
      <c r="I19" s="84">
        <v>14</v>
      </c>
      <c r="J19" s="85" t="s">
        <v>68</v>
      </c>
      <c r="K19" s="86">
        <v>14.5</v>
      </c>
      <c r="L19" s="85"/>
      <c r="M19" s="85"/>
      <c r="N19" s="85"/>
      <c r="O19" s="76"/>
      <c r="P19" s="32"/>
      <c r="Q19" s="32"/>
      <c r="R19" s="32">
        <v>4</v>
      </c>
      <c r="S19" s="84"/>
      <c r="T19" s="85"/>
      <c r="U19" s="85"/>
      <c r="V19" s="2">
        <v>17.5</v>
      </c>
      <c r="W19" s="87"/>
      <c r="X19" s="87"/>
      <c r="Y19" s="87"/>
      <c r="Z19" s="2"/>
      <c r="AA19" s="87"/>
      <c r="AB19" s="87"/>
      <c r="AC19" s="87"/>
      <c r="AD19" s="87"/>
      <c r="AE19" s="87"/>
      <c r="AF19" s="87"/>
      <c r="AG19" s="87"/>
      <c r="AH19" s="2"/>
    </row>
    <row r="20" spans="1:34" ht="12.75" customHeight="1" x14ac:dyDescent="0.2">
      <c r="A20" s="2" t="s">
        <v>64</v>
      </c>
      <c r="B20" s="2" t="s">
        <v>174</v>
      </c>
      <c r="C20" s="2" t="s">
        <v>104</v>
      </c>
      <c r="D20" s="73">
        <v>41024</v>
      </c>
      <c r="E20" s="2" t="s">
        <v>54</v>
      </c>
      <c r="F20" s="2" t="s">
        <v>111</v>
      </c>
      <c r="G20" s="2" t="s">
        <v>60</v>
      </c>
      <c r="H20" s="87"/>
      <c r="I20" s="200">
        <v>14</v>
      </c>
      <c r="J20" s="201"/>
      <c r="K20" s="202"/>
      <c r="L20" s="85"/>
      <c r="M20" s="85"/>
      <c r="N20" s="85"/>
      <c r="O20" s="76"/>
      <c r="P20" s="32"/>
      <c r="Q20" s="32"/>
      <c r="R20" s="32"/>
      <c r="S20" s="84"/>
      <c r="T20" s="85"/>
      <c r="U20" s="85"/>
      <c r="V20" s="2">
        <v>6.25</v>
      </c>
      <c r="W20" s="87"/>
      <c r="X20" s="87"/>
      <c r="Y20" s="87"/>
      <c r="Z20" s="2"/>
      <c r="AA20" s="87"/>
      <c r="AB20" s="87"/>
      <c r="AC20" s="87"/>
      <c r="AD20" s="87"/>
      <c r="AE20" s="87"/>
      <c r="AF20" s="87"/>
      <c r="AG20" s="87"/>
      <c r="AH20" s="2"/>
    </row>
    <row r="21" spans="1:34" ht="12.75" customHeight="1" x14ac:dyDescent="0.2">
      <c r="A21" s="2"/>
      <c r="B21" s="2"/>
      <c r="C21" s="2"/>
      <c r="D21" s="73"/>
      <c r="E21" s="2"/>
      <c r="F21" s="2"/>
      <c r="G21" s="2"/>
      <c r="H21" s="87"/>
      <c r="I21" s="84"/>
      <c r="J21" s="85"/>
      <c r="K21" s="86"/>
      <c r="L21" s="85"/>
      <c r="M21" s="85"/>
      <c r="N21" s="85"/>
      <c r="O21" s="76"/>
      <c r="P21" s="32"/>
      <c r="Q21" s="32"/>
      <c r="R21" s="32"/>
      <c r="S21" s="84"/>
      <c r="T21" s="85"/>
      <c r="U21" s="85"/>
      <c r="V21" s="2"/>
      <c r="W21" s="87"/>
      <c r="X21" s="87"/>
      <c r="Y21" s="87"/>
      <c r="Z21" s="2"/>
      <c r="AA21" s="87"/>
      <c r="AB21" s="87"/>
      <c r="AC21" s="87"/>
      <c r="AD21" s="87"/>
      <c r="AE21" s="87"/>
      <c r="AF21" s="87"/>
      <c r="AG21" s="87"/>
      <c r="AH21" s="2"/>
    </row>
    <row r="22" spans="1:34" ht="12.75" customHeight="1" x14ac:dyDescent="0.2">
      <c r="A22" s="2" t="s">
        <v>69</v>
      </c>
      <c r="B22" s="2" t="s">
        <v>174</v>
      </c>
      <c r="C22" s="2" t="s">
        <v>104</v>
      </c>
      <c r="D22" s="73">
        <v>40908</v>
      </c>
      <c r="E22" s="2" t="s">
        <v>106</v>
      </c>
      <c r="F22" s="2" t="s">
        <v>107</v>
      </c>
      <c r="G22" s="2" t="s">
        <v>108</v>
      </c>
      <c r="H22" s="87"/>
      <c r="I22" s="200">
        <v>12.5</v>
      </c>
      <c r="J22" s="201"/>
      <c r="K22" s="202"/>
      <c r="L22" s="85"/>
      <c r="M22" s="85"/>
      <c r="N22" s="85"/>
      <c r="O22" s="76"/>
      <c r="P22" s="32"/>
      <c r="Q22" s="32">
        <v>1</v>
      </c>
      <c r="R22" s="32"/>
      <c r="S22" s="84"/>
      <c r="T22" s="85"/>
      <c r="U22" s="85"/>
      <c r="V22" s="76">
        <v>12</v>
      </c>
      <c r="W22" s="87"/>
      <c r="X22" s="87"/>
      <c r="Y22" s="87"/>
      <c r="Z22" s="2"/>
      <c r="AA22" s="87"/>
      <c r="AB22" s="87"/>
      <c r="AC22" s="87"/>
      <c r="AD22" s="87"/>
      <c r="AE22" s="87"/>
      <c r="AF22" s="87"/>
      <c r="AG22" s="87"/>
      <c r="AH22" s="2"/>
    </row>
    <row r="23" spans="1:34" ht="12.75" customHeight="1" x14ac:dyDescent="0.2">
      <c r="A23" s="2"/>
      <c r="B23" s="2" t="s">
        <v>174</v>
      </c>
      <c r="C23" s="2"/>
      <c r="D23" s="73"/>
      <c r="E23" s="2" t="s">
        <v>106</v>
      </c>
      <c r="F23" s="2" t="s">
        <v>107</v>
      </c>
      <c r="G23" s="2" t="s">
        <v>108</v>
      </c>
      <c r="H23" s="87"/>
      <c r="I23" s="200">
        <v>12.5</v>
      </c>
      <c r="J23" s="201"/>
      <c r="K23" s="202"/>
      <c r="L23" s="85"/>
      <c r="M23" s="85"/>
      <c r="N23" s="85"/>
      <c r="O23" s="76"/>
      <c r="P23" s="32"/>
      <c r="Q23" s="32">
        <v>1</v>
      </c>
      <c r="R23" s="32"/>
      <c r="S23" s="84"/>
      <c r="T23" s="85"/>
      <c r="U23" s="85"/>
      <c r="V23" s="76">
        <v>12</v>
      </c>
      <c r="W23" s="87"/>
      <c r="X23" s="87"/>
      <c r="Y23" s="87"/>
      <c r="Z23" s="2"/>
      <c r="AA23" s="87"/>
      <c r="AB23" s="87"/>
      <c r="AC23" s="87"/>
      <c r="AD23" s="87"/>
      <c r="AE23" s="87"/>
      <c r="AF23" s="87"/>
      <c r="AG23" s="87"/>
      <c r="AH23" s="2"/>
    </row>
    <row r="24" spans="1:34" ht="12.75" customHeight="1" x14ac:dyDescent="0.2">
      <c r="A24" s="2" t="s">
        <v>74</v>
      </c>
      <c r="B24" s="2" t="s">
        <v>174</v>
      </c>
      <c r="C24" s="2" t="s">
        <v>149</v>
      </c>
      <c r="D24" s="73">
        <v>41200</v>
      </c>
      <c r="E24" s="2" t="s">
        <v>106</v>
      </c>
      <c r="F24" s="2" t="s">
        <v>107</v>
      </c>
      <c r="G24" s="2" t="s">
        <v>108</v>
      </c>
      <c r="H24" s="87"/>
      <c r="I24" s="200">
        <v>12.5</v>
      </c>
      <c r="J24" s="201"/>
      <c r="K24" s="202"/>
      <c r="L24" s="85"/>
      <c r="M24" s="85"/>
      <c r="N24" s="85"/>
      <c r="O24" s="76"/>
      <c r="P24" s="32"/>
      <c r="Q24" s="32">
        <v>1</v>
      </c>
      <c r="R24" s="32"/>
      <c r="S24" s="84"/>
      <c r="T24" s="85"/>
      <c r="U24" s="85"/>
      <c r="V24" s="76">
        <v>12</v>
      </c>
      <c r="W24" s="87"/>
      <c r="X24" s="87"/>
      <c r="Y24" s="87"/>
      <c r="Z24" s="2"/>
      <c r="AA24" s="87"/>
      <c r="AB24" s="87"/>
      <c r="AC24" s="87"/>
      <c r="AD24" s="87"/>
      <c r="AE24" s="87"/>
      <c r="AF24" s="87"/>
      <c r="AG24" s="87"/>
      <c r="AH24" s="2"/>
    </row>
    <row r="25" spans="1:34" ht="12.75" customHeight="1" x14ac:dyDescent="0.2">
      <c r="A25" s="2" t="s">
        <v>76</v>
      </c>
      <c r="B25" s="2" t="s">
        <v>174</v>
      </c>
      <c r="C25" s="2" t="s">
        <v>175</v>
      </c>
      <c r="D25" s="73" t="s">
        <v>191</v>
      </c>
      <c r="E25" s="2" t="s">
        <v>54</v>
      </c>
      <c r="F25" s="2"/>
      <c r="G25" s="2" t="s">
        <v>192</v>
      </c>
      <c r="H25" s="87">
        <v>1</v>
      </c>
      <c r="I25" s="84"/>
      <c r="J25" s="85"/>
      <c r="K25" s="86"/>
      <c r="L25" s="85"/>
      <c r="M25" s="85"/>
      <c r="N25" s="85"/>
      <c r="O25" s="76"/>
      <c r="P25" s="32">
        <v>1</v>
      </c>
      <c r="Q25" s="32"/>
      <c r="R25" s="32"/>
      <c r="S25" s="84"/>
      <c r="T25" s="85"/>
      <c r="U25" s="85"/>
      <c r="V25" s="76"/>
      <c r="W25" s="87"/>
      <c r="X25" s="87">
        <v>136</v>
      </c>
      <c r="Y25" s="87">
        <v>1</v>
      </c>
      <c r="Z25" s="2"/>
      <c r="AA25" s="87"/>
      <c r="AB25" s="87"/>
      <c r="AC25" s="87"/>
      <c r="AD25" s="87"/>
      <c r="AE25" s="87"/>
      <c r="AF25" s="87"/>
      <c r="AG25" s="87"/>
      <c r="AH25" s="2"/>
    </row>
    <row r="26" spans="1:34" ht="12.75" customHeight="1" x14ac:dyDescent="0.2">
      <c r="A26" s="2"/>
      <c r="B26" s="2"/>
      <c r="C26" s="2"/>
      <c r="D26" s="73"/>
      <c r="E26" s="2"/>
      <c r="F26" s="2"/>
      <c r="G26" s="2" t="s">
        <v>193</v>
      </c>
      <c r="H26" s="87"/>
      <c r="I26" s="84"/>
      <c r="J26" s="85"/>
      <c r="K26" s="86"/>
      <c r="L26" s="85"/>
      <c r="M26" s="85"/>
      <c r="N26" s="85"/>
      <c r="O26" s="76"/>
      <c r="P26" s="32"/>
      <c r="Q26" s="32"/>
      <c r="R26" s="32"/>
      <c r="S26" s="84"/>
      <c r="T26" s="85"/>
      <c r="U26" s="85"/>
      <c r="V26" s="76"/>
      <c r="W26" s="87"/>
      <c r="X26" s="87">
        <v>17.5</v>
      </c>
      <c r="Y26" s="87"/>
      <c r="Z26" s="2"/>
      <c r="AA26" s="87"/>
      <c r="AB26" s="87"/>
      <c r="AC26" s="87"/>
      <c r="AD26" s="87"/>
      <c r="AE26" s="87"/>
      <c r="AF26" s="87"/>
      <c r="AG26" s="87"/>
      <c r="AH26" s="2"/>
    </row>
    <row r="27" spans="1:34" ht="12.75" customHeight="1" x14ac:dyDescent="0.2">
      <c r="A27" s="2"/>
      <c r="B27" s="2"/>
      <c r="C27" s="2"/>
      <c r="D27" s="73"/>
      <c r="E27" s="2"/>
      <c r="F27" s="2"/>
      <c r="G27" s="2"/>
      <c r="H27" s="87"/>
      <c r="I27" s="84"/>
      <c r="J27" s="85"/>
      <c r="K27" s="86"/>
      <c r="L27" s="85"/>
      <c r="M27" s="85"/>
      <c r="N27" s="85"/>
      <c r="O27" s="76"/>
      <c r="P27" s="32"/>
      <c r="Q27" s="32"/>
      <c r="R27" s="32"/>
      <c r="S27" s="84"/>
      <c r="T27" s="85"/>
      <c r="U27" s="85"/>
      <c r="V27" s="76"/>
      <c r="W27" s="87"/>
      <c r="X27" s="87"/>
      <c r="Y27" s="87"/>
      <c r="Z27" s="2"/>
      <c r="AA27" s="87"/>
      <c r="AB27" s="87"/>
      <c r="AC27" s="87"/>
      <c r="AD27" s="87"/>
      <c r="AE27" s="87"/>
      <c r="AF27" s="87"/>
      <c r="AG27" s="87"/>
      <c r="AH27" s="2"/>
    </row>
    <row r="28" spans="1:34" ht="12.75" customHeight="1" x14ac:dyDescent="0.2">
      <c r="A28" s="2" t="s">
        <v>79</v>
      </c>
      <c r="B28" s="2" t="s">
        <v>174</v>
      </c>
      <c r="C28" s="2" t="s">
        <v>175</v>
      </c>
      <c r="D28" s="73">
        <v>41600</v>
      </c>
      <c r="E28" s="2" t="s">
        <v>54</v>
      </c>
      <c r="F28" s="2" t="s">
        <v>81</v>
      </c>
      <c r="G28" s="2" t="s">
        <v>82</v>
      </c>
      <c r="H28" s="87"/>
      <c r="I28" s="84">
        <v>15.5</v>
      </c>
      <c r="J28" s="85" t="s">
        <v>68</v>
      </c>
      <c r="K28" s="86">
        <v>16</v>
      </c>
      <c r="L28" s="85"/>
      <c r="M28" s="85"/>
      <c r="N28" s="85"/>
      <c r="O28" s="76"/>
      <c r="P28" s="32"/>
      <c r="Q28" s="32"/>
      <c r="R28" s="32"/>
      <c r="S28" s="84"/>
      <c r="T28" s="85"/>
      <c r="U28" s="85"/>
      <c r="V28" s="76">
        <v>16</v>
      </c>
      <c r="W28" s="87"/>
      <c r="X28" s="87"/>
      <c r="Y28" s="87"/>
      <c r="Z28" s="2"/>
      <c r="AA28" s="87"/>
      <c r="AB28" s="87"/>
      <c r="AC28" s="87"/>
      <c r="AD28" s="87"/>
      <c r="AE28" s="87"/>
      <c r="AF28" s="87"/>
      <c r="AG28" s="87"/>
      <c r="AH28" s="2"/>
    </row>
    <row r="29" spans="1:34" ht="12.75" customHeight="1" x14ac:dyDescent="0.2">
      <c r="A29" s="2" t="s">
        <v>83</v>
      </c>
      <c r="B29" s="2" t="s">
        <v>174</v>
      </c>
      <c r="C29" s="2" t="s">
        <v>104</v>
      </c>
      <c r="D29" s="73">
        <v>41096</v>
      </c>
      <c r="E29" s="2" t="s">
        <v>106</v>
      </c>
      <c r="F29" s="2" t="s">
        <v>107</v>
      </c>
      <c r="G29" s="2" t="s">
        <v>108</v>
      </c>
      <c r="H29" s="87"/>
      <c r="I29" s="200">
        <v>12.5</v>
      </c>
      <c r="J29" s="201"/>
      <c r="K29" s="202"/>
      <c r="L29" s="85"/>
      <c r="M29" s="85"/>
      <c r="N29" s="85"/>
      <c r="O29" s="76"/>
      <c r="P29" s="32"/>
      <c r="Q29" s="32">
        <v>1</v>
      </c>
      <c r="R29" s="32"/>
      <c r="S29" s="84"/>
      <c r="T29" s="85"/>
      <c r="U29" s="85"/>
      <c r="V29" s="76">
        <v>12</v>
      </c>
      <c r="W29" s="87"/>
      <c r="X29" s="87"/>
      <c r="Y29" s="87"/>
      <c r="Z29" s="2"/>
      <c r="AA29" s="87"/>
      <c r="AB29" s="87"/>
      <c r="AC29" s="87"/>
      <c r="AD29" s="87"/>
      <c r="AE29" s="87"/>
      <c r="AF29" s="87"/>
      <c r="AG29" s="87"/>
      <c r="AH29" s="2"/>
    </row>
    <row r="30" spans="1:34" ht="12.75" customHeight="1" x14ac:dyDescent="0.2">
      <c r="A30" s="2" t="s">
        <v>86</v>
      </c>
      <c r="B30" s="2" t="s">
        <v>174</v>
      </c>
      <c r="C30" s="2" t="s">
        <v>104</v>
      </c>
      <c r="D30" s="73">
        <v>41152</v>
      </c>
      <c r="E30" s="2" t="s">
        <v>106</v>
      </c>
      <c r="F30" s="2" t="s">
        <v>116</v>
      </c>
      <c r="G30" s="2" t="s">
        <v>117</v>
      </c>
      <c r="H30" s="87"/>
      <c r="I30" s="84">
        <v>14</v>
      </c>
      <c r="J30" s="85" t="s">
        <v>68</v>
      </c>
      <c r="K30" s="86">
        <v>14.5</v>
      </c>
      <c r="L30" s="51"/>
      <c r="M30" s="51"/>
      <c r="N30" s="51"/>
      <c r="O30" s="80"/>
      <c r="P30" s="78"/>
      <c r="Q30" s="78"/>
      <c r="R30" s="78"/>
      <c r="S30" s="75"/>
      <c r="T30" s="51"/>
      <c r="U30" s="51"/>
      <c r="V30" s="2">
        <v>8.75</v>
      </c>
      <c r="W30" s="87"/>
      <c r="X30" s="87"/>
      <c r="Y30" s="87"/>
      <c r="Z30" s="2"/>
      <c r="AA30" s="87"/>
      <c r="AB30" s="87"/>
      <c r="AC30" s="87"/>
      <c r="AD30" s="87"/>
      <c r="AE30" s="87"/>
      <c r="AF30" s="87"/>
      <c r="AG30" s="87"/>
      <c r="AH30" s="2"/>
    </row>
    <row r="31" spans="1:34" ht="12.75" customHeight="1" x14ac:dyDescent="0.2">
      <c r="A31" s="2"/>
      <c r="B31" s="2" t="s">
        <v>174</v>
      </c>
      <c r="C31" s="2"/>
      <c r="D31" s="73"/>
      <c r="E31" s="2" t="s">
        <v>54</v>
      </c>
      <c r="F31" s="2" t="s">
        <v>116</v>
      </c>
      <c r="G31" s="2" t="s">
        <v>117</v>
      </c>
      <c r="H31" s="87"/>
      <c r="I31" s="84">
        <v>14</v>
      </c>
      <c r="J31" s="85" t="s">
        <v>68</v>
      </c>
      <c r="K31" s="86">
        <v>14.5</v>
      </c>
      <c r="L31" s="85"/>
      <c r="M31" s="85"/>
      <c r="N31" s="85"/>
      <c r="O31" s="76"/>
      <c r="P31" s="32"/>
      <c r="Q31" s="32"/>
      <c r="R31" s="32"/>
      <c r="S31" s="84"/>
      <c r="T31" s="85"/>
      <c r="U31" s="85"/>
      <c r="V31" s="2">
        <v>8.75</v>
      </c>
      <c r="W31" s="87"/>
      <c r="X31" s="87"/>
      <c r="Y31" s="87"/>
      <c r="Z31" s="2"/>
      <c r="AA31" s="87"/>
      <c r="AB31" s="87"/>
      <c r="AC31" s="87"/>
      <c r="AD31" s="87"/>
      <c r="AE31" s="87"/>
      <c r="AF31" s="87"/>
      <c r="AG31" s="87"/>
      <c r="AH31" s="2"/>
    </row>
    <row r="32" spans="1:34" ht="12.75" customHeight="1" x14ac:dyDescent="0.2">
      <c r="A32" s="2"/>
      <c r="B32" s="2"/>
      <c r="C32" s="2"/>
      <c r="D32" s="73"/>
      <c r="E32" s="2"/>
      <c r="F32" s="2"/>
      <c r="G32" s="2"/>
      <c r="H32" s="87"/>
      <c r="I32" s="84"/>
      <c r="J32" s="85"/>
      <c r="K32" s="86"/>
      <c r="L32" s="85"/>
      <c r="M32" s="85"/>
      <c r="N32" s="85"/>
      <c r="O32" s="76"/>
      <c r="P32" s="32"/>
      <c r="Q32" s="32"/>
      <c r="R32" s="32"/>
      <c r="S32" s="84"/>
      <c r="T32" s="85"/>
      <c r="U32" s="85"/>
      <c r="V32" s="2"/>
      <c r="W32" s="87"/>
      <c r="X32" s="87"/>
      <c r="Y32" s="87"/>
      <c r="Z32" s="2"/>
      <c r="AA32" s="87"/>
      <c r="AB32" s="87"/>
      <c r="AC32" s="87"/>
      <c r="AD32" s="87"/>
      <c r="AE32" s="87"/>
      <c r="AF32" s="87"/>
      <c r="AG32" s="87"/>
      <c r="AH32" s="2"/>
    </row>
    <row r="33" spans="1:34" ht="12.75" customHeight="1" x14ac:dyDescent="0.2">
      <c r="A33" s="2" t="s">
        <v>89</v>
      </c>
      <c r="B33" s="2" t="s">
        <v>174</v>
      </c>
      <c r="C33" s="2" t="s">
        <v>104</v>
      </c>
      <c r="D33" s="73">
        <v>41367</v>
      </c>
      <c r="E33" s="2" t="s">
        <v>106</v>
      </c>
      <c r="F33" s="2" t="s">
        <v>176</v>
      </c>
      <c r="G33" s="2" t="s">
        <v>82</v>
      </c>
      <c r="H33" s="87"/>
      <c r="I33" s="84">
        <v>15.5</v>
      </c>
      <c r="J33" s="85" t="s">
        <v>68</v>
      </c>
      <c r="K33" s="86">
        <v>16</v>
      </c>
      <c r="L33" s="85"/>
      <c r="M33" s="85"/>
      <c r="N33" s="85"/>
      <c r="O33" s="76"/>
      <c r="P33" s="32"/>
      <c r="Q33" s="32"/>
      <c r="R33" s="32">
        <v>2</v>
      </c>
      <c r="S33" s="84"/>
      <c r="T33" s="85"/>
      <c r="U33" s="85"/>
      <c r="V33" s="76">
        <v>16</v>
      </c>
      <c r="W33" s="87"/>
      <c r="X33" s="87"/>
      <c r="Y33" s="87"/>
      <c r="Z33" s="2"/>
      <c r="AA33" s="87"/>
      <c r="AB33" s="87"/>
      <c r="AC33" s="87"/>
      <c r="AD33" s="87"/>
      <c r="AE33" s="87"/>
      <c r="AF33" s="87"/>
      <c r="AG33" s="87"/>
      <c r="AH33" s="2"/>
    </row>
    <row r="34" spans="1:34" ht="12.75" customHeight="1" x14ac:dyDescent="0.2">
      <c r="A34" s="2"/>
      <c r="B34" s="2" t="s">
        <v>174</v>
      </c>
      <c r="C34" s="2"/>
      <c r="D34" s="73"/>
      <c r="E34" s="2" t="s">
        <v>106</v>
      </c>
      <c r="F34" s="2" t="s">
        <v>139</v>
      </c>
      <c r="G34" s="2" t="s">
        <v>60</v>
      </c>
      <c r="H34" s="87"/>
      <c r="I34" s="84"/>
      <c r="J34" s="85"/>
      <c r="K34" s="86"/>
      <c r="L34" s="85"/>
      <c r="M34" s="85"/>
      <c r="N34" s="85"/>
      <c r="O34" s="76"/>
      <c r="P34" s="32"/>
      <c r="Q34" s="32"/>
      <c r="R34" s="32">
        <v>2</v>
      </c>
      <c r="S34" s="84"/>
      <c r="T34" s="85"/>
      <c r="U34" s="85"/>
      <c r="V34" s="34">
        <v>6.25</v>
      </c>
      <c r="W34" s="87"/>
      <c r="X34" s="87"/>
      <c r="Y34" s="87"/>
      <c r="Z34" s="2"/>
      <c r="AA34" s="87"/>
      <c r="AB34" s="87"/>
      <c r="AC34" s="87"/>
      <c r="AD34" s="87"/>
      <c r="AE34" s="87"/>
      <c r="AF34" s="87"/>
      <c r="AG34" s="87"/>
      <c r="AH34" s="2"/>
    </row>
    <row r="35" spans="1:34" ht="12.75" customHeight="1" x14ac:dyDescent="0.2">
      <c r="A35" s="2"/>
      <c r="B35" s="2" t="s">
        <v>174</v>
      </c>
      <c r="C35" s="2"/>
      <c r="D35" s="73"/>
      <c r="E35" s="2" t="s">
        <v>106</v>
      </c>
      <c r="F35" s="2" t="s">
        <v>177</v>
      </c>
      <c r="G35" s="2" t="s">
        <v>178</v>
      </c>
      <c r="H35" s="87"/>
      <c r="I35" s="84"/>
      <c r="J35" s="85"/>
      <c r="K35" s="86"/>
      <c r="L35" s="85"/>
      <c r="M35" s="85"/>
      <c r="N35" s="85"/>
      <c r="O35" s="76"/>
      <c r="P35" s="32"/>
      <c r="Q35" s="32"/>
      <c r="R35" s="32"/>
      <c r="S35" s="84"/>
      <c r="T35" s="85"/>
      <c r="U35" s="85"/>
      <c r="V35" s="76">
        <v>3</v>
      </c>
      <c r="W35" s="87"/>
      <c r="X35" s="87"/>
      <c r="Y35" s="87"/>
      <c r="Z35" s="2"/>
      <c r="AA35" s="87"/>
      <c r="AB35" s="87"/>
      <c r="AC35" s="87"/>
      <c r="AD35" s="87"/>
      <c r="AE35" s="87"/>
      <c r="AF35" s="87"/>
      <c r="AG35" s="87"/>
      <c r="AH35" s="2"/>
    </row>
    <row r="36" spans="1:34" ht="12.75" customHeight="1" x14ac:dyDescent="0.2">
      <c r="A36" s="2"/>
      <c r="B36" s="2" t="s">
        <v>174</v>
      </c>
      <c r="C36" s="2"/>
      <c r="D36" s="73"/>
      <c r="E36" s="2" t="s">
        <v>106</v>
      </c>
      <c r="F36" s="2" t="s">
        <v>177</v>
      </c>
      <c r="G36" s="2" t="s">
        <v>178</v>
      </c>
      <c r="H36" s="87"/>
      <c r="I36" s="84"/>
      <c r="J36" s="85"/>
      <c r="K36" s="86"/>
      <c r="L36" s="85"/>
      <c r="M36" s="85"/>
      <c r="N36" s="85"/>
      <c r="O36" s="76"/>
      <c r="P36" s="32"/>
      <c r="Q36" s="32"/>
      <c r="R36" s="32"/>
      <c r="S36" s="84"/>
      <c r="T36" s="85"/>
      <c r="U36" s="85"/>
      <c r="V36" s="76">
        <v>3</v>
      </c>
      <c r="W36" s="87"/>
      <c r="X36" s="87"/>
      <c r="Y36" s="87"/>
      <c r="Z36" s="2"/>
      <c r="AA36" s="87"/>
      <c r="AB36" s="87"/>
      <c r="AC36" s="87"/>
      <c r="AD36" s="87"/>
      <c r="AE36" s="87"/>
      <c r="AF36" s="87"/>
      <c r="AG36" s="87"/>
      <c r="AH36" s="2"/>
    </row>
    <row r="37" spans="1:34" ht="12.75" customHeight="1" x14ac:dyDescent="0.2">
      <c r="A37" s="2"/>
      <c r="B37" s="2"/>
      <c r="C37" s="2"/>
      <c r="D37" s="73"/>
      <c r="E37" s="2"/>
      <c r="F37" s="2"/>
      <c r="G37" s="2"/>
      <c r="H37" s="87"/>
      <c r="I37" s="84"/>
      <c r="J37" s="85"/>
      <c r="K37" s="86"/>
      <c r="L37" s="85"/>
      <c r="M37" s="85"/>
      <c r="N37" s="85"/>
      <c r="O37" s="76"/>
      <c r="P37" s="32"/>
      <c r="Q37" s="32"/>
      <c r="R37" s="32"/>
      <c r="S37" s="84"/>
      <c r="T37" s="85"/>
      <c r="U37" s="85"/>
      <c r="V37" s="2"/>
      <c r="W37" s="87"/>
      <c r="X37" s="87"/>
      <c r="Y37" s="87"/>
      <c r="Z37" s="2"/>
      <c r="AA37" s="87"/>
      <c r="AB37" s="87"/>
      <c r="AC37" s="87"/>
      <c r="AD37" s="87"/>
      <c r="AE37" s="87"/>
      <c r="AF37" s="87"/>
      <c r="AG37" s="87"/>
      <c r="AH37" s="2"/>
    </row>
    <row r="38" spans="1:34" ht="12.75" customHeight="1" x14ac:dyDescent="0.2">
      <c r="A38" s="2" t="s">
        <v>89</v>
      </c>
      <c r="B38" s="2" t="s">
        <v>174</v>
      </c>
      <c r="C38" s="2" t="s">
        <v>104</v>
      </c>
      <c r="D38" s="73" t="s">
        <v>179</v>
      </c>
      <c r="E38" s="2" t="s">
        <v>54</v>
      </c>
      <c r="F38" s="2" t="s">
        <v>176</v>
      </c>
      <c r="G38" s="2" t="s">
        <v>82</v>
      </c>
      <c r="H38" s="87"/>
      <c r="I38" s="84">
        <v>15.5</v>
      </c>
      <c r="J38" s="85" t="s">
        <v>68</v>
      </c>
      <c r="K38" s="86">
        <v>16</v>
      </c>
      <c r="L38" s="85"/>
      <c r="M38" s="85"/>
      <c r="N38" s="85"/>
      <c r="O38" s="76"/>
      <c r="P38" s="32"/>
      <c r="Q38" s="32"/>
      <c r="R38" s="32">
        <v>2</v>
      </c>
      <c r="S38" s="84"/>
      <c r="T38" s="85"/>
      <c r="U38" s="85"/>
      <c r="V38" s="76">
        <v>16</v>
      </c>
      <c r="W38" s="87"/>
      <c r="X38" s="87"/>
      <c r="Y38" s="87"/>
      <c r="Z38" s="2"/>
      <c r="AA38" s="87"/>
      <c r="AB38" s="87"/>
      <c r="AC38" s="87"/>
      <c r="AD38" s="87"/>
      <c r="AE38" s="87"/>
      <c r="AF38" s="87"/>
      <c r="AG38" s="87"/>
      <c r="AH38" s="2"/>
    </row>
    <row r="39" spans="1:34" ht="12.75" customHeight="1" x14ac:dyDescent="0.2">
      <c r="A39" s="2"/>
      <c r="B39" s="2" t="s">
        <v>174</v>
      </c>
      <c r="C39" s="2"/>
      <c r="D39" s="73"/>
      <c r="E39" s="2" t="s">
        <v>54</v>
      </c>
      <c r="F39" s="2" t="s">
        <v>139</v>
      </c>
      <c r="G39" s="2" t="s">
        <v>60</v>
      </c>
      <c r="H39" s="87"/>
      <c r="I39" s="84"/>
      <c r="J39" s="85"/>
      <c r="K39" s="86"/>
      <c r="L39" s="85"/>
      <c r="M39" s="85"/>
      <c r="N39" s="85"/>
      <c r="O39" s="76"/>
      <c r="P39" s="32"/>
      <c r="Q39" s="32"/>
      <c r="R39" s="32">
        <v>2</v>
      </c>
      <c r="S39" s="84"/>
      <c r="T39" s="85"/>
      <c r="U39" s="85"/>
      <c r="V39" s="34">
        <v>6.25</v>
      </c>
      <c r="W39" s="87"/>
      <c r="X39" s="87"/>
      <c r="Y39" s="87"/>
      <c r="Z39" s="2"/>
      <c r="AA39" s="87"/>
      <c r="AB39" s="87"/>
      <c r="AC39" s="87"/>
      <c r="AD39" s="87"/>
      <c r="AE39" s="87"/>
      <c r="AF39" s="87"/>
      <c r="AG39" s="87"/>
      <c r="AH39" s="2"/>
    </row>
    <row r="40" spans="1:34" ht="12.75" customHeight="1" x14ac:dyDescent="0.2">
      <c r="A40" s="2"/>
      <c r="B40" s="2" t="s">
        <v>174</v>
      </c>
      <c r="C40" s="2"/>
      <c r="D40" s="73"/>
      <c r="E40" s="2" t="s">
        <v>54</v>
      </c>
      <c r="F40" s="2" t="s">
        <v>177</v>
      </c>
      <c r="G40" s="2" t="s">
        <v>178</v>
      </c>
      <c r="H40" s="87"/>
      <c r="I40" s="84"/>
      <c r="J40" s="85"/>
      <c r="K40" s="86"/>
      <c r="L40" s="85"/>
      <c r="M40" s="85"/>
      <c r="N40" s="85"/>
      <c r="O40" s="76"/>
      <c r="P40" s="32"/>
      <c r="Q40" s="32"/>
      <c r="R40" s="32"/>
      <c r="S40" s="84"/>
      <c r="T40" s="85"/>
      <c r="U40" s="85"/>
      <c r="V40" s="76">
        <v>3</v>
      </c>
      <c r="W40" s="87"/>
      <c r="X40" s="87"/>
      <c r="Y40" s="87"/>
      <c r="Z40" s="2"/>
      <c r="AA40" s="87"/>
      <c r="AB40" s="87"/>
      <c r="AC40" s="87"/>
      <c r="AD40" s="87"/>
      <c r="AE40" s="87"/>
      <c r="AF40" s="87"/>
      <c r="AG40" s="87"/>
      <c r="AH40" s="2"/>
    </row>
    <row r="41" spans="1:34" ht="12.75" customHeight="1" x14ac:dyDescent="0.2">
      <c r="A41" s="2"/>
      <c r="B41" s="2" t="s">
        <v>174</v>
      </c>
      <c r="C41" s="2"/>
      <c r="D41" s="73"/>
      <c r="E41" s="2" t="s">
        <v>54</v>
      </c>
      <c r="F41" s="2" t="s">
        <v>177</v>
      </c>
      <c r="G41" s="2" t="s">
        <v>178</v>
      </c>
      <c r="H41" s="87"/>
      <c r="I41" s="84"/>
      <c r="J41" s="85"/>
      <c r="K41" s="86"/>
      <c r="L41" s="85"/>
      <c r="M41" s="85"/>
      <c r="N41" s="85"/>
      <c r="O41" s="76"/>
      <c r="P41" s="32"/>
      <c r="Q41" s="32"/>
      <c r="R41" s="32"/>
      <c r="S41" s="84"/>
      <c r="T41" s="85"/>
      <c r="U41" s="85"/>
      <c r="V41" s="76">
        <v>3</v>
      </c>
      <c r="W41" s="87"/>
      <c r="X41" s="87"/>
      <c r="Y41" s="87"/>
      <c r="Z41" s="2"/>
      <c r="AA41" s="87"/>
      <c r="AB41" s="87"/>
      <c r="AC41" s="87"/>
      <c r="AD41" s="87"/>
      <c r="AE41" s="87"/>
      <c r="AF41" s="87"/>
      <c r="AG41" s="87"/>
      <c r="AH41" s="2"/>
    </row>
    <row r="42" spans="1:34" ht="12.75" customHeight="1" x14ac:dyDescent="0.2">
      <c r="A42" s="2"/>
      <c r="B42" s="2"/>
      <c r="C42" s="2"/>
      <c r="D42" s="73"/>
      <c r="E42" s="2"/>
      <c r="F42" s="2"/>
      <c r="G42" s="2"/>
      <c r="H42" s="87"/>
      <c r="I42" s="84"/>
      <c r="J42" s="85"/>
      <c r="K42" s="86"/>
      <c r="L42" s="85"/>
      <c r="M42" s="85"/>
      <c r="N42" s="85"/>
      <c r="O42" s="76"/>
      <c r="P42" s="32"/>
      <c r="Q42" s="32"/>
      <c r="R42" s="32"/>
      <c r="S42" s="84"/>
      <c r="T42" s="85"/>
      <c r="U42" s="85"/>
      <c r="V42" s="2"/>
      <c r="W42" s="87"/>
      <c r="X42" s="87"/>
      <c r="Y42" s="87"/>
      <c r="Z42" s="2"/>
      <c r="AA42" s="87"/>
      <c r="AB42" s="87"/>
      <c r="AC42" s="87"/>
      <c r="AD42" s="87"/>
      <c r="AE42" s="87"/>
      <c r="AF42" s="87"/>
      <c r="AG42" s="87"/>
      <c r="AH42" s="2"/>
    </row>
    <row r="43" spans="1:34" ht="12.75" customHeight="1" x14ac:dyDescent="0.2">
      <c r="A43" s="2" t="s">
        <v>92</v>
      </c>
      <c r="B43" s="2" t="s">
        <v>174</v>
      </c>
      <c r="C43" s="2" t="s">
        <v>104</v>
      </c>
      <c r="D43" s="73">
        <v>41398</v>
      </c>
      <c r="E43" s="2" t="s">
        <v>106</v>
      </c>
      <c r="F43" s="2" t="s">
        <v>180</v>
      </c>
      <c r="G43" s="2" t="s">
        <v>181</v>
      </c>
      <c r="H43" s="87"/>
      <c r="I43" s="200">
        <v>12.5</v>
      </c>
      <c r="J43" s="201"/>
      <c r="K43" s="202"/>
      <c r="L43" s="85"/>
      <c r="M43" s="85"/>
      <c r="N43" s="85"/>
      <c r="O43" s="76"/>
      <c r="P43" s="32"/>
      <c r="Q43" s="32"/>
      <c r="R43" s="32"/>
      <c r="S43" s="84"/>
      <c r="T43" s="85"/>
      <c r="U43" s="85"/>
      <c r="V43" s="76">
        <v>5</v>
      </c>
      <c r="W43" s="87"/>
      <c r="X43" s="87"/>
      <c r="Y43" s="87"/>
      <c r="Z43" s="2"/>
      <c r="AA43" s="87"/>
      <c r="AB43" s="87"/>
      <c r="AC43" s="87"/>
      <c r="AD43" s="87"/>
      <c r="AE43" s="87"/>
      <c r="AF43" s="87"/>
      <c r="AG43" s="87"/>
      <c r="AH43" s="2"/>
    </row>
    <row r="44" spans="1:34" ht="12.75" customHeight="1" x14ac:dyDescent="0.2">
      <c r="A44" s="2" t="s">
        <v>48</v>
      </c>
      <c r="B44" s="2" t="s">
        <v>174</v>
      </c>
      <c r="C44" s="2" t="s">
        <v>149</v>
      </c>
      <c r="D44" s="73">
        <v>41060</v>
      </c>
      <c r="E44" s="2" t="s">
        <v>106</v>
      </c>
      <c r="F44" s="2" t="s">
        <v>107</v>
      </c>
      <c r="G44" s="2" t="s">
        <v>108</v>
      </c>
      <c r="H44" s="87"/>
      <c r="I44" s="200">
        <v>12.5</v>
      </c>
      <c r="J44" s="201"/>
      <c r="K44" s="202"/>
      <c r="L44" s="85"/>
      <c r="M44" s="85"/>
      <c r="N44" s="85"/>
      <c r="O44" s="76"/>
      <c r="P44" s="32"/>
      <c r="Q44" s="32">
        <v>1</v>
      </c>
      <c r="R44" s="32"/>
      <c r="S44" s="84"/>
      <c r="T44" s="85"/>
      <c r="U44" s="85"/>
      <c r="V44" s="76">
        <v>12</v>
      </c>
      <c r="W44" s="87"/>
      <c r="X44" s="87"/>
      <c r="Y44" s="87"/>
      <c r="Z44" s="2"/>
      <c r="AA44" s="87"/>
      <c r="AB44" s="87"/>
      <c r="AC44" s="87"/>
      <c r="AD44" s="87"/>
      <c r="AE44" s="87"/>
      <c r="AF44" s="87"/>
      <c r="AG44" s="87"/>
      <c r="AH44" s="2"/>
    </row>
    <row r="45" spans="1:34" ht="12.75" customHeight="1" x14ac:dyDescent="0.2">
      <c r="A45" s="2" t="s">
        <v>48</v>
      </c>
      <c r="B45" s="2" t="s">
        <v>174</v>
      </c>
      <c r="C45" s="2" t="s">
        <v>149</v>
      </c>
      <c r="D45" s="73">
        <v>41133</v>
      </c>
      <c r="E45" s="2" t="s">
        <v>106</v>
      </c>
      <c r="F45" s="2" t="s">
        <v>107</v>
      </c>
      <c r="G45" s="2" t="s">
        <v>108</v>
      </c>
      <c r="H45" s="87"/>
      <c r="I45" s="200">
        <v>12.5</v>
      </c>
      <c r="J45" s="201"/>
      <c r="K45" s="202"/>
      <c r="L45" s="85"/>
      <c r="M45" s="85"/>
      <c r="N45" s="85"/>
      <c r="O45" s="76"/>
      <c r="P45" s="32"/>
      <c r="Q45" s="32">
        <v>1</v>
      </c>
      <c r="R45" s="32"/>
      <c r="S45" s="84"/>
      <c r="T45" s="85"/>
      <c r="U45" s="85"/>
      <c r="V45" s="76">
        <v>12</v>
      </c>
      <c r="W45" s="87"/>
      <c r="X45" s="87"/>
      <c r="Y45" s="87"/>
      <c r="Z45" s="2"/>
      <c r="AA45" s="87"/>
      <c r="AB45" s="87"/>
      <c r="AC45" s="87"/>
      <c r="AD45" s="87"/>
      <c r="AE45" s="87"/>
      <c r="AF45" s="87"/>
      <c r="AG45" s="87"/>
      <c r="AH45" s="2"/>
    </row>
    <row r="46" spans="1:34" ht="12.75" customHeight="1" x14ac:dyDescent="0.2">
      <c r="A46" s="2" t="s">
        <v>103</v>
      </c>
      <c r="B46" s="2" t="s">
        <v>174</v>
      </c>
      <c r="C46" s="2" t="s">
        <v>149</v>
      </c>
      <c r="D46" s="73">
        <v>41009</v>
      </c>
      <c r="E46" s="2" t="s">
        <v>54</v>
      </c>
      <c r="F46" s="2" t="s">
        <v>111</v>
      </c>
      <c r="G46" s="2" t="s">
        <v>60</v>
      </c>
      <c r="H46" s="87"/>
      <c r="I46" s="200">
        <v>14</v>
      </c>
      <c r="J46" s="201"/>
      <c r="K46" s="202"/>
      <c r="L46" s="85"/>
      <c r="M46" s="85"/>
      <c r="N46" s="85"/>
      <c r="O46" s="76"/>
      <c r="P46" s="32"/>
      <c r="Q46" s="32"/>
      <c r="R46" s="32"/>
      <c r="S46" s="84"/>
      <c r="T46" s="85"/>
      <c r="U46" s="85"/>
      <c r="V46" s="2">
        <v>6.25</v>
      </c>
      <c r="W46" s="87"/>
      <c r="X46" s="87"/>
      <c r="Y46" s="87"/>
      <c r="Z46" s="2"/>
      <c r="AA46" s="87"/>
      <c r="AB46" s="87"/>
      <c r="AC46" s="87"/>
      <c r="AD46" s="87"/>
      <c r="AE46" s="87"/>
      <c r="AF46" s="87"/>
      <c r="AG46" s="87"/>
      <c r="AH46" s="2"/>
    </row>
    <row r="47" spans="1:34" ht="12.75" customHeight="1" x14ac:dyDescent="0.2">
      <c r="A47" s="2" t="s">
        <v>109</v>
      </c>
      <c r="B47" s="2" t="s">
        <v>174</v>
      </c>
      <c r="C47" s="2" t="s">
        <v>149</v>
      </c>
      <c r="D47" s="73">
        <v>40875</v>
      </c>
      <c r="E47" s="2" t="s">
        <v>54</v>
      </c>
      <c r="F47" s="2" t="s">
        <v>182</v>
      </c>
      <c r="G47" s="2" t="s">
        <v>187</v>
      </c>
      <c r="H47" s="87"/>
      <c r="I47" s="84">
        <v>14</v>
      </c>
      <c r="J47" s="85" t="s">
        <v>68</v>
      </c>
      <c r="K47" s="86">
        <v>14.5</v>
      </c>
      <c r="L47" s="85"/>
      <c r="M47" s="85"/>
      <c r="N47" s="85"/>
      <c r="O47" s="76"/>
      <c r="P47" s="32"/>
      <c r="Q47" s="32"/>
      <c r="R47" s="32">
        <v>2</v>
      </c>
      <c r="S47" s="84"/>
      <c r="T47" s="85"/>
      <c r="U47" s="85"/>
      <c r="V47" s="76">
        <v>3.9</v>
      </c>
      <c r="W47" s="87"/>
      <c r="X47" s="87"/>
      <c r="Y47" s="87"/>
      <c r="Z47" s="2"/>
      <c r="AA47" s="87"/>
      <c r="AB47" s="87"/>
      <c r="AC47" s="87"/>
      <c r="AD47" s="87"/>
      <c r="AE47" s="87"/>
      <c r="AF47" s="87"/>
      <c r="AG47" s="87"/>
      <c r="AH47" s="2"/>
    </row>
    <row r="48" spans="1:34" ht="12.75" customHeight="1" x14ac:dyDescent="0.2">
      <c r="A48" s="2"/>
      <c r="B48" s="2"/>
      <c r="C48" s="2"/>
      <c r="D48" s="73"/>
      <c r="E48" s="2"/>
      <c r="F48" s="2"/>
      <c r="G48" s="2"/>
      <c r="H48" s="87"/>
      <c r="I48" s="84"/>
      <c r="J48" s="85"/>
      <c r="K48" s="86"/>
      <c r="L48" s="85"/>
      <c r="M48" s="85"/>
      <c r="N48" s="85"/>
      <c r="O48" s="76"/>
      <c r="P48" s="32"/>
      <c r="Q48" s="32"/>
      <c r="R48" s="32"/>
      <c r="S48" s="84"/>
      <c r="T48" s="85"/>
      <c r="U48" s="85"/>
      <c r="V48" s="76"/>
      <c r="W48" s="87"/>
      <c r="X48" s="87"/>
      <c r="Y48" s="87"/>
      <c r="Z48" s="2"/>
      <c r="AA48" s="87"/>
      <c r="AB48" s="87"/>
      <c r="AC48" s="87"/>
      <c r="AD48" s="87"/>
      <c r="AE48" s="87"/>
      <c r="AF48" s="87"/>
      <c r="AG48" s="87"/>
      <c r="AH48" s="2"/>
    </row>
    <row r="49" spans="1:34" ht="12.75" customHeight="1" x14ac:dyDescent="0.2">
      <c r="A49" s="2" t="s">
        <v>112</v>
      </c>
      <c r="B49" s="2" t="s">
        <v>174</v>
      </c>
      <c r="C49" s="2" t="s">
        <v>149</v>
      </c>
      <c r="D49" s="73" t="s">
        <v>188</v>
      </c>
      <c r="E49" s="2" t="s">
        <v>54</v>
      </c>
      <c r="F49" s="2"/>
      <c r="G49" s="2" t="s">
        <v>189</v>
      </c>
      <c r="H49" s="87">
        <v>1</v>
      </c>
      <c r="I49" s="84"/>
      <c r="J49" s="85"/>
      <c r="K49" s="86"/>
      <c r="L49" s="85"/>
      <c r="M49" s="85"/>
      <c r="N49" s="85"/>
      <c r="O49" s="32">
        <v>1</v>
      </c>
      <c r="P49" s="32"/>
      <c r="Q49" s="32"/>
      <c r="R49" s="32"/>
      <c r="S49" s="84"/>
      <c r="T49" s="85"/>
      <c r="U49" s="85"/>
      <c r="V49" s="76"/>
      <c r="W49" s="87"/>
      <c r="X49" s="87">
        <v>56</v>
      </c>
      <c r="Y49" s="87">
        <v>1</v>
      </c>
      <c r="Z49" s="2"/>
      <c r="AA49" s="87"/>
      <c r="AB49" s="87"/>
      <c r="AC49" s="87"/>
      <c r="AD49" s="87"/>
      <c r="AE49" s="87"/>
      <c r="AF49" s="87"/>
      <c r="AG49" s="87"/>
      <c r="AH49" s="2"/>
    </row>
    <row r="50" spans="1:34" ht="12.75" customHeight="1" x14ac:dyDescent="0.2">
      <c r="A50" s="2" t="s">
        <v>114</v>
      </c>
      <c r="B50" s="2" t="s">
        <v>174</v>
      </c>
      <c r="C50" s="2" t="s">
        <v>149</v>
      </c>
      <c r="D50" s="73" t="s">
        <v>188</v>
      </c>
      <c r="E50" s="2" t="s">
        <v>54</v>
      </c>
      <c r="F50" s="2"/>
      <c r="G50" s="2" t="s">
        <v>189</v>
      </c>
      <c r="H50" s="87"/>
      <c r="I50" s="84"/>
      <c r="J50" s="85"/>
      <c r="K50" s="86"/>
      <c r="L50" s="85"/>
      <c r="M50" s="85"/>
      <c r="N50" s="85"/>
      <c r="O50" s="76"/>
      <c r="P50" s="32"/>
      <c r="Q50" s="32"/>
      <c r="R50" s="32"/>
      <c r="S50" s="84"/>
      <c r="T50" s="85"/>
      <c r="U50" s="85"/>
      <c r="V50" s="76"/>
      <c r="W50" s="87"/>
      <c r="X50" s="87">
        <v>56</v>
      </c>
      <c r="Y50" s="87"/>
      <c r="Z50" s="2"/>
      <c r="AA50" s="87"/>
      <c r="AB50" s="87"/>
      <c r="AC50" s="87"/>
      <c r="AD50" s="87"/>
      <c r="AE50" s="87"/>
      <c r="AF50" s="87"/>
      <c r="AG50" s="87"/>
      <c r="AH50" s="2"/>
    </row>
    <row r="51" spans="1:34" ht="12.75" customHeight="1" x14ac:dyDescent="0.2">
      <c r="A51" s="2"/>
      <c r="B51" s="2"/>
      <c r="C51" s="2"/>
      <c r="D51" s="73"/>
      <c r="E51" s="2"/>
      <c r="F51" s="2"/>
      <c r="G51" s="2"/>
      <c r="H51" s="87"/>
      <c r="I51" s="84"/>
      <c r="J51" s="85"/>
      <c r="K51" s="86"/>
      <c r="L51" s="85"/>
      <c r="M51" s="85"/>
      <c r="N51" s="85"/>
      <c r="O51" s="76"/>
      <c r="P51" s="32"/>
      <c r="Q51" s="32"/>
      <c r="R51" s="32"/>
      <c r="S51" s="84"/>
      <c r="T51" s="85"/>
      <c r="U51" s="85"/>
      <c r="V51" s="76"/>
      <c r="W51" s="87"/>
      <c r="X51" s="87"/>
      <c r="Y51" s="87"/>
      <c r="Z51" s="2"/>
      <c r="AA51" s="87"/>
      <c r="AB51" s="87"/>
      <c r="AC51" s="87"/>
      <c r="AD51" s="87"/>
      <c r="AE51" s="87"/>
      <c r="AF51" s="87"/>
      <c r="AG51" s="87"/>
      <c r="AH51" s="2"/>
    </row>
    <row r="52" spans="1:34" ht="12.75" customHeight="1" x14ac:dyDescent="0.2">
      <c r="A52" s="2" t="s">
        <v>119</v>
      </c>
      <c r="B52" s="2" t="s">
        <v>174</v>
      </c>
      <c r="C52" s="2" t="s">
        <v>149</v>
      </c>
      <c r="D52" s="73">
        <v>40876</v>
      </c>
      <c r="E52" s="2" t="s">
        <v>54</v>
      </c>
      <c r="F52" s="2" t="s">
        <v>183</v>
      </c>
      <c r="G52" s="2" t="s">
        <v>60</v>
      </c>
      <c r="H52" s="87"/>
      <c r="I52" s="200">
        <v>14</v>
      </c>
      <c r="J52" s="201"/>
      <c r="K52" s="202"/>
      <c r="L52" s="85"/>
      <c r="M52" s="85"/>
      <c r="N52" s="85"/>
      <c r="O52" s="76"/>
      <c r="P52" s="32"/>
      <c r="Q52" s="32"/>
      <c r="R52" s="32"/>
      <c r="S52" s="84"/>
      <c r="T52" s="85"/>
      <c r="U52" s="85"/>
      <c r="V52" s="2">
        <v>6.25</v>
      </c>
      <c r="W52" s="87"/>
      <c r="X52" s="87"/>
      <c r="Y52" s="87"/>
      <c r="Z52" s="2"/>
      <c r="AA52" s="87"/>
      <c r="AB52" s="87"/>
      <c r="AC52" s="87"/>
      <c r="AD52" s="87"/>
      <c r="AE52" s="87"/>
      <c r="AF52" s="87"/>
      <c r="AG52" s="87"/>
      <c r="AH52" s="2"/>
    </row>
    <row r="53" spans="1:34" ht="12.75" customHeight="1" x14ac:dyDescent="0.2">
      <c r="A53" s="2" t="s">
        <v>118</v>
      </c>
      <c r="B53" s="2" t="s">
        <v>174</v>
      </c>
      <c r="C53" s="2" t="s">
        <v>163</v>
      </c>
      <c r="D53" s="73">
        <v>1275</v>
      </c>
      <c r="E53" s="2" t="s">
        <v>54</v>
      </c>
      <c r="F53" s="2" t="s">
        <v>164</v>
      </c>
      <c r="G53" s="2" t="s">
        <v>165</v>
      </c>
      <c r="H53" s="87"/>
      <c r="I53" s="200">
        <v>13.2</v>
      </c>
      <c r="J53" s="201"/>
      <c r="K53" s="202"/>
      <c r="L53" s="85"/>
      <c r="M53" s="85"/>
      <c r="N53" s="85"/>
      <c r="O53" s="76"/>
      <c r="P53" s="32"/>
      <c r="Q53" s="32"/>
      <c r="R53" s="32"/>
      <c r="S53" s="84"/>
      <c r="T53" s="85"/>
      <c r="U53" s="85"/>
      <c r="V53" s="2">
        <v>7.5</v>
      </c>
      <c r="W53" s="87"/>
      <c r="X53" s="87"/>
      <c r="Y53" s="87"/>
      <c r="Z53" s="2"/>
      <c r="AA53" s="87"/>
      <c r="AB53" s="87"/>
      <c r="AC53" s="87"/>
      <c r="AD53" s="87"/>
      <c r="AE53" s="87"/>
      <c r="AF53" s="87"/>
      <c r="AG53" s="87"/>
      <c r="AH53" s="2"/>
    </row>
    <row r="54" spans="1:34" ht="12.75" customHeight="1" x14ac:dyDescent="0.2">
      <c r="A54" s="2" t="s">
        <v>122</v>
      </c>
      <c r="B54" s="2" t="s">
        <v>174</v>
      </c>
      <c r="C54" s="2" t="s">
        <v>163</v>
      </c>
      <c r="D54" s="73" t="s">
        <v>166</v>
      </c>
      <c r="E54" s="2" t="s">
        <v>54</v>
      </c>
      <c r="F54" s="2" t="s">
        <v>167</v>
      </c>
      <c r="G54" s="2" t="s">
        <v>125</v>
      </c>
      <c r="H54" s="87"/>
      <c r="I54" s="200">
        <v>13.7</v>
      </c>
      <c r="J54" s="201"/>
      <c r="K54" s="202"/>
      <c r="L54" s="85"/>
      <c r="M54" s="85"/>
      <c r="N54" s="85"/>
      <c r="O54" s="76"/>
      <c r="P54" s="32"/>
      <c r="Q54" s="32"/>
      <c r="R54" s="32"/>
      <c r="S54" s="84"/>
      <c r="T54" s="85"/>
      <c r="U54" s="85"/>
      <c r="V54" s="2">
        <v>7.5</v>
      </c>
      <c r="W54" s="87"/>
      <c r="X54" s="87"/>
      <c r="Y54" s="87"/>
      <c r="Z54" s="2"/>
      <c r="AA54" s="87"/>
      <c r="AB54" s="87"/>
      <c r="AC54" s="87"/>
      <c r="AD54" s="87"/>
      <c r="AE54" s="87"/>
      <c r="AF54" s="87"/>
      <c r="AG54" s="87"/>
      <c r="AH54" s="2"/>
    </row>
    <row r="55" spans="1:34" ht="12.75" customHeight="1" x14ac:dyDescent="0.2">
      <c r="A55" s="2" t="s">
        <v>126</v>
      </c>
      <c r="B55" s="2" t="s">
        <v>174</v>
      </c>
      <c r="C55" s="2" t="s">
        <v>163</v>
      </c>
      <c r="D55" s="73">
        <v>1550</v>
      </c>
      <c r="E55" s="2" t="s">
        <v>106</v>
      </c>
      <c r="F55" s="2" t="s">
        <v>168</v>
      </c>
      <c r="G55" s="2" t="s">
        <v>165</v>
      </c>
      <c r="H55" s="87"/>
      <c r="I55" s="200">
        <v>13.2</v>
      </c>
      <c r="J55" s="201"/>
      <c r="K55" s="202"/>
      <c r="L55" s="85"/>
      <c r="M55" s="85"/>
      <c r="N55" s="85"/>
      <c r="O55" s="76"/>
      <c r="P55" s="32"/>
      <c r="Q55" s="32"/>
      <c r="R55" s="32"/>
      <c r="S55" s="84"/>
      <c r="T55" s="85"/>
      <c r="U55" s="85"/>
      <c r="V55" s="2">
        <v>7.5</v>
      </c>
      <c r="W55" s="87"/>
      <c r="X55" s="87"/>
      <c r="Y55" s="87"/>
      <c r="Z55" s="2"/>
      <c r="AA55" s="87"/>
      <c r="AB55" s="87"/>
      <c r="AC55" s="87"/>
      <c r="AD55" s="87"/>
      <c r="AE55" s="87"/>
      <c r="AF55" s="87"/>
      <c r="AG55" s="87"/>
      <c r="AH55" s="2"/>
    </row>
    <row r="56" spans="1:34" ht="12.75" customHeight="1" x14ac:dyDescent="0.2">
      <c r="A56" s="2"/>
      <c r="B56" s="2"/>
      <c r="C56" s="2"/>
      <c r="D56" s="73"/>
      <c r="E56" s="2"/>
      <c r="F56" s="2"/>
      <c r="G56" s="2"/>
      <c r="H56" s="87"/>
      <c r="I56" s="84"/>
      <c r="J56" s="85"/>
      <c r="K56" s="86"/>
      <c r="L56" s="85"/>
      <c r="M56" s="85"/>
      <c r="N56" s="85"/>
      <c r="O56" s="76"/>
      <c r="P56" s="32"/>
      <c r="Q56" s="32"/>
      <c r="R56" s="32"/>
      <c r="S56" s="84"/>
      <c r="T56" s="85"/>
      <c r="U56" s="85"/>
      <c r="V56" s="2"/>
      <c r="W56" s="87"/>
      <c r="X56" s="87"/>
      <c r="Y56" s="87"/>
      <c r="Z56" s="2"/>
      <c r="AA56" s="87"/>
      <c r="AB56" s="87"/>
      <c r="AC56" s="87"/>
      <c r="AD56" s="87"/>
      <c r="AE56" s="87"/>
      <c r="AF56" s="87"/>
      <c r="AG56" s="87"/>
      <c r="AH56" s="2"/>
    </row>
    <row r="57" spans="1:34" ht="12.75" customHeight="1" x14ac:dyDescent="0.2">
      <c r="A57" s="2" t="s">
        <v>190</v>
      </c>
      <c r="B57" s="2" t="s">
        <v>174</v>
      </c>
      <c r="C57" s="2" t="s">
        <v>163</v>
      </c>
      <c r="D57" s="73">
        <v>1282</v>
      </c>
      <c r="E57" s="2" t="s">
        <v>54</v>
      </c>
      <c r="F57" s="2"/>
      <c r="G57" s="2"/>
      <c r="H57" s="87"/>
      <c r="I57" s="84"/>
      <c r="J57" s="85"/>
      <c r="K57" s="86"/>
      <c r="L57" s="85"/>
      <c r="M57" s="85"/>
      <c r="N57" s="85"/>
      <c r="O57" s="76"/>
      <c r="P57" s="32"/>
      <c r="Q57" s="32"/>
      <c r="R57" s="32"/>
      <c r="S57" s="84"/>
      <c r="T57" s="85"/>
      <c r="U57" s="85"/>
      <c r="V57" s="2"/>
      <c r="W57" s="87"/>
      <c r="X57" s="87"/>
      <c r="Y57" s="87"/>
      <c r="Z57" s="2">
        <v>1</v>
      </c>
      <c r="AA57" s="87">
        <v>1</v>
      </c>
      <c r="AB57" s="87"/>
      <c r="AC57" s="87"/>
      <c r="AD57" s="87"/>
      <c r="AE57" s="87"/>
      <c r="AF57" s="87"/>
      <c r="AG57" s="87"/>
      <c r="AH57" s="2"/>
    </row>
    <row r="58" spans="1:34" ht="12.75" customHeight="1" thickBot="1" x14ac:dyDescent="0.25">
      <c r="A58" s="2"/>
      <c r="B58" s="2"/>
      <c r="C58" s="2"/>
      <c r="D58" s="73"/>
      <c r="E58" s="2"/>
      <c r="F58" s="2"/>
      <c r="G58" s="2"/>
      <c r="H58" s="87"/>
      <c r="I58" s="84"/>
      <c r="J58" s="85"/>
      <c r="K58" s="86"/>
      <c r="L58" s="85"/>
      <c r="M58" s="85"/>
      <c r="N58" s="85"/>
      <c r="O58" s="81"/>
      <c r="P58" s="33"/>
      <c r="Q58" s="33"/>
      <c r="R58" s="33"/>
      <c r="S58" s="94"/>
      <c r="T58" s="85"/>
      <c r="U58" s="85"/>
      <c r="V58" s="2"/>
      <c r="W58" s="87"/>
      <c r="X58" s="87"/>
      <c r="Y58" s="87"/>
      <c r="Z58" s="2"/>
      <c r="AA58" s="87"/>
      <c r="AB58" s="87"/>
      <c r="AC58" s="87"/>
      <c r="AD58" s="87"/>
      <c r="AE58" s="87"/>
      <c r="AF58" s="87"/>
      <c r="AG58" s="87"/>
      <c r="AH58" s="2"/>
    </row>
    <row r="59" spans="1:34" ht="13.5" customHeight="1" x14ac:dyDescent="0.2">
      <c r="A59" s="138" t="s">
        <v>3</v>
      </c>
      <c r="B59" s="177"/>
      <c r="C59" s="177"/>
      <c r="D59" s="177"/>
      <c r="E59" s="177"/>
      <c r="F59" s="177"/>
      <c r="G59" s="178"/>
      <c r="H59" s="218">
        <f>SUM(H14:H58)</f>
        <v>2</v>
      </c>
      <c r="I59" s="220">
        <f>SUM(I14:K58)</f>
        <v>438.09999999999997</v>
      </c>
      <c r="J59" s="221"/>
      <c r="K59" s="222"/>
      <c r="L59" s="220">
        <f>SUM(L14:L58,N14:N58)</f>
        <v>33.5</v>
      </c>
      <c r="M59" s="226"/>
      <c r="N59" s="227"/>
      <c r="O59" s="218">
        <f>SUM(O14:O58)</f>
        <v>1</v>
      </c>
      <c r="P59" s="218">
        <f>SUM(P14:P58)</f>
        <v>1</v>
      </c>
      <c r="Q59" s="218">
        <f>SUM(Q14:Q58)</f>
        <v>6</v>
      </c>
      <c r="R59" s="218">
        <f>SUM(R14:R58)</f>
        <v>18</v>
      </c>
      <c r="S59" s="220">
        <f>SUM(S14:S58,U14:U58)</f>
        <v>35.6</v>
      </c>
      <c r="T59" s="226"/>
      <c r="U59" s="227"/>
      <c r="V59" s="218">
        <f t="shared" ref="V59:AH59" si="0">SUM(V14:V58)</f>
        <v>287.14999999999998</v>
      </c>
      <c r="W59" s="218">
        <f t="shared" si="0"/>
        <v>30</v>
      </c>
      <c r="X59" s="218">
        <f t="shared" si="0"/>
        <v>265.5</v>
      </c>
      <c r="Y59" s="218">
        <f t="shared" si="0"/>
        <v>2</v>
      </c>
      <c r="Z59" s="218">
        <f t="shared" si="0"/>
        <v>1</v>
      </c>
      <c r="AA59" s="218">
        <f t="shared" si="0"/>
        <v>1</v>
      </c>
      <c r="AB59" s="218">
        <f t="shared" si="0"/>
        <v>0</v>
      </c>
      <c r="AC59" s="218">
        <f t="shared" si="0"/>
        <v>0</v>
      </c>
      <c r="AD59" s="218">
        <f t="shared" si="0"/>
        <v>2</v>
      </c>
      <c r="AE59" s="218">
        <f t="shared" si="0"/>
        <v>2</v>
      </c>
      <c r="AF59" s="218">
        <f t="shared" si="0"/>
        <v>0</v>
      </c>
      <c r="AG59" s="218">
        <f t="shared" si="0"/>
        <v>0</v>
      </c>
      <c r="AH59" s="218">
        <f t="shared" si="0"/>
        <v>0</v>
      </c>
    </row>
    <row r="60" spans="1:34" ht="13.5" customHeight="1" thickBot="1" x14ac:dyDescent="0.25">
      <c r="A60" s="179"/>
      <c r="B60" s="180"/>
      <c r="C60" s="180"/>
      <c r="D60" s="180"/>
      <c r="E60" s="180"/>
      <c r="F60" s="180"/>
      <c r="G60" s="181"/>
      <c r="H60" s="219"/>
      <c r="I60" s="223"/>
      <c r="J60" s="224"/>
      <c r="K60" s="225"/>
      <c r="L60" s="228"/>
      <c r="M60" s="229"/>
      <c r="N60" s="230"/>
      <c r="O60" s="219"/>
      <c r="P60" s="219"/>
      <c r="Q60" s="219"/>
      <c r="R60" s="219"/>
      <c r="S60" s="228"/>
      <c r="T60" s="229"/>
      <c r="U60" s="230"/>
      <c r="V60" s="231"/>
      <c r="W60" s="219"/>
      <c r="X60" s="219"/>
      <c r="Y60" s="219"/>
      <c r="Z60" s="231"/>
      <c r="AA60" s="219"/>
      <c r="AB60" s="219"/>
      <c r="AC60" s="219"/>
      <c r="AD60" s="219"/>
      <c r="AE60" s="219"/>
      <c r="AF60" s="219"/>
      <c r="AG60" s="219"/>
      <c r="AH60" s="219"/>
    </row>
    <row r="65" spans="8:8" x14ac:dyDescent="0.2">
      <c r="H65" s="25">
        <f>SUM(I14:K58)</f>
        <v>438.09999999999997</v>
      </c>
    </row>
  </sheetData>
  <mergeCells count="69">
    <mergeCell ref="AD59:AD60"/>
    <mergeCell ref="AE59:AE60"/>
    <mergeCell ref="AF59:AF60"/>
    <mergeCell ref="AG59:AG60"/>
    <mergeCell ref="AH59:AH60"/>
    <mergeCell ref="A59:G60"/>
    <mergeCell ref="H59:H60"/>
    <mergeCell ref="I59:K60"/>
    <mergeCell ref="L59:N60"/>
    <mergeCell ref="AC59:AC60"/>
    <mergeCell ref="P59:P60"/>
    <mergeCell ref="Q59:Q60"/>
    <mergeCell ref="R59:R60"/>
    <mergeCell ref="S59:U60"/>
    <mergeCell ref="V59:V60"/>
    <mergeCell ref="W59:W60"/>
    <mergeCell ref="X59:X60"/>
    <mergeCell ref="Y59:Y60"/>
    <mergeCell ref="Z59:Z60"/>
    <mergeCell ref="AA59:AA60"/>
    <mergeCell ref="AB59:AB60"/>
    <mergeCell ref="O59:O60"/>
    <mergeCell ref="I44:K44"/>
    <mergeCell ref="I45:K45"/>
    <mergeCell ref="I46:K46"/>
    <mergeCell ref="I52:K52"/>
    <mergeCell ref="I53:K53"/>
    <mergeCell ref="I54:K54"/>
    <mergeCell ref="I55:K55"/>
    <mergeCell ref="I20:K20"/>
    <mergeCell ref="I22:K22"/>
    <mergeCell ref="I23:K23"/>
    <mergeCell ref="I24:K24"/>
    <mergeCell ref="I29:K29"/>
    <mergeCell ref="G1:G5"/>
    <mergeCell ref="I1:AE1"/>
    <mergeCell ref="I43:K43"/>
    <mergeCell ref="AG2:AG12"/>
    <mergeCell ref="AH2:AH12"/>
    <mergeCell ref="G9:G13"/>
    <mergeCell ref="I13:K13"/>
    <mergeCell ref="L13:N13"/>
    <mergeCell ref="S13:U13"/>
    <mergeCell ref="AA2:AA12"/>
    <mergeCell ref="AB2:AB12"/>
    <mergeCell ref="AC2:AC12"/>
    <mergeCell ref="AD2:AD12"/>
    <mergeCell ref="AE2:AE12"/>
    <mergeCell ref="AF2:AF12"/>
    <mergeCell ref="S2:U12"/>
    <mergeCell ref="AF1:AH1"/>
    <mergeCell ref="H2:H12"/>
    <mergeCell ref="I2:K12"/>
    <mergeCell ref="L2:N12"/>
    <mergeCell ref="O2:O12"/>
    <mergeCell ref="P2:P12"/>
    <mergeCell ref="Q2:Q12"/>
    <mergeCell ref="R2:R12"/>
    <mergeCell ref="X2:X12"/>
    <mergeCell ref="Y2:Y12"/>
    <mergeCell ref="Z2:Z12"/>
    <mergeCell ref="V2:V12"/>
    <mergeCell ref="W2:W12"/>
    <mergeCell ref="F1:F13"/>
    <mergeCell ref="A1:A13"/>
    <mergeCell ref="B1:B13"/>
    <mergeCell ref="C1:C13"/>
    <mergeCell ref="D1:D13"/>
    <mergeCell ref="E1:E13"/>
  </mergeCells>
  <pageMargins left="0.25" right="0.25" top="0.75" bottom="0.75" header="0.3" footer="0.3"/>
  <pageSetup paperSize="1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5"/>
  <sheetViews>
    <sheetView zoomScaleNormal="100" workbookViewId="0">
      <pane xSplit="2" ySplit="13" topLeftCell="E50" activePane="bottomRight" state="frozen"/>
      <selection pane="topRight" activeCell="C1" sqref="C1"/>
      <selection pane="bottomLeft" activeCell="A14" sqref="A14"/>
      <selection pane="bottomRight" activeCell="I1" sqref="I1:AE1"/>
    </sheetView>
  </sheetViews>
  <sheetFormatPr defaultRowHeight="12.75" x14ac:dyDescent="0.2"/>
  <cols>
    <col min="1" max="2" width="6.7109375" customWidth="1"/>
    <col min="3" max="3" width="18.5703125" customWidth="1"/>
    <col min="4" max="4" width="15.85546875" customWidth="1"/>
    <col min="5" max="5" width="10" customWidth="1"/>
    <col min="6" max="7" width="11.7109375" customWidth="1"/>
    <col min="8" max="8" width="10.7109375" customWidth="1"/>
    <col min="9" max="9" width="5.42578125" customWidth="1"/>
    <col min="10" max="10" width="0.85546875" customWidth="1"/>
    <col min="11" max="12" width="5.42578125" style="25" customWidth="1"/>
    <col min="13" max="13" width="0.85546875" style="25" customWidth="1"/>
    <col min="14" max="14" width="5.42578125" style="25" customWidth="1"/>
    <col min="15" max="18" width="10.7109375" style="25" customWidth="1"/>
    <col min="19" max="19" width="5.42578125" style="25" customWidth="1"/>
    <col min="20" max="20" width="0.85546875" style="25" customWidth="1"/>
    <col min="21" max="21" width="5.42578125" style="25" customWidth="1"/>
    <col min="22" max="34" width="10.7109375" customWidth="1"/>
  </cols>
  <sheetData>
    <row r="1" spans="1:34" ht="12.75" customHeight="1" x14ac:dyDescent="0.2">
      <c r="A1" s="153" t="s">
        <v>0</v>
      </c>
      <c r="B1" s="153" t="s">
        <v>1</v>
      </c>
      <c r="C1" s="142" t="s">
        <v>4</v>
      </c>
      <c r="D1" s="142" t="s">
        <v>5</v>
      </c>
      <c r="E1" s="142" t="s">
        <v>2</v>
      </c>
      <c r="F1" s="138" t="s">
        <v>6</v>
      </c>
      <c r="G1" s="142"/>
      <c r="H1" s="83">
        <v>625</v>
      </c>
      <c r="I1" s="198">
        <v>630</v>
      </c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82">
        <v>631</v>
      </c>
      <c r="AG1" s="183"/>
      <c r="AH1" s="184"/>
    </row>
    <row r="2" spans="1:34" ht="23.25" customHeight="1" x14ac:dyDescent="0.2">
      <c r="A2" s="154"/>
      <c r="B2" s="156"/>
      <c r="C2" s="151"/>
      <c r="D2" s="151"/>
      <c r="E2" s="151"/>
      <c r="F2" s="139"/>
      <c r="G2" s="143"/>
      <c r="H2" s="185" t="s">
        <v>21</v>
      </c>
      <c r="I2" s="188" t="s">
        <v>9</v>
      </c>
      <c r="J2" s="189"/>
      <c r="K2" s="190"/>
      <c r="L2" s="188" t="s">
        <v>20</v>
      </c>
      <c r="M2" s="189"/>
      <c r="N2" s="190"/>
      <c r="O2" s="197" t="s">
        <v>195</v>
      </c>
      <c r="P2" s="197" t="s">
        <v>194</v>
      </c>
      <c r="Q2" s="197" t="s">
        <v>186</v>
      </c>
      <c r="R2" s="197" t="s">
        <v>185</v>
      </c>
      <c r="S2" s="188" t="s">
        <v>184</v>
      </c>
      <c r="T2" s="210"/>
      <c r="U2" s="211"/>
      <c r="V2" s="197" t="s">
        <v>10</v>
      </c>
      <c r="W2" s="185" t="s">
        <v>14</v>
      </c>
      <c r="X2" s="185" t="s">
        <v>15</v>
      </c>
      <c r="Y2" s="185" t="s">
        <v>169</v>
      </c>
      <c r="Z2" s="197" t="s">
        <v>11</v>
      </c>
      <c r="AA2" s="185" t="s">
        <v>12</v>
      </c>
      <c r="AB2" s="185" t="s">
        <v>13</v>
      </c>
      <c r="AC2" s="185" t="s">
        <v>172</v>
      </c>
      <c r="AD2" s="185" t="s">
        <v>24</v>
      </c>
      <c r="AE2" s="185" t="s">
        <v>45</v>
      </c>
      <c r="AF2" s="185" t="s">
        <v>173</v>
      </c>
      <c r="AG2" s="185" t="s">
        <v>170</v>
      </c>
      <c r="AH2" s="185" t="s">
        <v>171</v>
      </c>
    </row>
    <row r="3" spans="1:34" ht="12.75" customHeight="1" x14ac:dyDescent="0.2">
      <c r="A3" s="154"/>
      <c r="B3" s="156"/>
      <c r="C3" s="151"/>
      <c r="D3" s="151"/>
      <c r="E3" s="151"/>
      <c r="F3" s="139"/>
      <c r="G3" s="143"/>
      <c r="H3" s="186"/>
      <c r="I3" s="191"/>
      <c r="J3" s="192"/>
      <c r="K3" s="193"/>
      <c r="L3" s="191"/>
      <c r="M3" s="192"/>
      <c r="N3" s="193"/>
      <c r="O3" s="197"/>
      <c r="P3" s="197"/>
      <c r="Q3" s="197"/>
      <c r="R3" s="197"/>
      <c r="S3" s="212"/>
      <c r="T3" s="213"/>
      <c r="U3" s="214"/>
      <c r="V3" s="197"/>
      <c r="W3" s="186"/>
      <c r="X3" s="186"/>
      <c r="Y3" s="186"/>
      <c r="Z3" s="197"/>
      <c r="AA3" s="186"/>
      <c r="AB3" s="186"/>
      <c r="AC3" s="186"/>
      <c r="AD3" s="208"/>
      <c r="AE3" s="208"/>
      <c r="AF3" s="186"/>
      <c r="AG3" s="186"/>
      <c r="AH3" s="186"/>
    </row>
    <row r="4" spans="1:34" ht="12.75" customHeight="1" x14ac:dyDescent="0.2">
      <c r="A4" s="154"/>
      <c r="B4" s="156"/>
      <c r="C4" s="151"/>
      <c r="D4" s="151"/>
      <c r="E4" s="151"/>
      <c r="F4" s="139"/>
      <c r="G4" s="143"/>
      <c r="H4" s="186"/>
      <c r="I4" s="191"/>
      <c r="J4" s="192"/>
      <c r="K4" s="193"/>
      <c r="L4" s="191"/>
      <c r="M4" s="192"/>
      <c r="N4" s="193"/>
      <c r="O4" s="197"/>
      <c r="P4" s="197"/>
      <c r="Q4" s="197"/>
      <c r="R4" s="197"/>
      <c r="S4" s="212"/>
      <c r="T4" s="213"/>
      <c r="U4" s="214"/>
      <c r="V4" s="197"/>
      <c r="W4" s="186"/>
      <c r="X4" s="186"/>
      <c r="Y4" s="186"/>
      <c r="Z4" s="197"/>
      <c r="AA4" s="186"/>
      <c r="AB4" s="186"/>
      <c r="AC4" s="186"/>
      <c r="AD4" s="208"/>
      <c r="AE4" s="208"/>
      <c r="AF4" s="186"/>
      <c r="AG4" s="186"/>
      <c r="AH4" s="186"/>
    </row>
    <row r="5" spans="1:34" ht="12.75" customHeight="1" x14ac:dyDescent="0.2">
      <c r="A5" s="154"/>
      <c r="B5" s="156"/>
      <c r="C5" s="151"/>
      <c r="D5" s="151"/>
      <c r="E5" s="151"/>
      <c r="F5" s="139"/>
      <c r="G5" s="143"/>
      <c r="H5" s="186"/>
      <c r="I5" s="191"/>
      <c r="J5" s="192"/>
      <c r="K5" s="193"/>
      <c r="L5" s="191"/>
      <c r="M5" s="192"/>
      <c r="N5" s="193"/>
      <c r="O5" s="197"/>
      <c r="P5" s="197"/>
      <c r="Q5" s="197"/>
      <c r="R5" s="197"/>
      <c r="S5" s="212"/>
      <c r="T5" s="213"/>
      <c r="U5" s="214"/>
      <c r="V5" s="197"/>
      <c r="W5" s="186"/>
      <c r="X5" s="186"/>
      <c r="Y5" s="186"/>
      <c r="Z5" s="197"/>
      <c r="AA5" s="186"/>
      <c r="AB5" s="186"/>
      <c r="AC5" s="186"/>
      <c r="AD5" s="208"/>
      <c r="AE5" s="208"/>
      <c r="AF5" s="186"/>
      <c r="AG5" s="186"/>
      <c r="AH5" s="186"/>
    </row>
    <row r="6" spans="1:34" ht="12.75" customHeight="1" x14ac:dyDescent="0.2">
      <c r="A6" s="154"/>
      <c r="B6" s="156"/>
      <c r="C6" s="151"/>
      <c r="D6" s="151"/>
      <c r="E6" s="151"/>
      <c r="F6" s="139"/>
      <c r="G6" s="57" t="s">
        <v>7</v>
      </c>
      <c r="H6" s="186"/>
      <c r="I6" s="191"/>
      <c r="J6" s="192"/>
      <c r="K6" s="193"/>
      <c r="L6" s="191"/>
      <c r="M6" s="192"/>
      <c r="N6" s="193"/>
      <c r="O6" s="197"/>
      <c r="P6" s="197"/>
      <c r="Q6" s="197"/>
      <c r="R6" s="197"/>
      <c r="S6" s="212"/>
      <c r="T6" s="213"/>
      <c r="U6" s="214"/>
      <c r="V6" s="197"/>
      <c r="W6" s="186"/>
      <c r="X6" s="186"/>
      <c r="Y6" s="186"/>
      <c r="Z6" s="197"/>
      <c r="AA6" s="186"/>
      <c r="AB6" s="186"/>
      <c r="AC6" s="186"/>
      <c r="AD6" s="208"/>
      <c r="AE6" s="208"/>
      <c r="AF6" s="186"/>
      <c r="AG6" s="186"/>
      <c r="AH6" s="186"/>
    </row>
    <row r="7" spans="1:34" ht="12.75" customHeight="1" x14ac:dyDescent="0.2">
      <c r="A7" s="154"/>
      <c r="B7" s="156"/>
      <c r="C7" s="151"/>
      <c r="D7" s="151"/>
      <c r="E7" s="151"/>
      <c r="F7" s="139"/>
      <c r="G7" s="57" t="s">
        <v>8</v>
      </c>
      <c r="H7" s="186"/>
      <c r="I7" s="191"/>
      <c r="J7" s="192"/>
      <c r="K7" s="193"/>
      <c r="L7" s="191"/>
      <c r="M7" s="192"/>
      <c r="N7" s="193"/>
      <c r="O7" s="197"/>
      <c r="P7" s="197"/>
      <c r="Q7" s="197"/>
      <c r="R7" s="197"/>
      <c r="S7" s="212"/>
      <c r="T7" s="213"/>
      <c r="U7" s="214"/>
      <c r="V7" s="197"/>
      <c r="W7" s="186"/>
      <c r="X7" s="186"/>
      <c r="Y7" s="186"/>
      <c r="Z7" s="197"/>
      <c r="AA7" s="186"/>
      <c r="AB7" s="186"/>
      <c r="AC7" s="186"/>
      <c r="AD7" s="208"/>
      <c r="AE7" s="208"/>
      <c r="AF7" s="186"/>
      <c r="AG7" s="186"/>
      <c r="AH7" s="186"/>
    </row>
    <row r="8" spans="1:34" ht="12.75" customHeight="1" x14ac:dyDescent="0.2">
      <c r="A8" s="154"/>
      <c r="B8" s="156"/>
      <c r="C8" s="151"/>
      <c r="D8" s="151"/>
      <c r="E8" s="151"/>
      <c r="F8" s="139"/>
      <c r="G8" s="57"/>
      <c r="H8" s="186"/>
      <c r="I8" s="191"/>
      <c r="J8" s="192"/>
      <c r="K8" s="193"/>
      <c r="L8" s="191"/>
      <c r="M8" s="192"/>
      <c r="N8" s="193"/>
      <c r="O8" s="197"/>
      <c r="P8" s="197"/>
      <c r="Q8" s="197"/>
      <c r="R8" s="197"/>
      <c r="S8" s="212"/>
      <c r="T8" s="213"/>
      <c r="U8" s="214"/>
      <c r="V8" s="197"/>
      <c r="W8" s="186"/>
      <c r="X8" s="186"/>
      <c r="Y8" s="186"/>
      <c r="Z8" s="197"/>
      <c r="AA8" s="186"/>
      <c r="AB8" s="186"/>
      <c r="AC8" s="186"/>
      <c r="AD8" s="208"/>
      <c r="AE8" s="208"/>
      <c r="AF8" s="186"/>
      <c r="AG8" s="186"/>
      <c r="AH8" s="186"/>
    </row>
    <row r="9" spans="1:34" ht="12.75" customHeight="1" x14ac:dyDescent="0.2">
      <c r="A9" s="154"/>
      <c r="B9" s="156"/>
      <c r="C9" s="151"/>
      <c r="D9" s="151"/>
      <c r="E9" s="151"/>
      <c r="F9" s="139"/>
      <c r="G9" s="151"/>
      <c r="H9" s="186"/>
      <c r="I9" s="191"/>
      <c r="J9" s="192"/>
      <c r="K9" s="193"/>
      <c r="L9" s="191"/>
      <c r="M9" s="192"/>
      <c r="N9" s="193"/>
      <c r="O9" s="197"/>
      <c r="P9" s="197"/>
      <c r="Q9" s="197"/>
      <c r="R9" s="197"/>
      <c r="S9" s="212"/>
      <c r="T9" s="213"/>
      <c r="U9" s="214"/>
      <c r="V9" s="197"/>
      <c r="W9" s="186"/>
      <c r="X9" s="186"/>
      <c r="Y9" s="186"/>
      <c r="Z9" s="197"/>
      <c r="AA9" s="186"/>
      <c r="AB9" s="186"/>
      <c r="AC9" s="186"/>
      <c r="AD9" s="208"/>
      <c r="AE9" s="208"/>
      <c r="AF9" s="186"/>
      <c r="AG9" s="186"/>
      <c r="AH9" s="186"/>
    </row>
    <row r="10" spans="1:34" ht="12.75" customHeight="1" x14ac:dyDescent="0.2">
      <c r="A10" s="154"/>
      <c r="B10" s="156"/>
      <c r="C10" s="151"/>
      <c r="D10" s="151"/>
      <c r="E10" s="151"/>
      <c r="F10" s="139"/>
      <c r="G10" s="143"/>
      <c r="H10" s="186"/>
      <c r="I10" s="191"/>
      <c r="J10" s="192"/>
      <c r="K10" s="193"/>
      <c r="L10" s="191"/>
      <c r="M10" s="192"/>
      <c r="N10" s="193"/>
      <c r="O10" s="197"/>
      <c r="P10" s="197"/>
      <c r="Q10" s="197"/>
      <c r="R10" s="197"/>
      <c r="S10" s="212"/>
      <c r="T10" s="213"/>
      <c r="U10" s="214"/>
      <c r="V10" s="197"/>
      <c r="W10" s="186"/>
      <c r="X10" s="186"/>
      <c r="Y10" s="186"/>
      <c r="Z10" s="197"/>
      <c r="AA10" s="186"/>
      <c r="AB10" s="186"/>
      <c r="AC10" s="186"/>
      <c r="AD10" s="208"/>
      <c r="AE10" s="208"/>
      <c r="AF10" s="186"/>
      <c r="AG10" s="186"/>
      <c r="AH10" s="186"/>
    </row>
    <row r="11" spans="1:34" ht="12.75" customHeight="1" x14ac:dyDescent="0.2">
      <c r="A11" s="154"/>
      <c r="B11" s="156"/>
      <c r="C11" s="151"/>
      <c r="D11" s="151"/>
      <c r="E11" s="151"/>
      <c r="F11" s="139"/>
      <c r="G11" s="143"/>
      <c r="H11" s="186"/>
      <c r="I11" s="191"/>
      <c r="J11" s="192"/>
      <c r="K11" s="193"/>
      <c r="L11" s="191"/>
      <c r="M11" s="192"/>
      <c r="N11" s="193"/>
      <c r="O11" s="197"/>
      <c r="P11" s="197"/>
      <c r="Q11" s="197"/>
      <c r="R11" s="197"/>
      <c r="S11" s="212"/>
      <c r="T11" s="213"/>
      <c r="U11" s="214"/>
      <c r="V11" s="197"/>
      <c r="W11" s="186"/>
      <c r="X11" s="186"/>
      <c r="Y11" s="186"/>
      <c r="Z11" s="197"/>
      <c r="AA11" s="186"/>
      <c r="AB11" s="186"/>
      <c r="AC11" s="186"/>
      <c r="AD11" s="208"/>
      <c r="AE11" s="208"/>
      <c r="AF11" s="186"/>
      <c r="AG11" s="186"/>
      <c r="AH11" s="186"/>
    </row>
    <row r="12" spans="1:34" ht="13.5" customHeight="1" x14ac:dyDescent="0.2">
      <c r="A12" s="154"/>
      <c r="B12" s="156"/>
      <c r="C12" s="151"/>
      <c r="D12" s="151"/>
      <c r="E12" s="151"/>
      <c r="F12" s="139"/>
      <c r="G12" s="143"/>
      <c r="H12" s="187"/>
      <c r="I12" s="194"/>
      <c r="J12" s="195"/>
      <c r="K12" s="196"/>
      <c r="L12" s="194"/>
      <c r="M12" s="195"/>
      <c r="N12" s="196"/>
      <c r="O12" s="197"/>
      <c r="P12" s="197"/>
      <c r="Q12" s="197"/>
      <c r="R12" s="197"/>
      <c r="S12" s="215"/>
      <c r="T12" s="216"/>
      <c r="U12" s="217"/>
      <c r="V12" s="197"/>
      <c r="W12" s="187"/>
      <c r="X12" s="187"/>
      <c r="Y12" s="187"/>
      <c r="Z12" s="197"/>
      <c r="AA12" s="187"/>
      <c r="AB12" s="187"/>
      <c r="AC12" s="187"/>
      <c r="AD12" s="209"/>
      <c r="AE12" s="209"/>
      <c r="AF12" s="187"/>
      <c r="AG12" s="187"/>
      <c r="AH12" s="187"/>
    </row>
    <row r="13" spans="1:34" ht="12.75" customHeight="1" thickBot="1" x14ac:dyDescent="0.25">
      <c r="A13" s="155"/>
      <c r="B13" s="157"/>
      <c r="C13" s="158"/>
      <c r="D13" s="158"/>
      <c r="E13" s="158"/>
      <c r="F13" s="140"/>
      <c r="G13" s="152"/>
      <c r="H13" s="64" t="s">
        <v>18</v>
      </c>
      <c r="I13" s="203" t="s">
        <v>17</v>
      </c>
      <c r="J13" s="204"/>
      <c r="K13" s="205"/>
      <c r="L13" s="203" t="s">
        <v>17</v>
      </c>
      <c r="M13" s="204"/>
      <c r="N13" s="205"/>
      <c r="O13" s="79" t="s">
        <v>18</v>
      </c>
      <c r="P13" s="4" t="s">
        <v>18</v>
      </c>
      <c r="Q13" s="4" t="s">
        <v>18</v>
      </c>
      <c r="R13" s="4" t="s">
        <v>18</v>
      </c>
      <c r="S13" s="203" t="s">
        <v>17</v>
      </c>
      <c r="T13" s="206"/>
      <c r="U13" s="207"/>
      <c r="V13" s="4" t="s">
        <v>19</v>
      </c>
      <c r="W13" s="70" t="s">
        <v>19</v>
      </c>
      <c r="X13" s="64" t="s">
        <v>19</v>
      </c>
      <c r="Y13" s="64" t="s">
        <v>18</v>
      </c>
      <c r="Z13" s="4" t="s">
        <v>18</v>
      </c>
      <c r="AA13" s="58" t="s">
        <v>18</v>
      </c>
      <c r="AB13" s="58" t="s">
        <v>18</v>
      </c>
      <c r="AC13" s="61" t="s">
        <v>18</v>
      </c>
      <c r="AD13" s="70" t="s">
        <v>18</v>
      </c>
      <c r="AE13" s="64" t="s">
        <v>18</v>
      </c>
      <c r="AF13" s="58" t="s">
        <v>18</v>
      </c>
      <c r="AG13" s="63" t="s">
        <v>18</v>
      </c>
      <c r="AH13" s="4" t="s">
        <v>18</v>
      </c>
    </row>
    <row r="14" spans="1:34" ht="12.75" customHeight="1" x14ac:dyDescent="0.2">
      <c r="A14" s="2"/>
      <c r="B14" s="31"/>
      <c r="C14" s="2"/>
      <c r="D14" s="2"/>
      <c r="E14" s="2"/>
      <c r="F14" s="2"/>
      <c r="G14" s="2"/>
      <c r="H14" s="65"/>
      <c r="I14" s="52"/>
      <c r="J14" s="55"/>
      <c r="K14" s="56"/>
      <c r="L14" s="71"/>
      <c r="M14" s="71"/>
      <c r="N14" s="71"/>
      <c r="O14" s="82"/>
      <c r="P14" s="77"/>
      <c r="Q14" s="77"/>
      <c r="R14" s="77"/>
      <c r="S14" s="74"/>
      <c r="T14" s="71"/>
      <c r="U14" s="71"/>
      <c r="V14" s="2"/>
      <c r="W14" s="69"/>
      <c r="X14" s="65"/>
      <c r="Y14" s="65"/>
      <c r="Z14" s="2"/>
      <c r="AA14" s="59"/>
      <c r="AB14" s="59"/>
      <c r="AC14" s="60"/>
      <c r="AD14" s="69"/>
      <c r="AE14" s="65"/>
      <c r="AF14" s="59"/>
      <c r="AG14" s="62"/>
      <c r="AH14" s="2"/>
    </row>
    <row r="15" spans="1:34" ht="12.75" customHeight="1" x14ac:dyDescent="0.2">
      <c r="A15" s="2" t="s">
        <v>49</v>
      </c>
      <c r="B15" s="2" t="s">
        <v>174</v>
      </c>
      <c r="C15" s="2" t="s">
        <v>175</v>
      </c>
      <c r="D15" s="73">
        <v>40075</v>
      </c>
      <c r="E15" s="2" t="s">
        <v>54</v>
      </c>
      <c r="F15" s="2" t="s">
        <v>66</v>
      </c>
      <c r="G15" s="2" t="s">
        <v>67</v>
      </c>
      <c r="H15" s="65"/>
      <c r="I15" s="39"/>
      <c r="J15" s="40"/>
      <c r="K15" s="41"/>
      <c r="L15" s="67">
        <v>16.5</v>
      </c>
      <c r="M15" s="67" t="s">
        <v>68</v>
      </c>
      <c r="N15" s="67">
        <v>17</v>
      </c>
      <c r="O15" s="76"/>
      <c r="P15" s="32"/>
      <c r="Q15" s="32"/>
      <c r="R15" s="32"/>
      <c r="S15" s="66"/>
      <c r="T15" s="67"/>
      <c r="U15" s="67"/>
      <c r="V15" s="76">
        <v>20</v>
      </c>
      <c r="W15" s="69"/>
      <c r="X15" s="65"/>
      <c r="Y15" s="65"/>
      <c r="Z15" s="2"/>
      <c r="AA15" s="59"/>
      <c r="AB15" s="59"/>
      <c r="AC15" s="60"/>
      <c r="AD15" s="69"/>
      <c r="AE15" s="65"/>
      <c r="AF15" s="59"/>
      <c r="AG15" s="62"/>
      <c r="AH15" s="2"/>
    </row>
    <row r="16" spans="1:34" ht="12.75" customHeight="1" x14ac:dyDescent="0.2">
      <c r="A16" s="2" t="s">
        <v>50</v>
      </c>
      <c r="B16" s="2" t="s">
        <v>174</v>
      </c>
      <c r="C16" s="2" t="s">
        <v>175</v>
      </c>
      <c r="D16" s="73">
        <v>40725</v>
      </c>
      <c r="E16" s="2" t="s">
        <v>54</v>
      </c>
      <c r="F16" s="2" t="s">
        <v>66</v>
      </c>
      <c r="G16" s="2" t="s">
        <v>67</v>
      </c>
      <c r="H16" s="65"/>
      <c r="I16" s="52"/>
      <c r="J16" s="53"/>
      <c r="K16" s="54"/>
      <c r="L16" s="67"/>
      <c r="M16" s="67"/>
      <c r="N16" s="67"/>
      <c r="O16" s="76"/>
      <c r="P16" s="32"/>
      <c r="Q16" s="32"/>
      <c r="R16" s="32"/>
      <c r="S16" s="66"/>
      <c r="T16" s="67"/>
      <c r="U16" s="67"/>
      <c r="V16" s="76">
        <v>20</v>
      </c>
      <c r="W16" s="69"/>
      <c r="X16" s="65"/>
      <c r="Y16" s="65"/>
      <c r="Z16" s="2"/>
      <c r="AA16" s="59"/>
      <c r="AB16" s="59"/>
      <c r="AC16" s="60"/>
      <c r="AD16" s="69"/>
      <c r="AE16" s="65"/>
      <c r="AF16" s="59"/>
      <c r="AG16" s="62"/>
      <c r="AH16" s="2"/>
    </row>
    <row r="17" spans="1:34" ht="12.75" customHeight="1" x14ac:dyDescent="0.2">
      <c r="A17" s="2" t="s">
        <v>58</v>
      </c>
      <c r="B17" s="2" t="s">
        <v>174</v>
      </c>
      <c r="C17" s="2" t="s">
        <v>175</v>
      </c>
      <c r="D17" s="73">
        <v>40834</v>
      </c>
      <c r="E17" s="2" t="s">
        <v>54</v>
      </c>
      <c r="F17" s="2" t="s">
        <v>72</v>
      </c>
      <c r="G17" s="2" t="s">
        <v>73</v>
      </c>
      <c r="H17" s="65"/>
      <c r="I17" s="66">
        <v>15.5</v>
      </c>
      <c r="J17" s="67" t="s">
        <v>68</v>
      </c>
      <c r="K17" s="68">
        <v>16</v>
      </c>
      <c r="L17" s="67"/>
      <c r="M17" s="67"/>
      <c r="N17" s="67"/>
      <c r="O17" s="76"/>
      <c r="P17" s="32"/>
      <c r="Q17" s="32"/>
      <c r="R17" s="32"/>
      <c r="S17" s="66">
        <v>17.8</v>
      </c>
      <c r="T17" s="67" t="s">
        <v>68</v>
      </c>
      <c r="U17" s="67">
        <v>17.8</v>
      </c>
      <c r="V17" s="2"/>
      <c r="W17" s="69">
        <v>30</v>
      </c>
      <c r="X17" s="65"/>
      <c r="Y17" s="65"/>
      <c r="Z17" s="2"/>
      <c r="AA17" s="59"/>
      <c r="AB17" s="59"/>
      <c r="AC17" s="60"/>
      <c r="AD17" s="69">
        <v>2</v>
      </c>
      <c r="AE17" s="65">
        <v>2</v>
      </c>
      <c r="AF17" s="59"/>
      <c r="AG17" s="62"/>
      <c r="AH17" s="2"/>
    </row>
    <row r="18" spans="1:34" ht="12.75" customHeight="1" x14ac:dyDescent="0.2">
      <c r="A18" s="2" t="s">
        <v>62</v>
      </c>
      <c r="B18" s="2" t="s">
        <v>174</v>
      </c>
      <c r="C18" s="2" t="s">
        <v>104</v>
      </c>
      <c r="D18" s="73">
        <v>40892</v>
      </c>
      <c r="E18" s="2" t="s">
        <v>106</v>
      </c>
      <c r="F18" s="2" t="s">
        <v>116</v>
      </c>
      <c r="G18" s="2" t="s">
        <v>117</v>
      </c>
      <c r="H18" s="65"/>
      <c r="I18" s="66">
        <v>14</v>
      </c>
      <c r="J18" s="67" t="s">
        <v>68</v>
      </c>
      <c r="K18" s="68">
        <v>14.5</v>
      </c>
      <c r="L18" s="67"/>
      <c r="M18" s="67"/>
      <c r="N18" s="67"/>
      <c r="O18" s="76"/>
      <c r="P18" s="32"/>
      <c r="Q18" s="32"/>
      <c r="R18" s="32">
        <v>4</v>
      </c>
      <c r="S18" s="66"/>
      <c r="T18" s="67"/>
      <c r="U18" s="67"/>
      <c r="V18" s="2">
        <v>17.5</v>
      </c>
      <c r="W18" s="69"/>
      <c r="X18" s="65"/>
      <c r="Y18" s="65"/>
      <c r="Z18" s="2"/>
      <c r="AA18" s="59"/>
      <c r="AB18" s="59"/>
      <c r="AC18" s="60"/>
      <c r="AD18" s="69"/>
      <c r="AE18" s="65"/>
      <c r="AF18" s="59"/>
      <c r="AG18" s="62"/>
      <c r="AH18" s="2"/>
    </row>
    <row r="19" spans="1:34" ht="12.75" customHeight="1" x14ac:dyDescent="0.2">
      <c r="A19" s="2" t="s">
        <v>62</v>
      </c>
      <c r="B19" s="2" t="s">
        <v>174</v>
      </c>
      <c r="C19" s="2" t="s">
        <v>104</v>
      </c>
      <c r="D19" s="73">
        <v>40892</v>
      </c>
      <c r="E19" s="2" t="s">
        <v>54</v>
      </c>
      <c r="F19" s="2" t="s">
        <v>116</v>
      </c>
      <c r="G19" s="2" t="s">
        <v>117</v>
      </c>
      <c r="H19" s="65"/>
      <c r="I19" s="52">
        <v>14</v>
      </c>
      <c r="J19" s="53" t="s">
        <v>68</v>
      </c>
      <c r="K19" s="54">
        <v>14.5</v>
      </c>
      <c r="L19" s="67"/>
      <c r="M19" s="67"/>
      <c r="N19" s="67"/>
      <c r="O19" s="76"/>
      <c r="P19" s="32"/>
      <c r="Q19" s="32"/>
      <c r="R19" s="32">
        <v>4</v>
      </c>
      <c r="S19" s="66"/>
      <c r="T19" s="67"/>
      <c r="U19" s="67"/>
      <c r="V19" s="2">
        <v>17.5</v>
      </c>
      <c r="W19" s="69"/>
      <c r="X19" s="65"/>
      <c r="Y19" s="65"/>
      <c r="Z19" s="2"/>
      <c r="AA19" s="59"/>
      <c r="AB19" s="59"/>
      <c r="AC19" s="60"/>
      <c r="AD19" s="69"/>
      <c r="AE19" s="65"/>
      <c r="AF19" s="59"/>
      <c r="AG19" s="62"/>
      <c r="AH19" s="2"/>
    </row>
    <row r="20" spans="1:34" ht="12.75" customHeight="1" x14ac:dyDescent="0.2">
      <c r="A20" s="2" t="s">
        <v>64</v>
      </c>
      <c r="B20" s="2" t="s">
        <v>174</v>
      </c>
      <c r="C20" s="2" t="s">
        <v>104</v>
      </c>
      <c r="D20" s="73">
        <v>41024</v>
      </c>
      <c r="E20" s="2" t="s">
        <v>54</v>
      </c>
      <c r="F20" s="2" t="s">
        <v>111</v>
      </c>
      <c r="G20" s="2" t="s">
        <v>60</v>
      </c>
      <c r="H20" s="65"/>
      <c r="I20" s="200">
        <v>14</v>
      </c>
      <c r="J20" s="201"/>
      <c r="K20" s="202"/>
      <c r="L20" s="67"/>
      <c r="M20" s="67"/>
      <c r="N20" s="67"/>
      <c r="O20" s="76"/>
      <c r="P20" s="32"/>
      <c r="Q20" s="32"/>
      <c r="R20" s="32"/>
      <c r="S20" s="66"/>
      <c r="T20" s="67"/>
      <c r="U20" s="67"/>
      <c r="V20" s="2">
        <v>6.25</v>
      </c>
      <c r="W20" s="69"/>
      <c r="X20" s="65"/>
      <c r="Y20" s="65"/>
      <c r="Z20" s="2"/>
      <c r="AA20" s="59"/>
      <c r="AB20" s="59"/>
      <c r="AC20" s="60"/>
      <c r="AD20" s="69"/>
      <c r="AE20" s="65"/>
      <c r="AF20" s="59"/>
      <c r="AG20" s="62"/>
      <c r="AH20" s="2"/>
    </row>
    <row r="21" spans="1:34" ht="12.75" customHeight="1" x14ac:dyDescent="0.2">
      <c r="A21" s="2"/>
      <c r="B21" s="2"/>
      <c r="C21" s="2"/>
      <c r="D21" s="73"/>
      <c r="E21" s="2"/>
      <c r="F21" s="2"/>
      <c r="G21" s="2"/>
      <c r="H21" s="65"/>
      <c r="I21" s="52"/>
      <c r="J21" s="53"/>
      <c r="K21" s="54"/>
      <c r="L21" s="67"/>
      <c r="M21" s="67"/>
      <c r="N21" s="67"/>
      <c r="O21" s="76"/>
      <c r="P21" s="32"/>
      <c r="Q21" s="32"/>
      <c r="R21" s="32"/>
      <c r="S21" s="66"/>
      <c r="T21" s="67"/>
      <c r="U21" s="67"/>
      <c r="V21" s="2"/>
      <c r="W21" s="69"/>
      <c r="X21" s="65"/>
      <c r="Y21" s="65"/>
      <c r="Z21" s="2"/>
      <c r="AA21" s="59"/>
      <c r="AB21" s="59"/>
      <c r="AC21" s="60"/>
      <c r="AD21" s="69"/>
      <c r="AE21" s="65"/>
      <c r="AF21" s="59"/>
      <c r="AG21" s="62"/>
      <c r="AH21" s="2"/>
    </row>
    <row r="22" spans="1:34" ht="12.75" customHeight="1" x14ac:dyDescent="0.2">
      <c r="A22" s="2" t="s">
        <v>69</v>
      </c>
      <c r="B22" s="2" t="s">
        <v>174</v>
      </c>
      <c r="C22" s="2" t="s">
        <v>104</v>
      </c>
      <c r="D22" s="73">
        <v>40908</v>
      </c>
      <c r="E22" s="2" t="s">
        <v>106</v>
      </c>
      <c r="F22" s="2" t="s">
        <v>107</v>
      </c>
      <c r="G22" s="2" t="s">
        <v>108</v>
      </c>
      <c r="H22" s="65"/>
      <c r="I22" s="200">
        <v>12.5</v>
      </c>
      <c r="J22" s="201"/>
      <c r="K22" s="202"/>
      <c r="L22" s="67"/>
      <c r="M22" s="67"/>
      <c r="N22" s="67"/>
      <c r="O22" s="76"/>
      <c r="P22" s="32"/>
      <c r="Q22" s="32">
        <v>1</v>
      </c>
      <c r="R22" s="32"/>
      <c r="S22" s="66"/>
      <c r="T22" s="67"/>
      <c r="U22" s="67"/>
      <c r="V22" s="76">
        <v>12</v>
      </c>
      <c r="W22" s="69"/>
      <c r="X22" s="65"/>
      <c r="Y22" s="65"/>
      <c r="Z22" s="2"/>
      <c r="AA22" s="59"/>
      <c r="AB22" s="59"/>
      <c r="AC22" s="60"/>
      <c r="AD22" s="69"/>
      <c r="AE22" s="65"/>
      <c r="AF22" s="59"/>
      <c r="AG22" s="62"/>
      <c r="AH22" s="2"/>
    </row>
    <row r="23" spans="1:34" ht="12.75" customHeight="1" x14ac:dyDescent="0.2">
      <c r="A23" s="2"/>
      <c r="B23" s="2" t="s">
        <v>174</v>
      </c>
      <c r="C23" s="2"/>
      <c r="D23" s="73"/>
      <c r="E23" s="2" t="s">
        <v>106</v>
      </c>
      <c r="F23" s="2" t="s">
        <v>107</v>
      </c>
      <c r="G23" s="2" t="s">
        <v>108</v>
      </c>
      <c r="H23" s="65"/>
      <c r="I23" s="200">
        <v>12.5</v>
      </c>
      <c r="J23" s="201"/>
      <c r="K23" s="202"/>
      <c r="L23" s="67"/>
      <c r="M23" s="67"/>
      <c r="N23" s="67"/>
      <c r="O23" s="76"/>
      <c r="P23" s="32"/>
      <c r="Q23" s="32">
        <v>1</v>
      </c>
      <c r="R23" s="32"/>
      <c r="S23" s="66"/>
      <c r="T23" s="67"/>
      <c r="U23" s="67"/>
      <c r="V23" s="76">
        <v>12</v>
      </c>
      <c r="W23" s="69"/>
      <c r="X23" s="65"/>
      <c r="Y23" s="65"/>
      <c r="Z23" s="2"/>
      <c r="AA23" s="59"/>
      <c r="AB23" s="59"/>
      <c r="AC23" s="60"/>
      <c r="AD23" s="69"/>
      <c r="AE23" s="65"/>
      <c r="AF23" s="59"/>
      <c r="AG23" s="62"/>
      <c r="AH23" s="2"/>
    </row>
    <row r="24" spans="1:34" ht="12.75" customHeight="1" x14ac:dyDescent="0.2">
      <c r="A24" s="2" t="s">
        <v>74</v>
      </c>
      <c r="B24" s="2" t="s">
        <v>174</v>
      </c>
      <c r="C24" s="2" t="s">
        <v>149</v>
      </c>
      <c r="D24" s="73">
        <v>41200</v>
      </c>
      <c r="E24" s="2" t="s">
        <v>106</v>
      </c>
      <c r="F24" s="2" t="s">
        <v>107</v>
      </c>
      <c r="G24" s="2" t="s">
        <v>108</v>
      </c>
      <c r="H24" s="65"/>
      <c r="I24" s="200">
        <v>12.5</v>
      </c>
      <c r="J24" s="201"/>
      <c r="K24" s="202"/>
      <c r="L24" s="67"/>
      <c r="M24" s="67"/>
      <c r="N24" s="67"/>
      <c r="O24" s="76"/>
      <c r="P24" s="32"/>
      <c r="Q24" s="32">
        <v>1</v>
      </c>
      <c r="R24" s="32"/>
      <c r="S24" s="66"/>
      <c r="T24" s="67"/>
      <c r="U24" s="67"/>
      <c r="V24" s="76">
        <v>12</v>
      </c>
      <c r="W24" s="69"/>
      <c r="X24" s="65"/>
      <c r="Y24" s="65"/>
      <c r="Z24" s="2"/>
      <c r="AA24" s="59"/>
      <c r="AB24" s="59"/>
      <c r="AC24" s="60"/>
      <c r="AD24" s="69"/>
      <c r="AE24" s="65"/>
      <c r="AF24" s="59"/>
      <c r="AG24" s="62"/>
      <c r="AH24" s="2"/>
    </row>
    <row r="25" spans="1:34" ht="12.75" customHeight="1" x14ac:dyDescent="0.2">
      <c r="A25" s="2" t="s">
        <v>76</v>
      </c>
      <c r="B25" s="2" t="s">
        <v>174</v>
      </c>
      <c r="C25" s="2" t="s">
        <v>175</v>
      </c>
      <c r="D25" s="73" t="s">
        <v>191</v>
      </c>
      <c r="E25" s="2" t="s">
        <v>54</v>
      </c>
      <c r="F25" s="2"/>
      <c r="G25" s="2" t="s">
        <v>192</v>
      </c>
      <c r="H25" s="69">
        <v>1</v>
      </c>
      <c r="I25" s="66"/>
      <c r="J25" s="67"/>
      <c r="K25" s="68"/>
      <c r="L25" s="67"/>
      <c r="M25" s="67"/>
      <c r="N25" s="67"/>
      <c r="O25" s="76"/>
      <c r="P25" s="32">
        <v>1</v>
      </c>
      <c r="Q25" s="32"/>
      <c r="R25" s="32"/>
      <c r="S25" s="66"/>
      <c r="T25" s="67"/>
      <c r="U25" s="67"/>
      <c r="V25" s="76"/>
      <c r="W25" s="69"/>
      <c r="X25" s="69">
        <v>136</v>
      </c>
      <c r="Y25" s="69">
        <v>1</v>
      </c>
      <c r="Z25" s="2"/>
      <c r="AA25" s="69"/>
      <c r="AB25" s="69"/>
      <c r="AC25" s="69"/>
      <c r="AD25" s="69"/>
      <c r="AE25" s="69"/>
      <c r="AF25" s="69"/>
      <c r="AG25" s="69"/>
      <c r="AH25" s="2"/>
    </row>
    <row r="26" spans="1:34" ht="12.75" customHeight="1" x14ac:dyDescent="0.2">
      <c r="A26" s="2"/>
      <c r="B26" s="2"/>
      <c r="C26" s="2"/>
      <c r="D26" s="73"/>
      <c r="E26" s="2"/>
      <c r="F26" s="2"/>
      <c r="G26" s="2" t="s">
        <v>193</v>
      </c>
      <c r="H26" s="69"/>
      <c r="I26" s="66"/>
      <c r="J26" s="67"/>
      <c r="K26" s="68"/>
      <c r="L26" s="67"/>
      <c r="M26" s="67"/>
      <c r="N26" s="67"/>
      <c r="O26" s="76"/>
      <c r="P26" s="32"/>
      <c r="Q26" s="32"/>
      <c r="R26" s="32"/>
      <c r="S26" s="66"/>
      <c r="T26" s="67"/>
      <c r="U26" s="67"/>
      <c r="V26" s="76"/>
      <c r="W26" s="69"/>
      <c r="X26" s="69">
        <v>17.5</v>
      </c>
      <c r="Y26" s="69"/>
      <c r="Z26" s="2"/>
      <c r="AA26" s="69"/>
      <c r="AB26" s="69"/>
      <c r="AC26" s="69"/>
      <c r="AD26" s="69"/>
      <c r="AE26" s="69"/>
      <c r="AF26" s="69"/>
      <c r="AG26" s="69"/>
      <c r="AH26" s="2"/>
    </row>
    <row r="27" spans="1:34" ht="12.75" customHeight="1" x14ac:dyDescent="0.2">
      <c r="A27" s="2"/>
      <c r="B27" s="2"/>
      <c r="C27" s="2"/>
      <c r="D27" s="73"/>
      <c r="E27" s="2"/>
      <c r="F27" s="2"/>
      <c r="G27" s="2"/>
      <c r="H27" s="69"/>
      <c r="I27" s="66"/>
      <c r="J27" s="67"/>
      <c r="K27" s="68"/>
      <c r="L27" s="67"/>
      <c r="M27" s="67"/>
      <c r="N27" s="67"/>
      <c r="O27" s="76"/>
      <c r="P27" s="32"/>
      <c r="Q27" s="32"/>
      <c r="R27" s="32"/>
      <c r="S27" s="66"/>
      <c r="T27" s="67"/>
      <c r="U27" s="67"/>
      <c r="V27" s="76"/>
      <c r="W27" s="69"/>
      <c r="X27" s="69"/>
      <c r="Y27" s="69"/>
      <c r="Z27" s="2"/>
      <c r="AA27" s="69"/>
      <c r="AB27" s="69"/>
      <c r="AC27" s="69"/>
      <c r="AD27" s="69"/>
      <c r="AE27" s="69"/>
      <c r="AF27" s="69"/>
      <c r="AG27" s="69"/>
      <c r="AH27" s="2"/>
    </row>
    <row r="28" spans="1:34" ht="12.75" customHeight="1" x14ac:dyDescent="0.2">
      <c r="A28" s="2" t="s">
        <v>79</v>
      </c>
      <c r="B28" s="2" t="s">
        <v>174</v>
      </c>
      <c r="C28" s="2" t="s">
        <v>175</v>
      </c>
      <c r="D28" s="73">
        <v>41600</v>
      </c>
      <c r="E28" s="2" t="s">
        <v>54</v>
      </c>
      <c r="F28" s="2" t="s">
        <v>81</v>
      </c>
      <c r="G28" s="2" t="s">
        <v>82</v>
      </c>
      <c r="H28" s="65"/>
      <c r="I28" s="66">
        <v>15.5</v>
      </c>
      <c r="J28" s="67" t="s">
        <v>68</v>
      </c>
      <c r="K28" s="68">
        <v>16</v>
      </c>
      <c r="L28" s="67"/>
      <c r="M28" s="67"/>
      <c r="N28" s="67"/>
      <c r="O28" s="76"/>
      <c r="P28" s="32"/>
      <c r="Q28" s="32"/>
      <c r="R28" s="32"/>
      <c r="S28" s="66"/>
      <c r="T28" s="67"/>
      <c r="U28" s="67"/>
      <c r="V28" s="76">
        <v>16</v>
      </c>
      <c r="W28" s="69"/>
      <c r="X28" s="65"/>
      <c r="Y28" s="65"/>
      <c r="Z28" s="2"/>
      <c r="AA28" s="59"/>
      <c r="AB28" s="59"/>
      <c r="AC28" s="60"/>
      <c r="AD28" s="69"/>
      <c r="AE28" s="65"/>
      <c r="AF28" s="59"/>
      <c r="AG28" s="62"/>
      <c r="AH28" s="2"/>
    </row>
    <row r="29" spans="1:34" ht="12.75" customHeight="1" x14ac:dyDescent="0.2">
      <c r="A29" s="2" t="s">
        <v>83</v>
      </c>
      <c r="B29" s="2" t="s">
        <v>174</v>
      </c>
      <c r="C29" s="2" t="s">
        <v>104</v>
      </c>
      <c r="D29" s="73">
        <v>41096</v>
      </c>
      <c r="E29" s="2" t="s">
        <v>106</v>
      </c>
      <c r="F29" s="2" t="s">
        <v>107</v>
      </c>
      <c r="G29" s="2" t="s">
        <v>108</v>
      </c>
      <c r="H29" s="65"/>
      <c r="I29" s="200">
        <v>12.5</v>
      </c>
      <c r="J29" s="201"/>
      <c r="K29" s="202"/>
      <c r="L29" s="67"/>
      <c r="M29" s="67"/>
      <c r="N29" s="67"/>
      <c r="O29" s="76"/>
      <c r="P29" s="32"/>
      <c r="Q29" s="32">
        <v>1</v>
      </c>
      <c r="R29" s="32"/>
      <c r="S29" s="66"/>
      <c r="T29" s="67"/>
      <c r="U29" s="67"/>
      <c r="V29" s="76">
        <v>12</v>
      </c>
      <c r="W29" s="69"/>
      <c r="X29" s="65"/>
      <c r="Y29" s="65"/>
      <c r="Z29" s="2"/>
      <c r="AA29" s="59"/>
      <c r="AB29" s="59"/>
      <c r="AC29" s="60"/>
      <c r="AD29" s="69"/>
      <c r="AE29" s="65"/>
      <c r="AF29" s="59"/>
      <c r="AG29" s="62"/>
      <c r="AH29" s="2"/>
    </row>
    <row r="30" spans="1:34" ht="12.75" customHeight="1" x14ac:dyDescent="0.2">
      <c r="A30" s="2" t="s">
        <v>86</v>
      </c>
      <c r="B30" s="2" t="s">
        <v>174</v>
      </c>
      <c r="C30" s="2" t="s">
        <v>104</v>
      </c>
      <c r="D30" s="73">
        <v>41152</v>
      </c>
      <c r="E30" s="2" t="s">
        <v>106</v>
      </c>
      <c r="F30" s="2" t="s">
        <v>116</v>
      </c>
      <c r="G30" s="2" t="s">
        <v>117</v>
      </c>
      <c r="H30" s="65"/>
      <c r="I30" s="66">
        <v>14</v>
      </c>
      <c r="J30" s="67" t="s">
        <v>68</v>
      </c>
      <c r="K30" s="68">
        <v>14.5</v>
      </c>
      <c r="L30" s="51"/>
      <c r="M30" s="51"/>
      <c r="N30" s="51"/>
      <c r="O30" s="80"/>
      <c r="P30" s="78"/>
      <c r="Q30" s="78"/>
      <c r="R30" s="78"/>
      <c r="S30" s="75"/>
      <c r="T30" s="51"/>
      <c r="U30" s="51"/>
      <c r="V30" s="2">
        <v>8.75</v>
      </c>
      <c r="W30" s="69"/>
      <c r="X30" s="65"/>
      <c r="Y30" s="65"/>
      <c r="Z30" s="2"/>
      <c r="AA30" s="59"/>
      <c r="AB30" s="59"/>
      <c r="AC30" s="60"/>
      <c r="AD30" s="69"/>
      <c r="AE30" s="65"/>
      <c r="AF30" s="59"/>
      <c r="AG30" s="62"/>
      <c r="AH30" s="2"/>
    </row>
    <row r="31" spans="1:34" ht="12.75" customHeight="1" x14ac:dyDescent="0.2">
      <c r="A31" s="2"/>
      <c r="B31" s="2" t="s">
        <v>174</v>
      </c>
      <c r="C31" s="2"/>
      <c r="D31" s="73"/>
      <c r="E31" s="2" t="s">
        <v>54</v>
      </c>
      <c r="F31" s="2" t="s">
        <v>116</v>
      </c>
      <c r="G31" s="2" t="s">
        <v>117</v>
      </c>
      <c r="H31" s="65"/>
      <c r="I31" s="66">
        <v>14</v>
      </c>
      <c r="J31" s="67" t="s">
        <v>68</v>
      </c>
      <c r="K31" s="68">
        <v>14.5</v>
      </c>
      <c r="L31" s="67"/>
      <c r="M31" s="67"/>
      <c r="N31" s="67"/>
      <c r="O31" s="76"/>
      <c r="P31" s="32"/>
      <c r="Q31" s="32"/>
      <c r="R31" s="32"/>
      <c r="S31" s="66"/>
      <c r="T31" s="67"/>
      <c r="U31" s="67"/>
      <c r="V31" s="2">
        <v>8.75</v>
      </c>
      <c r="W31" s="69"/>
      <c r="X31" s="65"/>
      <c r="Y31" s="65"/>
      <c r="Z31" s="2"/>
      <c r="AA31" s="59"/>
      <c r="AB31" s="59"/>
      <c r="AC31" s="60"/>
      <c r="AD31" s="69"/>
      <c r="AE31" s="65"/>
      <c r="AF31" s="59"/>
      <c r="AG31" s="62"/>
      <c r="AH31" s="2"/>
    </row>
    <row r="32" spans="1:34" ht="12.75" customHeight="1" x14ac:dyDescent="0.2">
      <c r="A32" s="2"/>
      <c r="B32" s="2"/>
      <c r="C32" s="2"/>
      <c r="D32" s="73"/>
      <c r="E32" s="2"/>
      <c r="F32" s="2"/>
      <c r="G32" s="2"/>
      <c r="H32" s="69"/>
      <c r="I32" s="66"/>
      <c r="J32" s="67"/>
      <c r="K32" s="68"/>
      <c r="L32" s="67"/>
      <c r="M32" s="67"/>
      <c r="N32" s="67"/>
      <c r="O32" s="76"/>
      <c r="P32" s="32"/>
      <c r="Q32" s="32"/>
      <c r="R32" s="32"/>
      <c r="S32" s="66"/>
      <c r="T32" s="67"/>
      <c r="U32" s="67"/>
      <c r="V32" s="2"/>
      <c r="W32" s="69"/>
      <c r="X32" s="69"/>
      <c r="Y32" s="69"/>
      <c r="Z32" s="2"/>
      <c r="AA32" s="69"/>
      <c r="AB32" s="69"/>
      <c r="AC32" s="69"/>
      <c r="AD32" s="69"/>
      <c r="AE32" s="69"/>
      <c r="AF32" s="69"/>
      <c r="AG32" s="69"/>
      <c r="AH32" s="2"/>
    </row>
    <row r="33" spans="1:34" ht="12.75" customHeight="1" x14ac:dyDescent="0.2">
      <c r="A33" s="2" t="s">
        <v>89</v>
      </c>
      <c r="B33" s="2" t="s">
        <v>174</v>
      </c>
      <c r="C33" s="2" t="s">
        <v>104</v>
      </c>
      <c r="D33" s="73">
        <v>41367</v>
      </c>
      <c r="E33" s="2" t="s">
        <v>106</v>
      </c>
      <c r="F33" s="2" t="s">
        <v>176</v>
      </c>
      <c r="G33" s="2" t="s">
        <v>82</v>
      </c>
      <c r="H33" s="69"/>
      <c r="I33" s="66">
        <v>15.5</v>
      </c>
      <c r="J33" s="67" t="s">
        <v>68</v>
      </c>
      <c r="K33" s="68">
        <v>16</v>
      </c>
      <c r="L33" s="67"/>
      <c r="M33" s="67"/>
      <c r="N33" s="67"/>
      <c r="O33" s="76"/>
      <c r="P33" s="32"/>
      <c r="Q33" s="32"/>
      <c r="R33" s="32">
        <v>2</v>
      </c>
      <c r="S33" s="66"/>
      <c r="T33" s="67"/>
      <c r="U33" s="67"/>
      <c r="V33" s="76">
        <v>16</v>
      </c>
      <c r="W33" s="69"/>
      <c r="X33" s="69"/>
      <c r="Y33" s="69"/>
      <c r="Z33" s="2"/>
      <c r="AA33" s="69"/>
      <c r="AB33" s="69"/>
      <c r="AC33" s="69"/>
      <c r="AD33" s="69"/>
      <c r="AE33" s="69"/>
      <c r="AF33" s="69"/>
      <c r="AG33" s="69"/>
      <c r="AH33" s="2"/>
    </row>
    <row r="34" spans="1:34" ht="12.75" customHeight="1" x14ac:dyDescent="0.2">
      <c r="A34" s="2"/>
      <c r="B34" s="2" t="s">
        <v>174</v>
      </c>
      <c r="C34" s="2"/>
      <c r="D34" s="73"/>
      <c r="E34" s="2" t="s">
        <v>106</v>
      </c>
      <c r="F34" s="2" t="s">
        <v>139</v>
      </c>
      <c r="G34" s="2" t="s">
        <v>60</v>
      </c>
      <c r="H34" s="69"/>
      <c r="I34" s="66"/>
      <c r="J34" s="67"/>
      <c r="K34" s="68"/>
      <c r="L34" s="67"/>
      <c r="M34" s="67"/>
      <c r="N34" s="67"/>
      <c r="O34" s="76"/>
      <c r="P34" s="32"/>
      <c r="Q34" s="32"/>
      <c r="R34" s="32">
        <v>2</v>
      </c>
      <c r="S34" s="66"/>
      <c r="T34" s="67"/>
      <c r="U34" s="67"/>
      <c r="V34" s="34">
        <v>6.25</v>
      </c>
      <c r="W34" s="69"/>
      <c r="X34" s="69"/>
      <c r="Y34" s="69"/>
      <c r="Z34" s="2"/>
      <c r="AA34" s="69"/>
      <c r="AB34" s="69"/>
      <c r="AC34" s="69"/>
      <c r="AD34" s="69"/>
      <c r="AE34" s="69"/>
      <c r="AF34" s="69"/>
      <c r="AG34" s="69"/>
      <c r="AH34" s="2"/>
    </row>
    <row r="35" spans="1:34" ht="12.75" customHeight="1" x14ac:dyDescent="0.2">
      <c r="A35" s="2"/>
      <c r="B35" s="2" t="s">
        <v>174</v>
      </c>
      <c r="C35" s="2"/>
      <c r="D35" s="73"/>
      <c r="E35" s="2" t="s">
        <v>106</v>
      </c>
      <c r="F35" s="2" t="s">
        <v>177</v>
      </c>
      <c r="G35" s="2" t="s">
        <v>178</v>
      </c>
      <c r="H35" s="69"/>
      <c r="I35" s="66"/>
      <c r="J35" s="67"/>
      <c r="K35" s="68"/>
      <c r="L35" s="67"/>
      <c r="M35" s="67"/>
      <c r="N35" s="67"/>
      <c r="O35" s="76"/>
      <c r="P35" s="32"/>
      <c r="Q35" s="32"/>
      <c r="R35" s="32"/>
      <c r="S35" s="66"/>
      <c r="T35" s="67"/>
      <c r="U35" s="67"/>
      <c r="V35" s="76">
        <v>3</v>
      </c>
      <c r="W35" s="69"/>
      <c r="X35" s="69"/>
      <c r="Y35" s="69"/>
      <c r="Z35" s="2"/>
      <c r="AA35" s="69"/>
      <c r="AB35" s="69"/>
      <c r="AC35" s="69"/>
      <c r="AD35" s="69"/>
      <c r="AE35" s="69"/>
      <c r="AF35" s="69"/>
      <c r="AG35" s="69"/>
      <c r="AH35" s="2"/>
    </row>
    <row r="36" spans="1:34" ht="12.75" customHeight="1" x14ac:dyDescent="0.2">
      <c r="A36" s="2"/>
      <c r="B36" s="2" t="s">
        <v>174</v>
      </c>
      <c r="C36" s="2"/>
      <c r="D36" s="73"/>
      <c r="E36" s="2" t="s">
        <v>106</v>
      </c>
      <c r="F36" s="2" t="s">
        <v>177</v>
      </c>
      <c r="G36" s="2" t="s">
        <v>178</v>
      </c>
      <c r="H36" s="69"/>
      <c r="I36" s="66"/>
      <c r="J36" s="67"/>
      <c r="K36" s="68"/>
      <c r="L36" s="67"/>
      <c r="M36" s="67"/>
      <c r="N36" s="67"/>
      <c r="O36" s="76"/>
      <c r="P36" s="32"/>
      <c r="Q36" s="32"/>
      <c r="R36" s="32"/>
      <c r="S36" s="66"/>
      <c r="T36" s="67"/>
      <c r="U36" s="67"/>
      <c r="V36" s="76">
        <v>3</v>
      </c>
      <c r="W36" s="69"/>
      <c r="X36" s="69"/>
      <c r="Y36" s="69"/>
      <c r="Z36" s="2"/>
      <c r="AA36" s="69"/>
      <c r="AB36" s="69"/>
      <c r="AC36" s="69"/>
      <c r="AD36" s="69"/>
      <c r="AE36" s="69"/>
      <c r="AF36" s="69"/>
      <c r="AG36" s="69"/>
      <c r="AH36" s="2"/>
    </row>
    <row r="37" spans="1:34" ht="12.75" customHeight="1" x14ac:dyDescent="0.2">
      <c r="A37" s="2"/>
      <c r="B37" s="2"/>
      <c r="C37" s="2"/>
      <c r="D37" s="73"/>
      <c r="E37" s="2"/>
      <c r="F37" s="2"/>
      <c r="G37" s="2"/>
      <c r="H37" s="69"/>
      <c r="I37" s="66"/>
      <c r="J37" s="67"/>
      <c r="K37" s="68"/>
      <c r="L37" s="67"/>
      <c r="M37" s="67"/>
      <c r="N37" s="67"/>
      <c r="O37" s="76"/>
      <c r="P37" s="32"/>
      <c r="Q37" s="32"/>
      <c r="R37" s="32"/>
      <c r="S37" s="66"/>
      <c r="T37" s="67"/>
      <c r="U37" s="67"/>
      <c r="V37" s="2"/>
      <c r="W37" s="69"/>
      <c r="X37" s="69"/>
      <c r="Y37" s="69"/>
      <c r="Z37" s="2"/>
      <c r="AA37" s="69"/>
      <c r="AB37" s="69"/>
      <c r="AC37" s="69"/>
      <c r="AD37" s="69"/>
      <c r="AE37" s="69"/>
      <c r="AF37" s="69"/>
      <c r="AG37" s="69"/>
      <c r="AH37" s="2"/>
    </row>
    <row r="38" spans="1:34" ht="12.75" customHeight="1" x14ac:dyDescent="0.2">
      <c r="A38" s="2" t="s">
        <v>89</v>
      </c>
      <c r="B38" s="2" t="s">
        <v>174</v>
      </c>
      <c r="C38" s="2" t="s">
        <v>104</v>
      </c>
      <c r="D38" s="73" t="s">
        <v>179</v>
      </c>
      <c r="E38" s="2" t="s">
        <v>54</v>
      </c>
      <c r="F38" s="2" t="s">
        <v>176</v>
      </c>
      <c r="G38" s="2" t="s">
        <v>82</v>
      </c>
      <c r="H38" s="69"/>
      <c r="I38" s="66">
        <v>15.5</v>
      </c>
      <c r="J38" s="67" t="s">
        <v>68</v>
      </c>
      <c r="K38" s="68">
        <v>16</v>
      </c>
      <c r="L38" s="67"/>
      <c r="M38" s="67"/>
      <c r="N38" s="67"/>
      <c r="O38" s="76"/>
      <c r="P38" s="32"/>
      <c r="Q38" s="32"/>
      <c r="R38" s="32">
        <v>2</v>
      </c>
      <c r="S38" s="66"/>
      <c r="T38" s="67"/>
      <c r="U38" s="67"/>
      <c r="V38" s="76">
        <v>16</v>
      </c>
      <c r="W38" s="69"/>
      <c r="X38" s="69"/>
      <c r="Y38" s="69"/>
      <c r="Z38" s="2"/>
      <c r="AA38" s="69"/>
      <c r="AB38" s="69"/>
      <c r="AC38" s="69"/>
      <c r="AD38" s="69"/>
      <c r="AE38" s="69"/>
      <c r="AF38" s="69"/>
      <c r="AG38" s="69"/>
      <c r="AH38" s="2"/>
    </row>
    <row r="39" spans="1:34" ht="12.75" customHeight="1" x14ac:dyDescent="0.2">
      <c r="A39" s="2"/>
      <c r="B39" s="2" t="s">
        <v>174</v>
      </c>
      <c r="C39" s="2"/>
      <c r="D39" s="73"/>
      <c r="E39" s="2" t="s">
        <v>54</v>
      </c>
      <c r="F39" s="2" t="s">
        <v>139</v>
      </c>
      <c r="G39" s="2" t="s">
        <v>60</v>
      </c>
      <c r="H39" s="69"/>
      <c r="I39" s="66"/>
      <c r="J39" s="67"/>
      <c r="K39" s="68"/>
      <c r="L39" s="67"/>
      <c r="M39" s="67"/>
      <c r="N39" s="67"/>
      <c r="O39" s="76"/>
      <c r="P39" s="32"/>
      <c r="Q39" s="32"/>
      <c r="R39" s="32">
        <v>2</v>
      </c>
      <c r="S39" s="66"/>
      <c r="T39" s="67"/>
      <c r="U39" s="67"/>
      <c r="V39" s="34">
        <v>6.25</v>
      </c>
      <c r="W39" s="69"/>
      <c r="X39" s="69"/>
      <c r="Y39" s="69"/>
      <c r="Z39" s="2"/>
      <c r="AA39" s="69"/>
      <c r="AB39" s="69"/>
      <c r="AC39" s="69"/>
      <c r="AD39" s="69"/>
      <c r="AE39" s="69"/>
      <c r="AF39" s="69"/>
      <c r="AG39" s="69"/>
      <c r="AH39" s="2"/>
    </row>
    <row r="40" spans="1:34" ht="12.75" customHeight="1" x14ac:dyDescent="0.2">
      <c r="A40" s="2"/>
      <c r="B40" s="2" t="s">
        <v>174</v>
      </c>
      <c r="C40" s="2"/>
      <c r="D40" s="73"/>
      <c r="E40" s="2" t="s">
        <v>54</v>
      </c>
      <c r="F40" s="2" t="s">
        <v>177</v>
      </c>
      <c r="G40" s="2" t="s">
        <v>178</v>
      </c>
      <c r="H40" s="69"/>
      <c r="I40" s="66"/>
      <c r="J40" s="67"/>
      <c r="K40" s="68"/>
      <c r="L40" s="67"/>
      <c r="M40" s="67"/>
      <c r="N40" s="67"/>
      <c r="O40" s="76"/>
      <c r="P40" s="32"/>
      <c r="Q40" s="32"/>
      <c r="R40" s="32"/>
      <c r="S40" s="66"/>
      <c r="T40" s="67"/>
      <c r="U40" s="67"/>
      <c r="V40" s="76">
        <v>3</v>
      </c>
      <c r="W40" s="69"/>
      <c r="X40" s="69"/>
      <c r="Y40" s="69"/>
      <c r="Z40" s="2"/>
      <c r="AA40" s="69"/>
      <c r="AB40" s="69"/>
      <c r="AC40" s="69"/>
      <c r="AD40" s="69"/>
      <c r="AE40" s="69"/>
      <c r="AF40" s="69"/>
      <c r="AG40" s="69"/>
      <c r="AH40" s="2"/>
    </row>
    <row r="41" spans="1:34" ht="12.75" customHeight="1" x14ac:dyDescent="0.2">
      <c r="A41" s="2"/>
      <c r="B41" s="2" t="s">
        <v>174</v>
      </c>
      <c r="C41" s="2"/>
      <c r="D41" s="73"/>
      <c r="E41" s="2" t="s">
        <v>54</v>
      </c>
      <c r="F41" s="2" t="s">
        <v>177</v>
      </c>
      <c r="G41" s="2" t="s">
        <v>178</v>
      </c>
      <c r="H41" s="69"/>
      <c r="I41" s="66"/>
      <c r="J41" s="67"/>
      <c r="K41" s="68"/>
      <c r="L41" s="67"/>
      <c r="M41" s="67"/>
      <c r="N41" s="67"/>
      <c r="O41" s="76"/>
      <c r="P41" s="32"/>
      <c r="Q41" s="32"/>
      <c r="R41" s="32"/>
      <c r="S41" s="66"/>
      <c r="T41" s="67"/>
      <c r="U41" s="67"/>
      <c r="V41" s="76">
        <v>3</v>
      </c>
      <c r="W41" s="69"/>
      <c r="X41" s="69"/>
      <c r="Y41" s="69"/>
      <c r="Z41" s="2"/>
      <c r="AA41" s="69"/>
      <c r="AB41" s="69"/>
      <c r="AC41" s="69"/>
      <c r="AD41" s="69"/>
      <c r="AE41" s="69"/>
      <c r="AF41" s="69"/>
      <c r="AG41" s="69"/>
      <c r="AH41" s="2"/>
    </row>
    <row r="42" spans="1:34" ht="12.75" customHeight="1" x14ac:dyDescent="0.2">
      <c r="A42" s="2"/>
      <c r="B42" s="2"/>
      <c r="C42" s="2"/>
      <c r="D42" s="73"/>
      <c r="E42" s="2"/>
      <c r="F42" s="2"/>
      <c r="G42" s="2"/>
      <c r="H42" s="69"/>
      <c r="I42" s="66"/>
      <c r="J42" s="67"/>
      <c r="K42" s="68"/>
      <c r="L42" s="67"/>
      <c r="M42" s="67"/>
      <c r="N42" s="67"/>
      <c r="O42" s="76"/>
      <c r="P42" s="32"/>
      <c r="Q42" s="32"/>
      <c r="R42" s="32"/>
      <c r="S42" s="66"/>
      <c r="T42" s="67"/>
      <c r="U42" s="67"/>
      <c r="V42" s="2"/>
      <c r="W42" s="69"/>
      <c r="X42" s="69"/>
      <c r="Y42" s="69"/>
      <c r="Z42" s="2"/>
      <c r="AA42" s="69"/>
      <c r="AB42" s="69"/>
      <c r="AC42" s="69"/>
      <c r="AD42" s="69"/>
      <c r="AE42" s="69"/>
      <c r="AF42" s="69"/>
      <c r="AG42" s="69"/>
      <c r="AH42" s="2"/>
    </row>
    <row r="43" spans="1:34" ht="12.75" customHeight="1" x14ac:dyDescent="0.2">
      <c r="A43" s="2" t="s">
        <v>92</v>
      </c>
      <c r="B43" s="2" t="s">
        <v>174</v>
      </c>
      <c r="C43" s="2" t="s">
        <v>104</v>
      </c>
      <c r="D43" s="73">
        <v>41398</v>
      </c>
      <c r="E43" s="2" t="s">
        <v>106</v>
      </c>
      <c r="F43" s="2" t="s">
        <v>180</v>
      </c>
      <c r="G43" s="2" t="s">
        <v>181</v>
      </c>
      <c r="H43" s="69"/>
      <c r="I43" s="200">
        <v>12.5</v>
      </c>
      <c r="J43" s="201"/>
      <c r="K43" s="202"/>
      <c r="L43" s="67"/>
      <c r="M43" s="67"/>
      <c r="N43" s="67"/>
      <c r="O43" s="76"/>
      <c r="P43" s="32"/>
      <c r="Q43" s="32"/>
      <c r="R43" s="32"/>
      <c r="S43" s="66"/>
      <c r="T43" s="67"/>
      <c r="U43" s="67"/>
      <c r="V43" s="76">
        <v>5</v>
      </c>
      <c r="W43" s="69"/>
      <c r="X43" s="69"/>
      <c r="Y43" s="69"/>
      <c r="Z43" s="2"/>
      <c r="AA43" s="69"/>
      <c r="AB43" s="69"/>
      <c r="AC43" s="69"/>
      <c r="AD43" s="69"/>
      <c r="AE43" s="69"/>
      <c r="AF43" s="69"/>
      <c r="AG43" s="69"/>
      <c r="AH43" s="2"/>
    </row>
    <row r="44" spans="1:34" ht="12.75" customHeight="1" x14ac:dyDescent="0.2">
      <c r="A44" s="2" t="s">
        <v>48</v>
      </c>
      <c r="B44" s="2" t="s">
        <v>174</v>
      </c>
      <c r="C44" s="2" t="s">
        <v>149</v>
      </c>
      <c r="D44" s="73">
        <v>41060</v>
      </c>
      <c r="E44" s="2" t="s">
        <v>106</v>
      </c>
      <c r="F44" s="2" t="s">
        <v>107</v>
      </c>
      <c r="G44" s="2" t="s">
        <v>108</v>
      </c>
      <c r="H44" s="69"/>
      <c r="I44" s="200">
        <v>12.5</v>
      </c>
      <c r="J44" s="201"/>
      <c r="K44" s="202"/>
      <c r="L44" s="67"/>
      <c r="M44" s="67"/>
      <c r="N44" s="67"/>
      <c r="O44" s="76"/>
      <c r="P44" s="32"/>
      <c r="Q44" s="32">
        <v>1</v>
      </c>
      <c r="R44" s="32"/>
      <c r="S44" s="66"/>
      <c r="T44" s="67"/>
      <c r="U44" s="67"/>
      <c r="V44" s="76">
        <v>12</v>
      </c>
      <c r="W44" s="69"/>
      <c r="X44" s="69"/>
      <c r="Y44" s="69"/>
      <c r="Z44" s="2"/>
      <c r="AA44" s="69"/>
      <c r="AB44" s="69"/>
      <c r="AC44" s="69"/>
      <c r="AD44" s="69"/>
      <c r="AE44" s="69"/>
      <c r="AF44" s="69"/>
      <c r="AG44" s="69"/>
      <c r="AH44" s="2"/>
    </row>
    <row r="45" spans="1:34" ht="12.75" customHeight="1" x14ac:dyDescent="0.2">
      <c r="A45" s="2" t="s">
        <v>48</v>
      </c>
      <c r="B45" s="2" t="s">
        <v>174</v>
      </c>
      <c r="C45" s="2" t="s">
        <v>149</v>
      </c>
      <c r="D45" s="73">
        <v>41133</v>
      </c>
      <c r="E45" s="2" t="s">
        <v>106</v>
      </c>
      <c r="F45" s="2" t="s">
        <v>107</v>
      </c>
      <c r="G45" s="2" t="s">
        <v>108</v>
      </c>
      <c r="H45" s="69"/>
      <c r="I45" s="200">
        <v>12.5</v>
      </c>
      <c r="J45" s="201"/>
      <c r="K45" s="202"/>
      <c r="L45" s="67"/>
      <c r="M45" s="67"/>
      <c r="N45" s="67"/>
      <c r="O45" s="76"/>
      <c r="P45" s="32"/>
      <c r="Q45" s="32">
        <v>1</v>
      </c>
      <c r="R45" s="32"/>
      <c r="S45" s="66"/>
      <c r="T45" s="67"/>
      <c r="U45" s="67"/>
      <c r="V45" s="76">
        <v>12</v>
      </c>
      <c r="W45" s="69"/>
      <c r="X45" s="69"/>
      <c r="Y45" s="69"/>
      <c r="Z45" s="2"/>
      <c r="AA45" s="69"/>
      <c r="AB45" s="69"/>
      <c r="AC45" s="69"/>
      <c r="AD45" s="69"/>
      <c r="AE45" s="69"/>
      <c r="AF45" s="69"/>
      <c r="AG45" s="69"/>
      <c r="AH45" s="2"/>
    </row>
    <row r="46" spans="1:34" ht="12.75" customHeight="1" x14ac:dyDescent="0.2">
      <c r="A46" s="2" t="s">
        <v>103</v>
      </c>
      <c r="B46" s="2" t="s">
        <v>174</v>
      </c>
      <c r="C46" s="2" t="s">
        <v>149</v>
      </c>
      <c r="D46" s="73">
        <v>41009</v>
      </c>
      <c r="E46" s="2" t="s">
        <v>54</v>
      </c>
      <c r="F46" s="2" t="s">
        <v>111</v>
      </c>
      <c r="G46" s="2" t="s">
        <v>60</v>
      </c>
      <c r="H46" s="69"/>
      <c r="I46" s="200">
        <v>14</v>
      </c>
      <c r="J46" s="201"/>
      <c r="K46" s="202"/>
      <c r="L46" s="67"/>
      <c r="M46" s="67"/>
      <c r="N46" s="67"/>
      <c r="O46" s="76"/>
      <c r="P46" s="32"/>
      <c r="Q46" s="32"/>
      <c r="R46" s="32"/>
      <c r="S46" s="66"/>
      <c r="T46" s="67"/>
      <c r="U46" s="67"/>
      <c r="V46" s="2">
        <v>6.25</v>
      </c>
      <c r="W46" s="69"/>
      <c r="X46" s="69"/>
      <c r="Y46" s="69"/>
      <c r="Z46" s="2"/>
      <c r="AA46" s="69"/>
      <c r="AB46" s="69"/>
      <c r="AC46" s="69"/>
      <c r="AD46" s="69"/>
      <c r="AE46" s="69"/>
      <c r="AF46" s="69"/>
      <c r="AG46" s="69"/>
      <c r="AH46" s="2"/>
    </row>
    <row r="47" spans="1:34" ht="12.75" customHeight="1" x14ac:dyDescent="0.2">
      <c r="A47" s="2" t="s">
        <v>109</v>
      </c>
      <c r="B47" s="2" t="s">
        <v>174</v>
      </c>
      <c r="C47" s="2" t="s">
        <v>149</v>
      </c>
      <c r="D47" s="73">
        <v>40875</v>
      </c>
      <c r="E47" s="2" t="s">
        <v>54</v>
      </c>
      <c r="F47" s="2" t="s">
        <v>182</v>
      </c>
      <c r="G47" s="2" t="s">
        <v>187</v>
      </c>
      <c r="H47" s="69"/>
      <c r="I47" s="66">
        <v>14</v>
      </c>
      <c r="J47" s="67" t="s">
        <v>68</v>
      </c>
      <c r="K47" s="68">
        <v>14.5</v>
      </c>
      <c r="L47" s="67"/>
      <c r="M47" s="67"/>
      <c r="N47" s="67"/>
      <c r="O47" s="76"/>
      <c r="P47" s="32"/>
      <c r="Q47" s="32"/>
      <c r="R47" s="32">
        <v>2</v>
      </c>
      <c r="S47" s="66"/>
      <c r="T47" s="67"/>
      <c r="U47" s="67"/>
      <c r="V47" s="76">
        <v>3.9</v>
      </c>
      <c r="W47" s="69"/>
      <c r="X47" s="69"/>
      <c r="Y47" s="69"/>
      <c r="Z47" s="2"/>
      <c r="AA47" s="69"/>
      <c r="AB47" s="69"/>
      <c r="AC47" s="69"/>
      <c r="AD47" s="69"/>
      <c r="AE47" s="69"/>
      <c r="AF47" s="69"/>
      <c r="AG47" s="69"/>
      <c r="AH47" s="2"/>
    </row>
    <row r="48" spans="1:34" ht="12.75" customHeight="1" x14ac:dyDescent="0.2">
      <c r="A48" s="2"/>
      <c r="B48" s="2"/>
      <c r="C48" s="2"/>
      <c r="D48" s="73"/>
      <c r="E48" s="2"/>
      <c r="F48" s="2"/>
      <c r="G48" s="2"/>
      <c r="H48" s="69"/>
      <c r="I48" s="66"/>
      <c r="J48" s="67"/>
      <c r="K48" s="68"/>
      <c r="L48" s="67"/>
      <c r="M48" s="67"/>
      <c r="N48" s="67"/>
      <c r="O48" s="76"/>
      <c r="P48" s="32"/>
      <c r="Q48" s="32"/>
      <c r="R48" s="32"/>
      <c r="S48" s="66"/>
      <c r="T48" s="67"/>
      <c r="U48" s="67"/>
      <c r="V48" s="76"/>
      <c r="W48" s="69"/>
      <c r="X48" s="69"/>
      <c r="Y48" s="69"/>
      <c r="Z48" s="2"/>
      <c r="AA48" s="69"/>
      <c r="AB48" s="69"/>
      <c r="AC48" s="69"/>
      <c r="AD48" s="69"/>
      <c r="AE48" s="69"/>
      <c r="AF48" s="69"/>
      <c r="AG48" s="69"/>
      <c r="AH48" s="2"/>
    </row>
    <row r="49" spans="1:34" ht="12.75" customHeight="1" x14ac:dyDescent="0.2">
      <c r="A49" s="2" t="s">
        <v>112</v>
      </c>
      <c r="B49" s="2" t="s">
        <v>174</v>
      </c>
      <c r="C49" s="2" t="s">
        <v>149</v>
      </c>
      <c r="D49" s="73" t="s">
        <v>188</v>
      </c>
      <c r="E49" s="2" t="s">
        <v>54</v>
      </c>
      <c r="F49" s="2"/>
      <c r="G49" s="2" t="s">
        <v>189</v>
      </c>
      <c r="H49" s="69">
        <v>1</v>
      </c>
      <c r="I49" s="66"/>
      <c r="J49" s="67"/>
      <c r="K49" s="68"/>
      <c r="L49" s="67"/>
      <c r="M49" s="67"/>
      <c r="N49" s="67"/>
      <c r="O49" s="32">
        <v>1</v>
      </c>
      <c r="P49" s="32"/>
      <c r="Q49" s="32"/>
      <c r="R49" s="32"/>
      <c r="S49" s="66"/>
      <c r="T49" s="67"/>
      <c r="U49" s="67"/>
      <c r="V49" s="76"/>
      <c r="W49" s="69"/>
      <c r="X49" s="69">
        <v>56</v>
      </c>
      <c r="Y49" s="69">
        <v>1</v>
      </c>
      <c r="Z49" s="2"/>
      <c r="AA49" s="69"/>
      <c r="AB49" s="69"/>
      <c r="AC49" s="69"/>
      <c r="AD49" s="69"/>
      <c r="AE49" s="69"/>
      <c r="AF49" s="69"/>
      <c r="AG49" s="69"/>
      <c r="AH49" s="2"/>
    </row>
    <row r="50" spans="1:34" ht="12.75" customHeight="1" x14ac:dyDescent="0.2">
      <c r="A50" s="2" t="s">
        <v>114</v>
      </c>
      <c r="B50" s="2" t="s">
        <v>174</v>
      </c>
      <c r="C50" s="2" t="s">
        <v>149</v>
      </c>
      <c r="D50" s="73" t="s">
        <v>188</v>
      </c>
      <c r="E50" s="2" t="s">
        <v>54</v>
      </c>
      <c r="F50" s="2"/>
      <c r="G50" s="2" t="s">
        <v>189</v>
      </c>
      <c r="H50" s="69"/>
      <c r="I50" s="66"/>
      <c r="J50" s="67"/>
      <c r="K50" s="68"/>
      <c r="L50" s="67"/>
      <c r="M50" s="67"/>
      <c r="N50" s="67"/>
      <c r="O50" s="76"/>
      <c r="P50" s="32"/>
      <c r="Q50" s="32"/>
      <c r="R50" s="32"/>
      <c r="S50" s="66"/>
      <c r="T50" s="67"/>
      <c r="U50" s="67"/>
      <c r="V50" s="76"/>
      <c r="W50" s="69"/>
      <c r="X50" s="69">
        <v>56</v>
      </c>
      <c r="Y50" s="69"/>
      <c r="Z50" s="2"/>
      <c r="AA50" s="69"/>
      <c r="AB50" s="69"/>
      <c r="AC50" s="69"/>
      <c r="AD50" s="69"/>
      <c r="AE50" s="69"/>
      <c r="AF50" s="69"/>
      <c r="AG50" s="69"/>
      <c r="AH50" s="2"/>
    </row>
    <row r="51" spans="1:34" ht="12.75" customHeight="1" x14ac:dyDescent="0.2">
      <c r="A51" s="2"/>
      <c r="B51" s="2"/>
      <c r="C51" s="2"/>
      <c r="D51" s="73"/>
      <c r="E51" s="2"/>
      <c r="F51" s="2"/>
      <c r="G51" s="2"/>
      <c r="H51" s="69"/>
      <c r="I51" s="66"/>
      <c r="J51" s="67"/>
      <c r="K51" s="68"/>
      <c r="L51" s="67"/>
      <c r="M51" s="67"/>
      <c r="N51" s="67"/>
      <c r="O51" s="76"/>
      <c r="P51" s="32"/>
      <c r="Q51" s="32"/>
      <c r="R51" s="32"/>
      <c r="S51" s="66"/>
      <c r="T51" s="67"/>
      <c r="U51" s="67"/>
      <c r="V51" s="76"/>
      <c r="W51" s="69"/>
      <c r="X51" s="69"/>
      <c r="Y51" s="69"/>
      <c r="Z51" s="2"/>
      <c r="AA51" s="69"/>
      <c r="AB51" s="69"/>
      <c r="AC51" s="69"/>
      <c r="AD51" s="69"/>
      <c r="AE51" s="69"/>
      <c r="AF51" s="69"/>
      <c r="AG51" s="69"/>
      <c r="AH51" s="2"/>
    </row>
    <row r="52" spans="1:34" ht="12.75" customHeight="1" x14ac:dyDescent="0.2">
      <c r="A52" s="2" t="s">
        <v>119</v>
      </c>
      <c r="B52" s="2" t="s">
        <v>174</v>
      </c>
      <c r="C52" s="2" t="s">
        <v>149</v>
      </c>
      <c r="D52" s="73">
        <v>40876</v>
      </c>
      <c r="E52" s="2" t="s">
        <v>54</v>
      </c>
      <c r="F52" s="2" t="s">
        <v>183</v>
      </c>
      <c r="G52" s="2" t="s">
        <v>60</v>
      </c>
      <c r="H52" s="69"/>
      <c r="I52" s="200">
        <v>14</v>
      </c>
      <c r="J52" s="201"/>
      <c r="K52" s="202"/>
      <c r="L52" s="67"/>
      <c r="M52" s="67"/>
      <c r="N52" s="67"/>
      <c r="O52" s="76"/>
      <c r="P52" s="32"/>
      <c r="Q52" s="32"/>
      <c r="R52" s="32"/>
      <c r="S52" s="66"/>
      <c r="T52" s="67"/>
      <c r="U52" s="67"/>
      <c r="V52" s="2">
        <v>6.25</v>
      </c>
      <c r="W52" s="69"/>
      <c r="X52" s="69"/>
      <c r="Y52" s="69"/>
      <c r="Z52" s="2"/>
      <c r="AA52" s="69"/>
      <c r="AB52" s="69"/>
      <c r="AC52" s="69"/>
      <c r="AD52" s="69"/>
      <c r="AE52" s="69"/>
      <c r="AF52" s="69"/>
      <c r="AG52" s="69"/>
      <c r="AH52" s="2"/>
    </row>
    <row r="53" spans="1:34" ht="12.75" customHeight="1" x14ac:dyDescent="0.2">
      <c r="A53" s="2" t="s">
        <v>118</v>
      </c>
      <c r="B53" s="2" t="s">
        <v>174</v>
      </c>
      <c r="C53" s="2" t="s">
        <v>163</v>
      </c>
      <c r="D53" s="73">
        <v>1275</v>
      </c>
      <c r="E53" s="2" t="s">
        <v>54</v>
      </c>
      <c r="F53" s="2" t="s">
        <v>164</v>
      </c>
      <c r="G53" s="2" t="s">
        <v>165</v>
      </c>
      <c r="H53" s="69"/>
      <c r="I53" s="200">
        <v>13.2</v>
      </c>
      <c r="J53" s="201"/>
      <c r="K53" s="202"/>
      <c r="L53" s="67"/>
      <c r="M53" s="67"/>
      <c r="N53" s="67"/>
      <c r="O53" s="76"/>
      <c r="P53" s="32"/>
      <c r="Q53" s="32"/>
      <c r="R53" s="32"/>
      <c r="S53" s="66"/>
      <c r="T53" s="67"/>
      <c r="U53" s="67"/>
      <c r="V53" s="2">
        <v>7.5</v>
      </c>
      <c r="W53" s="69"/>
      <c r="X53" s="69"/>
      <c r="Y53" s="69"/>
      <c r="Z53" s="2"/>
      <c r="AA53" s="69"/>
      <c r="AB53" s="69"/>
      <c r="AC53" s="69"/>
      <c r="AD53" s="69"/>
      <c r="AE53" s="69"/>
      <c r="AF53" s="69"/>
      <c r="AG53" s="69"/>
      <c r="AH53" s="2"/>
    </row>
    <row r="54" spans="1:34" ht="12.75" customHeight="1" x14ac:dyDescent="0.2">
      <c r="A54" s="2" t="s">
        <v>122</v>
      </c>
      <c r="B54" s="2" t="s">
        <v>174</v>
      </c>
      <c r="C54" s="2" t="s">
        <v>163</v>
      </c>
      <c r="D54" s="73" t="s">
        <v>166</v>
      </c>
      <c r="E54" s="2" t="s">
        <v>54</v>
      </c>
      <c r="F54" s="2" t="s">
        <v>167</v>
      </c>
      <c r="G54" s="2" t="s">
        <v>125</v>
      </c>
      <c r="H54" s="69"/>
      <c r="I54" s="200">
        <v>13.7</v>
      </c>
      <c r="J54" s="201"/>
      <c r="K54" s="202"/>
      <c r="L54" s="67"/>
      <c r="M54" s="67"/>
      <c r="N54" s="67"/>
      <c r="O54" s="76"/>
      <c r="P54" s="32"/>
      <c r="Q54" s="32"/>
      <c r="R54" s="32"/>
      <c r="S54" s="66"/>
      <c r="T54" s="67"/>
      <c r="U54" s="67"/>
      <c r="V54" s="2">
        <v>7.5</v>
      </c>
      <c r="W54" s="69"/>
      <c r="X54" s="69"/>
      <c r="Y54" s="69"/>
      <c r="Z54" s="2"/>
      <c r="AA54" s="69"/>
      <c r="AB54" s="69"/>
      <c r="AC54" s="69"/>
      <c r="AD54" s="69"/>
      <c r="AE54" s="69"/>
      <c r="AF54" s="69"/>
      <c r="AG54" s="69"/>
      <c r="AH54" s="2"/>
    </row>
    <row r="55" spans="1:34" ht="12.75" customHeight="1" x14ac:dyDescent="0.2">
      <c r="A55" s="2" t="s">
        <v>126</v>
      </c>
      <c r="B55" s="2" t="s">
        <v>174</v>
      </c>
      <c r="C55" s="2" t="s">
        <v>163</v>
      </c>
      <c r="D55" s="73">
        <v>1550</v>
      </c>
      <c r="E55" s="2" t="s">
        <v>106</v>
      </c>
      <c r="F55" s="2" t="s">
        <v>168</v>
      </c>
      <c r="G55" s="2" t="s">
        <v>165</v>
      </c>
      <c r="H55" s="69"/>
      <c r="I55" s="200">
        <v>13.2</v>
      </c>
      <c r="J55" s="201"/>
      <c r="K55" s="202"/>
      <c r="L55" s="67"/>
      <c r="M55" s="67"/>
      <c r="N55" s="67"/>
      <c r="O55" s="76"/>
      <c r="P55" s="32"/>
      <c r="Q55" s="32"/>
      <c r="R55" s="32"/>
      <c r="S55" s="66"/>
      <c r="T55" s="67"/>
      <c r="U55" s="67"/>
      <c r="V55" s="2">
        <v>7.5</v>
      </c>
      <c r="W55" s="69"/>
      <c r="X55" s="69"/>
      <c r="Y55" s="69"/>
      <c r="Z55" s="2"/>
      <c r="AA55" s="69"/>
      <c r="AB55" s="69"/>
      <c r="AC55" s="69"/>
      <c r="AD55" s="69"/>
      <c r="AE55" s="69"/>
      <c r="AF55" s="69"/>
      <c r="AG55" s="69"/>
      <c r="AH55" s="2"/>
    </row>
    <row r="56" spans="1:34" ht="12.75" customHeight="1" x14ac:dyDescent="0.2">
      <c r="A56" s="2"/>
      <c r="B56" s="2"/>
      <c r="C56" s="2"/>
      <c r="D56" s="73"/>
      <c r="E56" s="2"/>
      <c r="F56" s="2"/>
      <c r="G56" s="2"/>
      <c r="H56" s="69"/>
      <c r="I56" s="66"/>
      <c r="J56" s="67"/>
      <c r="K56" s="68"/>
      <c r="L56" s="67"/>
      <c r="M56" s="67"/>
      <c r="N56" s="67"/>
      <c r="O56" s="76"/>
      <c r="P56" s="32"/>
      <c r="Q56" s="32"/>
      <c r="R56" s="32"/>
      <c r="S56" s="66"/>
      <c r="T56" s="67"/>
      <c r="U56" s="67"/>
      <c r="V56" s="2"/>
      <c r="W56" s="69"/>
      <c r="X56" s="69"/>
      <c r="Y56" s="69"/>
      <c r="Z56" s="2"/>
      <c r="AA56" s="69"/>
      <c r="AB56" s="69"/>
      <c r="AC56" s="69"/>
      <c r="AD56" s="69"/>
      <c r="AE56" s="69"/>
      <c r="AF56" s="69"/>
      <c r="AG56" s="69"/>
      <c r="AH56" s="2"/>
    </row>
    <row r="57" spans="1:34" ht="12.75" customHeight="1" x14ac:dyDescent="0.2">
      <c r="A57" s="2" t="s">
        <v>190</v>
      </c>
      <c r="B57" s="2" t="s">
        <v>174</v>
      </c>
      <c r="C57" s="2" t="s">
        <v>163</v>
      </c>
      <c r="D57" s="73">
        <v>1282</v>
      </c>
      <c r="E57" s="2" t="s">
        <v>54</v>
      </c>
      <c r="F57" s="2"/>
      <c r="G57" s="2"/>
      <c r="H57" s="69"/>
      <c r="I57" s="66"/>
      <c r="J57" s="67"/>
      <c r="K57" s="68"/>
      <c r="L57" s="67"/>
      <c r="M57" s="67"/>
      <c r="N57" s="67"/>
      <c r="O57" s="76"/>
      <c r="P57" s="32"/>
      <c r="Q57" s="32"/>
      <c r="R57" s="32"/>
      <c r="S57" s="66"/>
      <c r="T57" s="67"/>
      <c r="U57" s="67"/>
      <c r="V57" s="2"/>
      <c r="W57" s="69"/>
      <c r="X57" s="69"/>
      <c r="Y57" s="69"/>
      <c r="Z57" s="2">
        <v>1</v>
      </c>
      <c r="AA57" s="69">
        <v>1</v>
      </c>
      <c r="AB57" s="69"/>
      <c r="AC57" s="69"/>
      <c r="AD57" s="69"/>
      <c r="AE57" s="69"/>
      <c r="AF57" s="69"/>
      <c r="AG57" s="69"/>
      <c r="AH57" s="2"/>
    </row>
    <row r="58" spans="1:34" ht="12.75" customHeight="1" thickBot="1" x14ac:dyDescent="0.25">
      <c r="A58" s="2"/>
      <c r="B58" s="2"/>
      <c r="C58" s="2"/>
      <c r="D58" s="73"/>
      <c r="E58" s="2"/>
      <c r="F58" s="2"/>
      <c r="G58" s="2"/>
      <c r="H58" s="65"/>
      <c r="I58" s="52"/>
      <c r="J58" s="53"/>
      <c r="K58" s="54"/>
      <c r="L58" s="67"/>
      <c r="M58" s="67"/>
      <c r="N58" s="67"/>
      <c r="O58" s="81"/>
      <c r="P58" s="33"/>
      <c r="Q58" s="33"/>
      <c r="R58" s="33"/>
      <c r="S58" s="72"/>
      <c r="T58" s="67"/>
      <c r="U58" s="67"/>
      <c r="V58" s="2"/>
      <c r="W58" s="69"/>
      <c r="X58" s="65"/>
      <c r="Y58" s="65"/>
      <c r="Z58" s="2"/>
      <c r="AA58" s="59"/>
      <c r="AB58" s="59"/>
      <c r="AC58" s="60"/>
      <c r="AD58" s="69"/>
      <c r="AE58" s="65"/>
      <c r="AF58" s="59"/>
      <c r="AG58" s="62"/>
      <c r="AH58" s="2"/>
    </row>
    <row r="59" spans="1:34" ht="13.5" customHeight="1" x14ac:dyDescent="0.2">
      <c r="A59" s="138" t="s">
        <v>3</v>
      </c>
      <c r="B59" s="177"/>
      <c r="C59" s="177"/>
      <c r="D59" s="177"/>
      <c r="E59" s="177"/>
      <c r="F59" s="177"/>
      <c r="G59" s="178"/>
      <c r="H59" s="218">
        <f>SUM(H14:H58)</f>
        <v>2</v>
      </c>
      <c r="I59" s="220">
        <f>SUM(I14:K58)</f>
        <v>438.09999999999997</v>
      </c>
      <c r="J59" s="221"/>
      <c r="K59" s="222"/>
      <c r="L59" s="220">
        <f>SUM(L14:L58,N14:N58)</f>
        <v>33.5</v>
      </c>
      <c r="M59" s="226"/>
      <c r="N59" s="227"/>
      <c r="O59" s="218">
        <f>SUM(O14:O58)</f>
        <v>1</v>
      </c>
      <c r="P59" s="218">
        <f>SUM(P14:P58)</f>
        <v>1</v>
      </c>
      <c r="Q59" s="218">
        <f>SUM(Q14:Q58)</f>
        <v>6</v>
      </c>
      <c r="R59" s="218">
        <f>SUM(R14:R58)</f>
        <v>18</v>
      </c>
      <c r="S59" s="220">
        <f>SUM(S14:S58,U14:U58)</f>
        <v>35.6</v>
      </c>
      <c r="T59" s="226"/>
      <c r="U59" s="227"/>
      <c r="V59" s="218">
        <f t="shared" ref="V59:AH59" si="0">SUM(V14:V58)</f>
        <v>287.14999999999998</v>
      </c>
      <c r="W59" s="218">
        <f t="shared" si="0"/>
        <v>30</v>
      </c>
      <c r="X59" s="218">
        <f t="shared" si="0"/>
        <v>265.5</v>
      </c>
      <c r="Y59" s="218">
        <f t="shared" si="0"/>
        <v>2</v>
      </c>
      <c r="Z59" s="218">
        <f t="shared" si="0"/>
        <v>1</v>
      </c>
      <c r="AA59" s="218">
        <f t="shared" si="0"/>
        <v>1</v>
      </c>
      <c r="AB59" s="218">
        <f t="shared" si="0"/>
        <v>0</v>
      </c>
      <c r="AC59" s="218">
        <f t="shared" si="0"/>
        <v>0</v>
      </c>
      <c r="AD59" s="218">
        <f t="shared" si="0"/>
        <v>2</v>
      </c>
      <c r="AE59" s="218">
        <f t="shared" si="0"/>
        <v>2</v>
      </c>
      <c r="AF59" s="218">
        <f t="shared" si="0"/>
        <v>0</v>
      </c>
      <c r="AG59" s="218">
        <f t="shared" si="0"/>
        <v>0</v>
      </c>
      <c r="AH59" s="218">
        <f t="shared" si="0"/>
        <v>0</v>
      </c>
    </row>
    <row r="60" spans="1:34" ht="13.5" customHeight="1" thickBot="1" x14ac:dyDescent="0.25">
      <c r="A60" s="179"/>
      <c r="B60" s="180"/>
      <c r="C60" s="180"/>
      <c r="D60" s="180"/>
      <c r="E60" s="180"/>
      <c r="F60" s="180"/>
      <c r="G60" s="181"/>
      <c r="H60" s="219"/>
      <c r="I60" s="223"/>
      <c r="J60" s="224"/>
      <c r="K60" s="225"/>
      <c r="L60" s="228"/>
      <c r="M60" s="229"/>
      <c r="N60" s="230"/>
      <c r="O60" s="219"/>
      <c r="P60" s="219"/>
      <c r="Q60" s="219"/>
      <c r="R60" s="219"/>
      <c r="S60" s="228"/>
      <c r="T60" s="229"/>
      <c r="U60" s="230"/>
      <c r="V60" s="231"/>
      <c r="W60" s="219"/>
      <c r="X60" s="219"/>
      <c r="Y60" s="219"/>
      <c r="Z60" s="231"/>
      <c r="AA60" s="219"/>
      <c r="AB60" s="219"/>
      <c r="AC60" s="219"/>
      <c r="AD60" s="219"/>
      <c r="AE60" s="219"/>
      <c r="AF60" s="219"/>
      <c r="AG60" s="219"/>
      <c r="AH60" s="219"/>
    </row>
    <row r="65" spans="8:8" x14ac:dyDescent="0.2">
      <c r="H65" s="25">
        <f>SUM(I14:K58)</f>
        <v>438.09999999999997</v>
      </c>
    </row>
  </sheetData>
  <mergeCells count="69">
    <mergeCell ref="I55:K55"/>
    <mergeCell ref="I20:K20"/>
    <mergeCell ref="I29:K29"/>
    <mergeCell ref="I24:K24"/>
    <mergeCell ref="I44:K44"/>
    <mergeCell ref="I53:K53"/>
    <mergeCell ref="AF1:AH1"/>
    <mergeCell ref="S2:U12"/>
    <mergeCell ref="AD2:AD12"/>
    <mergeCell ref="W2:W12"/>
    <mergeCell ref="AG2:AG12"/>
    <mergeCell ref="X2:X12"/>
    <mergeCell ref="AA2:AA12"/>
    <mergeCell ref="I1:AE1"/>
    <mergeCell ref="AH2:AH12"/>
    <mergeCell ref="V2:V12"/>
    <mergeCell ref="Z2:Z12"/>
    <mergeCell ref="P2:P12"/>
    <mergeCell ref="Q2:Q12"/>
    <mergeCell ref="AF2:AF12"/>
    <mergeCell ref="O2:O12"/>
    <mergeCell ref="AH59:AH60"/>
    <mergeCell ref="AG59:AG60"/>
    <mergeCell ref="AB59:AB60"/>
    <mergeCell ref="AF59:AF60"/>
    <mergeCell ref="AC59:AC60"/>
    <mergeCell ref="AD59:AD60"/>
    <mergeCell ref="A1:A13"/>
    <mergeCell ref="B1:B13"/>
    <mergeCell ref="C1:C13"/>
    <mergeCell ref="D1:D13"/>
    <mergeCell ref="G9:G13"/>
    <mergeCell ref="G1:G5"/>
    <mergeCell ref="H2:H12"/>
    <mergeCell ref="E1:E13"/>
    <mergeCell ref="Y2:Y12"/>
    <mergeCell ref="F1:F13"/>
    <mergeCell ref="L2:N12"/>
    <mergeCell ref="R2:R12"/>
    <mergeCell ref="I2:K12"/>
    <mergeCell ref="S13:U13"/>
    <mergeCell ref="L13:N13"/>
    <mergeCell ref="I13:K13"/>
    <mergeCell ref="A59:G60"/>
    <mergeCell ref="I59:K60"/>
    <mergeCell ref="V59:V60"/>
    <mergeCell ref="H59:H60"/>
    <mergeCell ref="P59:P60"/>
    <mergeCell ref="R59:R60"/>
    <mergeCell ref="Q59:Q60"/>
    <mergeCell ref="S59:U60"/>
    <mergeCell ref="L59:N60"/>
    <mergeCell ref="O59:O60"/>
    <mergeCell ref="X59:X60"/>
    <mergeCell ref="W59:W60"/>
    <mergeCell ref="I54:K54"/>
    <mergeCell ref="Y59:Y60"/>
    <mergeCell ref="AE2:AE12"/>
    <mergeCell ref="AE59:AE60"/>
    <mergeCell ref="Z59:Z60"/>
    <mergeCell ref="AA59:AA60"/>
    <mergeCell ref="AB2:AB12"/>
    <mergeCell ref="AC2:AC12"/>
    <mergeCell ref="I45:K45"/>
    <mergeCell ref="I43:K43"/>
    <mergeCell ref="I52:K52"/>
    <mergeCell ref="I46:K46"/>
    <mergeCell ref="I22:K22"/>
    <mergeCell ref="I23:K23"/>
  </mergeCells>
  <pageMargins left="0.25" right="0.25" top="0.75" bottom="0.75" header="0.3" footer="0.3"/>
  <pageSetup paperSize="1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4"/>
  <sheetViews>
    <sheetView zoomScaleNormal="100" workbookViewId="0">
      <pane xSplit="2" ySplit="13" topLeftCell="C47" activePane="bottomRight" state="frozen"/>
      <selection pane="topRight" activeCell="C1" sqref="C1"/>
      <selection pane="bottomLeft" activeCell="A14" sqref="A14"/>
      <selection pane="bottomRight" activeCell="AG20" sqref="AG20"/>
    </sheetView>
  </sheetViews>
  <sheetFormatPr defaultRowHeight="12.75" x14ac:dyDescent="0.2"/>
  <cols>
    <col min="1" max="1" width="6.42578125" customWidth="1"/>
    <col min="2" max="2" width="7.28515625" customWidth="1"/>
    <col min="3" max="3" width="18.5703125" customWidth="1"/>
    <col min="4" max="4" width="15.85546875" customWidth="1"/>
    <col min="5" max="5" width="8.7109375" customWidth="1"/>
    <col min="6" max="7" width="11.7109375" customWidth="1"/>
    <col min="8" max="8" width="4.28515625" customWidth="1"/>
    <col min="9" max="9" width="0.85546875" customWidth="1"/>
    <col min="10" max="10" width="4.28515625" style="25" customWidth="1"/>
    <col min="11" max="11" width="4.28515625" customWidth="1"/>
    <col min="12" max="12" width="0.85546875" customWidth="1"/>
    <col min="13" max="14" width="4.28515625" customWidth="1"/>
    <col min="15" max="15" width="0.85546875" customWidth="1"/>
    <col min="16" max="17" width="4.28515625" customWidth="1"/>
    <col min="18" max="18" width="0.85546875" customWidth="1"/>
    <col min="19" max="20" width="4.28515625" customWidth="1"/>
    <col min="21" max="21" width="0.85546875" customWidth="1"/>
    <col min="22" max="22" width="4.28515625" customWidth="1"/>
    <col min="23" max="23" width="10.42578125" customWidth="1"/>
    <col min="24" max="26" width="10.5703125" customWidth="1"/>
    <col min="27" max="27" width="10.42578125" customWidth="1"/>
    <col min="28" max="35" width="10.5703125" customWidth="1"/>
  </cols>
  <sheetData>
    <row r="1" spans="1:35" ht="12.75" customHeight="1" x14ac:dyDescent="0.2">
      <c r="A1" s="253" t="s">
        <v>0</v>
      </c>
      <c r="B1" s="256" t="s">
        <v>1</v>
      </c>
      <c r="C1" s="257" t="s">
        <v>4</v>
      </c>
      <c r="D1" s="257" t="s">
        <v>5</v>
      </c>
      <c r="E1" s="257" t="s">
        <v>2</v>
      </c>
      <c r="F1" s="258" t="s">
        <v>6</v>
      </c>
      <c r="G1" s="257"/>
      <c r="H1" s="259">
        <v>630</v>
      </c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</row>
    <row r="2" spans="1:35" ht="23.25" customHeight="1" x14ac:dyDescent="0.2">
      <c r="A2" s="254"/>
      <c r="B2" s="156"/>
      <c r="C2" s="151"/>
      <c r="D2" s="151"/>
      <c r="E2" s="151"/>
      <c r="F2" s="139"/>
      <c r="G2" s="143"/>
      <c r="H2" s="188" t="s">
        <v>9</v>
      </c>
      <c r="I2" s="189"/>
      <c r="J2" s="190"/>
      <c r="K2" s="188" t="s">
        <v>20</v>
      </c>
      <c r="L2" s="189"/>
      <c r="M2" s="190"/>
      <c r="N2" s="188" t="s">
        <v>23</v>
      </c>
      <c r="O2" s="210"/>
      <c r="P2" s="211"/>
      <c r="Q2" s="188" t="s">
        <v>133</v>
      </c>
      <c r="R2" s="210"/>
      <c r="S2" s="211"/>
      <c r="T2" s="188" t="s">
        <v>134</v>
      </c>
      <c r="U2" s="210"/>
      <c r="V2" s="211"/>
      <c r="W2" s="185" t="s">
        <v>140</v>
      </c>
      <c r="X2" s="185" t="s">
        <v>37</v>
      </c>
      <c r="Y2" s="197" t="s">
        <v>36</v>
      </c>
      <c r="Z2" s="185" t="s">
        <v>24</v>
      </c>
      <c r="AA2" s="262" t="s">
        <v>43</v>
      </c>
      <c r="AB2" s="197" t="s">
        <v>10</v>
      </c>
      <c r="AC2" s="185" t="s">
        <v>14</v>
      </c>
      <c r="AD2" s="185" t="s">
        <v>45</v>
      </c>
      <c r="AE2" s="197" t="s">
        <v>11</v>
      </c>
      <c r="AF2" s="185" t="s">
        <v>38</v>
      </c>
      <c r="AG2" s="185" t="s">
        <v>40</v>
      </c>
      <c r="AH2" s="185" t="s">
        <v>12</v>
      </c>
      <c r="AI2" s="262" t="s">
        <v>16</v>
      </c>
    </row>
    <row r="3" spans="1:35" ht="12.75" customHeight="1" x14ac:dyDescent="0.2">
      <c r="A3" s="254"/>
      <c r="B3" s="156"/>
      <c r="C3" s="151"/>
      <c r="D3" s="151"/>
      <c r="E3" s="151"/>
      <c r="F3" s="139"/>
      <c r="G3" s="143"/>
      <c r="H3" s="191"/>
      <c r="I3" s="248"/>
      <c r="J3" s="193"/>
      <c r="K3" s="191"/>
      <c r="L3" s="248"/>
      <c r="M3" s="193"/>
      <c r="N3" s="212"/>
      <c r="O3" s="213"/>
      <c r="P3" s="214"/>
      <c r="Q3" s="212"/>
      <c r="R3" s="213"/>
      <c r="S3" s="214"/>
      <c r="T3" s="212"/>
      <c r="U3" s="213"/>
      <c r="V3" s="214"/>
      <c r="W3" s="208"/>
      <c r="X3" s="208"/>
      <c r="Y3" s="197"/>
      <c r="Z3" s="208"/>
      <c r="AA3" s="263"/>
      <c r="AB3" s="197"/>
      <c r="AC3" s="186"/>
      <c r="AD3" s="208"/>
      <c r="AE3" s="197"/>
      <c r="AF3" s="208"/>
      <c r="AG3" s="208"/>
      <c r="AH3" s="186"/>
      <c r="AI3" s="263"/>
    </row>
    <row r="4" spans="1:35" ht="12.75" customHeight="1" x14ac:dyDescent="0.2">
      <c r="A4" s="254"/>
      <c r="B4" s="156"/>
      <c r="C4" s="151"/>
      <c r="D4" s="151"/>
      <c r="E4" s="151"/>
      <c r="F4" s="139"/>
      <c r="G4" s="143"/>
      <c r="H4" s="191"/>
      <c r="I4" s="248"/>
      <c r="J4" s="193"/>
      <c r="K4" s="191"/>
      <c r="L4" s="248"/>
      <c r="M4" s="193"/>
      <c r="N4" s="212"/>
      <c r="O4" s="213"/>
      <c r="P4" s="214"/>
      <c r="Q4" s="212"/>
      <c r="R4" s="213"/>
      <c r="S4" s="214"/>
      <c r="T4" s="212"/>
      <c r="U4" s="213"/>
      <c r="V4" s="214"/>
      <c r="W4" s="208"/>
      <c r="X4" s="208"/>
      <c r="Y4" s="197"/>
      <c r="Z4" s="208"/>
      <c r="AA4" s="263"/>
      <c r="AB4" s="197"/>
      <c r="AC4" s="186"/>
      <c r="AD4" s="208"/>
      <c r="AE4" s="197"/>
      <c r="AF4" s="208"/>
      <c r="AG4" s="208"/>
      <c r="AH4" s="186"/>
      <c r="AI4" s="263"/>
    </row>
    <row r="5" spans="1:35" ht="12.75" customHeight="1" x14ac:dyDescent="0.2">
      <c r="A5" s="254"/>
      <c r="B5" s="156"/>
      <c r="C5" s="151"/>
      <c r="D5" s="151"/>
      <c r="E5" s="151"/>
      <c r="F5" s="139"/>
      <c r="G5" s="143"/>
      <c r="H5" s="191"/>
      <c r="I5" s="248"/>
      <c r="J5" s="193"/>
      <c r="K5" s="191"/>
      <c r="L5" s="248"/>
      <c r="M5" s="193"/>
      <c r="N5" s="212"/>
      <c r="O5" s="213"/>
      <c r="P5" s="214"/>
      <c r="Q5" s="212"/>
      <c r="R5" s="213"/>
      <c r="S5" s="214"/>
      <c r="T5" s="212"/>
      <c r="U5" s="213"/>
      <c r="V5" s="214"/>
      <c r="W5" s="208"/>
      <c r="X5" s="208"/>
      <c r="Y5" s="197"/>
      <c r="Z5" s="208"/>
      <c r="AA5" s="263"/>
      <c r="AB5" s="197"/>
      <c r="AC5" s="186"/>
      <c r="AD5" s="208"/>
      <c r="AE5" s="197"/>
      <c r="AF5" s="208"/>
      <c r="AG5" s="208"/>
      <c r="AH5" s="186"/>
      <c r="AI5" s="263"/>
    </row>
    <row r="6" spans="1:35" ht="12.75" customHeight="1" x14ac:dyDescent="0.2">
      <c r="A6" s="254"/>
      <c r="B6" s="156"/>
      <c r="C6" s="151"/>
      <c r="D6" s="151"/>
      <c r="E6" s="151"/>
      <c r="F6" s="139"/>
      <c r="G6" s="1" t="s">
        <v>7</v>
      </c>
      <c r="H6" s="191"/>
      <c r="I6" s="248"/>
      <c r="J6" s="193"/>
      <c r="K6" s="191"/>
      <c r="L6" s="248"/>
      <c r="M6" s="193"/>
      <c r="N6" s="212"/>
      <c r="O6" s="213"/>
      <c r="P6" s="214"/>
      <c r="Q6" s="212"/>
      <c r="R6" s="213"/>
      <c r="S6" s="214"/>
      <c r="T6" s="212"/>
      <c r="U6" s="213"/>
      <c r="V6" s="214"/>
      <c r="W6" s="208"/>
      <c r="X6" s="208"/>
      <c r="Y6" s="197"/>
      <c r="Z6" s="208"/>
      <c r="AA6" s="263"/>
      <c r="AB6" s="197"/>
      <c r="AC6" s="186"/>
      <c r="AD6" s="208"/>
      <c r="AE6" s="197"/>
      <c r="AF6" s="208"/>
      <c r="AG6" s="208"/>
      <c r="AH6" s="186"/>
      <c r="AI6" s="263"/>
    </row>
    <row r="7" spans="1:35" ht="12.75" customHeight="1" x14ac:dyDescent="0.2">
      <c r="A7" s="254"/>
      <c r="B7" s="156"/>
      <c r="C7" s="151"/>
      <c r="D7" s="151"/>
      <c r="E7" s="151"/>
      <c r="F7" s="139"/>
      <c r="G7" s="1" t="s">
        <v>8</v>
      </c>
      <c r="H7" s="191"/>
      <c r="I7" s="248"/>
      <c r="J7" s="193"/>
      <c r="K7" s="191"/>
      <c r="L7" s="248"/>
      <c r="M7" s="193"/>
      <c r="N7" s="212"/>
      <c r="O7" s="213"/>
      <c r="P7" s="214"/>
      <c r="Q7" s="212"/>
      <c r="R7" s="213"/>
      <c r="S7" s="214"/>
      <c r="T7" s="212"/>
      <c r="U7" s="213"/>
      <c r="V7" s="214"/>
      <c r="W7" s="208"/>
      <c r="X7" s="208"/>
      <c r="Y7" s="197"/>
      <c r="Z7" s="208"/>
      <c r="AA7" s="263"/>
      <c r="AB7" s="197"/>
      <c r="AC7" s="186"/>
      <c r="AD7" s="208"/>
      <c r="AE7" s="197"/>
      <c r="AF7" s="208"/>
      <c r="AG7" s="208"/>
      <c r="AH7" s="186"/>
      <c r="AI7" s="263"/>
    </row>
    <row r="8" spans="1:35" ht="12.75" customHeight="1" x14ac:dyDescent="0.2">
      <c r="A8" s="254"/>
      <c r="B8" s="156"/>
      <c r="C8" s="151"/>
      <c r="D8" s="151"/>
      <c r="E8" s="151"/>
      <c r="F8" s="139"/>
      <c r="G8" s="1"/>
      <c r="H8" s="191"/>
      <c r="I8" s="248"/>
      <c r="J8" s="193"/>
      <c r="K8" s="191"/>
      <c r="L8" s="248"/>
      <c r="M8" s="193"/>
      <c r="N8" s="212"/>
      <c r="O8" s="213"/>
      <c r="P8" s="214"/>
      <c r="Q8" s="212"/>
      <c r="R8" s="213"/>
      <c r="S8" s="214"/>
      <c r="T8" s="212"/>
      <c r="U8" s="213"/>
      <c r="V8" s="214"/>
      <c r="W8" s="208"/>
      <c r="X8" s="208"/>
      <c r="Y8" s="197"/>
      <c r="Z8" s="208"/>
      <c r="AA8" s="263"/>
      <c r="AB8" s="197"/>
      <c r="AC8" s="186"/>
      <c r="AD8" s="208"/>
      <c r="AE8" s="197"/>
      <c r="AF8" s="208"/>
      <c r="AG8" s="208"/>
      <c r="AH8" s="186"/>
      <c r="AI8" s="263"/>
    </row>
    <row r="9" spans="1:35" ht="12.75" customHeight="1" x14ac:dyDescent="0.2">
      <c r="A9" s="254"/>
      <c r="B9" s="156"/>
      <c r="C9" s="151"/>
      <c r="D9" s="151"/>
      <c r="E9" s="151"/>
      <c r="F9" s="139"/>
      <c r="G9" s="151"/>
      <c r="H9" s="191"/>
      <c r="I9" s="248"/>
      <c r="J9" s="193"/>
      <c r="K9" s="191"/>
      <c r="L9" s="248"/>
      <c r="M9" s="193"/>
      <c r="N9" s="212"/>
      <c r="O9" s="213"/>
      <c r="P9" s="214"/>
      <c r="Q9" s="212"/>
      <c r="R9" s="213"/>
      <c r="S9" s="214"/>
      <c r="T9" s="212"/>
      <c r="U9" s="213"/>
      <c r="V9" s="214"/>
      <c r="W9" s="208"/>
      <c r="X9" s="208"/>
      <c r="Y9" s="197"/>
      <c r="Z9" s="208"/>
      <c r="AA9" s="263"/>
      <c r="AB9" s="197"/>
      <c r="AC9" s="186"/>
      <c r="AD9" s="208"/>
      <c r="AE9" s="197"/>
      <c r="AF9" s="208"/>
      <c r="AG9" s="208"/>
      <c r="AH9" s="186"/>
      <c r="AI9" s="263"/>
    </row>
    <row r="10" spans="1:35" ht="12.75" customHeight="1" x14ac:dyDescent="0.2">
      <c r="A10" s="254"/>
      <c r="B10" s="156"/>
      <c r="C10" s="151"/>
      <c r="D10" s="151"/>
      <c r="E10" s="151"/>
      <c r="F10" s="139"/>
      <c r="G10" s="143"/>
      <c r="H10" s="191"/>
      <c r="I10" s="248"/>
      <c r="J10" s="193"/>
      <c r="K10" s="191"/>
      <c r="L10" s="248"/>
      <c r="M10" s="193"/>
      <c r="N10" s="212"/>
      <c r="O10" s="213"/>
      <c r="P10" s="214"/>
      <c r="Q10" s="212"/>
      <c r="R10" s="213"/>
      <c r="S10" s="214"/>
      <c r="T10" s="212"/>
      <c r="U10" s="213"/>
      <c r="V10" s="214"/>
      <c r="W10" s="208"/>
      <c r="X10" s="208"/>
      <c r="Y10" s="197"/>
      <c r="Z10" s="208"/>
      <c r="AA10" s="263"/>
      <c r="AB10" s="197"/>
      <c r="AC10" s="186"/>
      <c r="AD10" s="208"/>
      <c r="AE10" s="197"/>
      <c r="AF10" s="208"/>
      <c r="AG10" s="208"/>
      <c r="AH10" s="186"/>
      <c r="AI10" s="263"/>
    </row>
    <row r="11" spans="1:35" ht="12.75" customHeight="1" x14ac:dyDescent="0.2">
      <c r="A11" s="254"/>
      <c r="B11" s="156"/>
      <c r="C11" s="151"/>
      <c r="D11" s="151"/>
      <c r="E11" s="151"/>
      <c r="F11" s="139"/>
      <c r="G11" s="143"/>
      <c r="H11" s="191"/>
      <c r="I11" s="248"/>
      <c r="J11" s="193"/>
      <c r="K11" s="191"/>
      <c r="L11" s="248"/>
      <c r="M11" s="193"/>
      <c r="N11" s="212"/>
      <c r="O11" s="213"/>
      <c r="P11" s="214"/>
      <c r="Q11" s="212"/>
      <c r="R11" s="213"/>
      <c r="S11" s="214"/>
      <c r="T11" s="212"/>
      <c r="U11" s="213"/>
      <c r="V11" s="214"/>
      <c r="W11" s="208"/>
      <c r="X11" s="208"/>
      <c r="Y11" s="197"/>
      <c r="Z11" s="208"/>
      <c r="AA11" s="263"/>
      <c r="AB11" s="197"/>
      <c r="AC11" s="186"/>
      <c r="AD11" s="208"/>
      <c r="AE11" s="197"/>
      <c r="AF11" s="208"/>
      <c r="AG11" s="208"/>
      <c r="AH11" s="186"/>
      <c r="AI11" s="263"/>
    </row>
    <row r="12" spans="1:35" ht="13.5" customHeight="1" x14ac:dyDescent="0.2">
      <c r="A12" s="254"/>
      <c r="B12" s="156"/>
      <c r="C12" s="151"/>
      <c r="D12" s="151"/>
      <c r="E12" s="151"/>
      <c r="F12" s="139"/>
      <c r="G12" s="143"/>
      <c r="H12" s="194"/>
      <c r="I12" s="195"/>
      <c r="J12" s="196"/>
      <c r="K12" s="194"/>
      <c r="L12" s="195"/>
      <c r="M12" s="196"/>
      <c r="N12" s="215"/>
      <c r="O12" s="216"/>
      <c r="P12" s="217"/>
      <c r="Q12" s="215"/>
      <c r="R12" s="216"/>
      <c r="S12" s="217"/>
      <c r="T12" s="215"/>
      <c r="U12" s="216"/>
      <c r="V12" s="217"/>
      <c r="W12" s="209"/>
      <c r="X12" s="209"/>
      <c r="Y12" s="197"/>
      <c r="Z12" s="209"/>
      <c r="AA12" s="264"/>
      <c r="AB12" s="197"/>
      <c r="AC12" s="187"/>
      <c r="AD12" s="209"/>
      <c r="AE12" s="197"/>
      <c r="AF12" s="209"/>
      <c r="AG12" s="209"/>
      <c r="AH12" s="187"/>
      <c r="AI12" s="264"/>
    </row>
    <row r="13" spans="1:35" ht="12.75" customHeight="1" thickBot="1" x14ac:dyDescent="0.25">
      <c r="A13" s="255"/>
      <c r="B13" s="157"/>
      <c r="C13" s="158"/>
      <c r="D13" s="158"/>
      <c r="E13" s="158"/>
      <c r="F13" s="140"/>
      <c r="G13" s="152"/>
      <c r="H13" s="203" t="s">
        <v>17</v>
      </c>
      <c r="I13" s="204"/>
      <c r="J13" s="205"/>
      <c r="K13" s="203" t="s">
        <v>17</v>
      </c>
      <c r="L13" s="204"/>
      <c r="M13" s="205"/>
      <c r="N13" s="203" t="s">
        <v>17</v>
      </c>
      <c r="O13" s="206"/>
      <c r="P13" s="207"/>
      <c r="Q13" s="203" t="s">
        <v>17</v>
      </c>
      <c r="R13" s="206"/>
      <c r="S13" s="207"/>
      <c r="T13" s="203" t="s">
        <v>17</v>
      </c>
      <c r="U13" s="206"/>
      <c r="V13" s="207"/>
      <c r="W13" s="50" t="s">
        <v>17</v>
      </c>
      <c r="X13" s="50" t="s">
        <v>18</v>
      </c>
      <c r="Y13" s="4" t="s">
        <v>18</v>
      </c>
      <c r="Z13" s="12" t="s">
        <v>18</v>
      </c>
      <c r="AA13" s="5" t="s">
        <v>18</v>
      </c>
      <c r="AB13" s="4" t="s">
        <v>19</v>
      </c>
      <c r="AC13" s="4" t="s">
        <v>19</v>
      </c>
      <c r="AD13" s="12" t="s">
        <v>18</v>
      </c>
      <c r="AE13" s="4" t="s">
        <v>18</v>
      </c>
      <c r="AF13" s="12" t="s">
        <v>18</v>
      </c>
      <c r="AG13" s="12" t="s">
        <v>18</v>
      </c>
      <c r="AH13" s="12" t="s">
        <v>18</v>
      </c>
      <c r="AI13" s="5" t="s">
        <v>18</v>
      </c>
    </row>
    <row r="14" spans="1:35" ht="12.75" customHeight="1" x14ac:dyDescent="0.2">
      <c r="A14" s="9" t="s">
        <v>49</v>
      </c>
      <c r="B14" s="31" t="s">
        <v>51</v>
      </c>
      <c r="C14" s="2" t="s">
        <v>52</v>
      </c>
      <c r="D14" s="2" t="s">
        <v>53</v>
      </c>
      <c r="E14" s="2" t="s">
        <v>54</v>
      </c>
      <c r="F14" s="2"/>
      <c r="G14" s="2"/>
      <c r="H14" s="18"/>
      <c r="I14" s="23"/>
      <c r="J14" s="24"/>
      <c r="K14" s="18"/>
      <c r="L14" s="19"/>
      <c r="M14" s="17"/>
      <c r="N14" s="18"/>
      <c r="O14" s="15"/>
      <c r="P14" s="19"/>
      <c r="Q14" s="18"/>
      <c r="R14" s="15"/>
      <c r="S14" s="19"/>
      <c r="T14" s="20"/>
      <c r="U14" s="15"/>
      <c r="V14" s="21"/>
      <c r="W14" s="48"/>
      <c r="X14" s="13"/>
      <c r="Y14" s="2"/>
      <c r="Z14" s="11"/>
      <c r="AA14" s="8"/>
      <c r="AB14" s="2"/>
      <c r="AC14" s="2"/>
      <c r="AD14" s="11"/>
      <c r="AE14" s="2">
        <v>1</v>
      </c>
      <c r="AF14" s="11"/>
      <c r="AG14" s="11"/>
      <c r="AH14" s="11">
        <v>1</v>
      </c>
      <c r="AI14" s="11"/>
    </row>
    <row r="15" spans="1:35" ht="12.75" customHeight="1" x14ac:dyDescent="0.2">
      <c r="A15" s="9" t="s">
        <v>50</v>
      </c>
      <c r="B15" s="2" t="s">
        <v>51</v>
      </c>
      <c r="C15" s="2" t="s">
        <v>52</v>
      </c>
      <c r="D15" s="2" t="s">
        <v>55</v>
      </c>
      <c r="E15" s="2" t="s">
        <v>54</v>
      </c>
      <c r="F15" s="2" t="s">
        <v>56</v>
      </c>
      <c r="G15" s="2" t="s">
        <v>57</v>
      </c>
      <c r="H15" s="18"/>
      <c r="I15" s="19"/>
      <c r="J15" s="17"/>
      <c r="K15" s="200">
        <v>18.100000000000001</v>
      </c>
      <c r="L15" s="201"/>
      <c r="M15" s="202"/>
      <c r="N15" s="18"/>
      <c r="O15" s="14"/>
      <c r="P15" s="19"/>
      <c r="Q15" s="18"/>
      <c r="R15" s="14"/>
      <c r="S15" s="19"/>
      <c r="T15" s="18"/>
      <c r="U15" s="14"/>
      <c r="V15" s="19"/>
      <c r="W15" s="49"/>
      <c r="X15" s="49"/>
      <c r="Y15" s="2"/>
      <c r="Z15" s="11"/>
      <c r="AA15" s="3"/>
      <c r="AB15" s="2">
        <v>9</v>
      </c>
      <c r="AC15" s="2"/>
      <c r="AD15" s="11"/>
      <c r="AE15" s="2"/>
      <c r="AF15" s="11"/>
      <c r="AG15" s="11"/>
      <c r="AH15" s="11"/>
      <c r="AI15" s="11"/>
    </row>
    <row r="16" spans="1:35" ht="12.75" customHeight="1" x14ac:dyDescent="0.2">
      <c r="A16" s="9"/>
      <c r="B16" s="2"/>
      <c r="C16" s="2"/>
      <c r="D16" s="2"/>
      <c r="E16" s="2"/>
      <c r="F16" s="2" t="s">
        <v>59</v>
      </c>
      <c r="G16" s="2" t="s">
        <v>60</v>
      </c>
      <c r="H16" s="18"/>
      <c r="I16" s="19"/>
      <c r="J16" s="17"/>
      <c r="K16" s="18"/>
      <c r="L16" s="19"/>
      <c r="M16" s="17"/>
      <c r="N16" s="18"/>
      <c r="O16" s="14"/>
      <c r="P16" s="19"/>
      <c r="Q16" s="18"/>
      <c r="R16" s="14"/>
      <c r="S16" s="19"/>
      <c r="T16" s="18"/>
      <c r="U16" s="14"/>
      <c r="V16" s="19"/>
      <c r="W16" s="49"/>
      <c r="X16" s="49"/>
      <c r="Y16" s="2"/>
      <c r="Z16" s="11"/>
      <c r="AA16" s="3"/>
      <c r="AB16" s="2">
        <v>6.25</v>
      </c>
      <c r="AC16" s="2"/>
      <c r="AD16" s="11"/>
      <c r="AE16" s="2"/>
      <c r="AF16" s="11"/>
      <c r="AG16" s="11"/>
      <c r="AH16" s="11"/>
      <c r="AI16" s="11"/>
    </row>
    <row r="17" spans="1:35" ht="12.75" customHeight="1" x14ac:dyDescent="0.2">
      <c r="A17" s="9" t="s">
        <v>58</v>
      </c>
      <c r="B17" s="2" t="s">
        <v>51</v>
      </c>
      <c r="C17" s="2" t="s">
        <v>52</v>
      </c>
      <c r="D17" s="2" t="s">
        <v>61</v>
      </c>
      <c r="E17" s="2" t="s">
        <v>54</v>
      </c>
      <c r="F17" s="2"/>
      <c r="G17" s="2"/>
      <c r="H17" s="200"/>
      <c r="I17" s="201"/>
      <c r="J17" s="202"/>
      <c r="K17" s="18"/>
      <c r="L17" s="19"/>
      <c r="M17" s="17"/>
      <c r="N17" s="18"/>
      <c r="O17" s="14"/>
      <c r="P17" s="19"/>
      <c r="Q17" s="18"/>
      <c r="R17" s="14"/>
      <c r="S17" s="19"/>
      <c r="T17" s="18"/>
      <c r="U17" s="14"/>
      <c r="V17" s="19"/>
      <c r="W17" s="49"/>
      <c r="X17" s="49"/>
      <c r="Y17" s="2"/>
      <c r="Z17" s="11"/>
      <c r="AA17" s="3"/>
      <c r="AB17" s="2"/>
      <c r="AC17" s="2"/>
      <c r="AD17" s="11"/>
      <c r="AE17" s="2">
        <v>1</v>
      </c>
      <c r="AF17" s="11"/>
      <c r="AG17" s="11"/>
      <c r="AH17" s="11"/>
      <c r="AI17" s="11">
        <v>2</v>
      </c>
    </row>
    <row r="18" spans="1:35" ht="12.75" customHeight="1" x14ac:dyDescent="0.2">
      <c r="A18" s="9" t="s">
        <v>62</v>
      </c>
      <c r="B18" s="2" t="s">
        <v>51</v>
      </c>
      <c r="C18" s="2" t="s">
        <v>52</v>
      </c>
      <c r="D18" s="2" t="s">
        <v>63</v>
      </c>
      <c r="E18" s="2" t="s">
        <v>54</v>
      </c>
      <c r="F18" s="2"/>
      <c r="G18" s="2"/>
      <c r="H18" s="18"/>
      <c r="I18" s="19"/>
      <c r="J18" s="17"/>
      <c r="K18" s="18"/>
      <c r="L18" s="19"/>
      <c r="M18" s="17"/>
      <c r="N18" s="18"/>
      <c r="O18" s="14"/>
      <c r="P18" s="19"/>
      <c r="Q18" s="18"/>
      <c r="R18" s="14"/>
      <c r="S18" s="19"/>
      <c r="T18" s="18"/>
      <c r="U18" s="14"/>
      <c r="V18" s="19"/>
      <c r="W18" s="49"/>
      <c r="X18" s="49"/>
      <c r="Y18" s="2"/>
      <c r="Z18" s="11"/>
      <c r="AA18" s="3"/>
      <c r="AB18" s="2"/>
      <c r="AC18" s="2"/>
      <c r="AD18" s="11"/>
      <c r="AE18" s="2">
        <v>2</v>
      </c>
      <c r="AF18" s="11"/>
      <c r="AG18" s="11"/>
      <c r="AH18" s="11">
        <v>2</v>
      </c>
      <c r="AI18" s="11"/>
    </row>
    <row r="19" spans="1:35" ht="12.75" customHeight="1" x14ac:dyDescent="0.2">
      <c r="A19" s="9" t="s">
        <v>64</v>
      </c>
      <c r="B19" s="2" t="s">
        <v>51</v>
      </c>
      <c r="C19" s="2" t="s">
        <v>52</v>
      </c>
      <c r="D19" s="2" t="s">
        <v>65</v>
      </c>
      <c r="E19" s="2" t="s">
        <v>54</v>
      </c>
      <c r="F19" s="2" t="s">
        <v>66</v>
      </c>
      <c r="G19" s="2" t="s">
        <v>67</v>
      </c>
      <c r="H19" s="18"/>
      <c r="I19" s="19"/>
      <c r="J19" s="17"/>
      <c r="K19" s="200"/>
      <c r="L19" s="201"/>
      <c r="M19" s="202"/>
      <c r="N19" s="18">
        <v>16.3</v>
      </c>
      <c r="O19" s="14" t="s">
        <v>68</v>
      </c>
      <c r="P19" s="19">
        <v>16.5</v>
      </c>
      <c r="Q19" s="18"/>
      <c r="R19" s="14"/>
      <c r="S19" s="19"/>
      <c r="T19" s="18"/>
      <c r="U19" s="14"/>
      <c r="V19" s="19"/>
      <c r="W19" s="49"/>
      <c r="X19" s="49"/>
      <c r="Y19" s="2"/>
      <c r="Z19" s="11">
        <v>2</v>
      </c>
      <c r="AA19" s="3"/>
      <c r="AB19" s="2">
        <v>20</v>
      </c>
      <c r="AC19" s="2"/>
      <c r="AD19" s="11">
        <v>2</v>
      </c>
      <c r="AE19" s="2"/>
      <c r="AF19" s="11"/>
      <c r="AG19" s="11"/>
      <c r="AH19" s="11"/>
      <c r="AI19" s="11"/>
    </row>
    <row r="20" spans="1:35" ht="12.75" customHeight="1" x14ac:dyDescent="0.2">
      <c r="A20" s="9"/>
      <c r="B20" s="2"/>
      <c r="C20" s="2"/>
      <c r="D20" s="2"/>
      <c r="E20" s="2"/>
      <c r="F20" s="2"/>
      <c r="G20" s="2"/>
      <c r="H20" s="18"/>
      <c r="I20" s="19"/>
      <c r="J20" s="17"/>
      <c r="K20" s="18"/>
      <c r="L20" s="19"/>
      <c r="M20" s="17"/>
      <c r="N20" s="18"/>
      <c r="O20" s="14"/>
      <c r="P20" s="19"/>
      <c r="Q20" s="18"/>
      <c r="R20" s="14"/>
      <c r="S20" s="19"/>
      <c r="T20" s="18"/>
      <c r="U20" s="14"/>
      <c r="V20" s="19"/>
      <c r="W20" s="49"/>
      <c r="X20" s="49"/>
      <c r="Y20" s="2"/>
      <c r="Z20" s="11"/>
      <c r="AA20" s="3"/>
      <c r="AB20" s="2"/>
      <c r="AC20" s="2"/>
      <c r="AD20" s="11"/>
      <c r="AE20" s="2"/>
      <c r="AF20" s="11"/>
      <c r="AG20" s="11"/>
      <c r="AH20" s="11"/>
      <c r="AI20" s="11"/>
    </row>
    <row r="21" spans="1:35" ht="12.75" customHeight="1" x14ac:dyDescent="0.2">
      <c r="A21" s="9" t="s">
        <v>69</v>
      </c>
      <c r="B21" s="2" t="s">
        <v>70</v>
      </c>
      <c r="C21" s="2" t="s">
        <v>52</v>
      </c>
      <c r="D21" s="2" t="s">
        <v>71</v>
      </c>
      <c r="E21" s="2" t="s">
        <v>54</v>
      </c>
      <c r="F21" s="2" t="s">
        <v>72</v>
      </c>
      <c r="G21" s="2" t="s">
        <v>73</v>
      </c>
      <c r="H21" s="200"/>
      <c r="I21" s="201"/>
      <c r="J21" s="202"/>
      <c r="K21" s="18"/>
      <c r="L21" s="19"/>
      <c r="M21" s="17"/>
      <c r="N21" s="18">
        <v>17</v>
      </c>
      <c r="O21" s="14" t="s">
        <v>68</v>
      </c>
      <c r="P21" s="19">
        <v>17.3</v>
      </c>
      <c r="Q21" s="18"/>
      <c r="R21" s="14"/>
      <c r="S21" s="19"/>
      <c r="T21" s="18"/>
      <c r="U21" s="14"/>
      <c r="V21" s="19"/>
      <c r="W21" s="49"/>
      <c r="X21" s="49"/>
      <c r="Y21" s="2"/>
      <c r="Z21" s="11">
        <v>2</v>
      </c>
      <c r="AA21" s="3"/>
      <c r="AB21" s="2"/>
      <c r="AC21" s="2">
        <v>30</v>
      </c>
      <c r="AD21" s="11">
        <v>2</v>
      </c>
      <c r="AE21" s="2"/>
      <c r="AF21" s="11"/>
      <c r="AG21" s="11"/>
      <c r="AH21" s="11"/>
      <c r="AI21" s="11"/>
    </row>
    <row r="22" spans="1:35" ht="12.75" customHeight="1" x14ac:dyDescent="0.2">
      <c r="A22" s="9" t="s">
        <v>74</v>
      </c>
      <c r="B22" s="2" t="s">
        <v>70</v>
      </c>
      <c r="C22" s="2" t="s">
        <v>52</v>
      </c>
      <c r="D22" s="2" t="s">
        <v>75</v>
      </c>
      <c r="E22" s="2" t="s">
        <v>54</v>
      </c>
      <c r="F22" s="2"/>
      <c r="G22" s="2"/>
      <c r="H22" s="39"/>
      <c r="I22" s="40"/>
      <c r="J22" s="41"/>
      <c r="K22" s="18"/>
      <c r="L22" s="19"/>
      <c r="M22" s="17"/>
      <c r="N22" s="18"/>
      <c r="O22" s="14"/>
      <c r="P22" s="19"/>
      <c r="Q22" s="18"/>
      <c r="R22" s="14"/>
      <c r="S22" s="19"/>
      <c r="T22" s="18"/>
      <c r="U22" s="14"/>
      <c r="V22" s="19"/>
      <c r="W22" s="49"/>
      <c r="X22" s="49"/>
      <c r="Y22" s="2"/>
      <c r="Z22" s="11"/>
      <c r="AA22" s="3"/>
      <c r="AB22" s="2"/>
      <c r="AC22" s="2"/>
      <c r="AD22" s="11"/>
      <c r="AE22" s="2">
        <v>1</v>
      </c>
      <c r="AF22" s="11"/>
      <c r="AG22" s="11"/>
      <c r="AH22" s="11">
        <v>2</v>
      </c>
      <c r="AI22" s="11"/>
    </row>
    <row r="23" spans="1:35" ht="12.75" customHeight="1" x14ac:dyDescent="0.2">
      <c r="A23" s="9"/>
      <c r="B23" s="2"/>
      <c r="C23" s="2"/>
      <c r="D23" s="2"/>
      <c r="E23" s="2"/>
      <c r="F23" s="2"/>
      <c r="G23" s="2"/>
      <c r="H23" s="18"/>
      <c r="I23" s="19"/>
      <c r="J23" s="17"/>
      <c r="K23" s="18"/>
      <c r="L23" s="19"/>
      <c r="M23" s="17"/>
      <c r="N23" s="18"/>
      <c r="O23" s="14"/>
      <c r="P23" s="19"/>
      <c r="Q23" s="18"/>
      <c r="R23" s="14"/>
      <c r="S23" s="19"/>
      <c r="T23" s="18"/>
      <c r="U23" s="14"/>
      <c r="V23" s="19"/>
      <c r="W23" s="49"/>
      <c r="X23" s="49"/>
      <c r="Y23" s="2"/>
      <c r="Z23" s="11"/>
      <c r="AA23" s="3"/>
      <c r="AB23" s="2"/>
      <c r="AC23" s="2"/>
      <c r="AD23" s="11"/>
      <c r="AE23" s="2"/>
      <c r="AF23" s="11"/>
      <c r="AG23" s="11"/>
      <c r="AH23" s="11"/>
      <c r="AI23" s="11"/>
    </row>
    <row r="24" spans="1:35" ht="12.75" customHeight="1" x14ac:dyDescent="0.2">
      <c r="A24" s="9" t="s">
        <v>76</v>
      </c>
      <c r="B24" s="2" t="s">
        <v>77</v>
      </c>
      <c r="C24" s="2" t="s">
        <v>52</v>
      </c>
      <c r="D24" s="2" t="s">
        <v>78</v>
      </c>
      <c r="E24" s="2" t="s">
        <v>54</v>
      </c>
      <c r="F24" s="2"/>
      <c r="G24" s="2"/>
      <c r="H24" s="18"/>
      <c r="I24" s="19"/>
      <c r="J24" s="17"/>
      <c r="K24" s="18"/>
      <c r="L24" s="19"/>
      <c r="M24" s="17"/>
      <c r="N24" s="18"/>
      <c r="O24" s="14"/>
      <c r="P24" s="19"/>
      <c r="Q24" s="18"/>
      <c r="R24" s="14"/>
      <c r="S24" s="19"/>
      <c r="T24" s="18"/>
      <c r="U24" s="14"/>
      <c r="V24" s="19"/>
      <c r="W24" s="49"/>
      <c r="X24" s="49"/>
      <c r="Y24" s="2"/>
      <c r="Z24" s="11"/>
      <c r="AA24" s="3"/>
      <c r="AB24" s="2"/>
      <c r="AC24" s="2"/>
      <c r="AD24" s="11"/>
      <c r="AE24" s="2">
        <v>1</v>
      </c>
      <c r="AF24" s="11"/>
      <c r="AG24" s="11"/>
      <c r="AH24" s="11">
        <v>1</v>
      </c>
      <c r="AI24" s="11"/>
    </row>
    <row r="25" spans="1:35" ht="12.75" customHeight="1" x14ac:dyDescent="0.2">
      <c r="A25" s="9" t="s">
        <v>79</v>
      </c>
      <c r="B25" s="2" t="s">
        <v>77</v>
      </c>
      <c r="C25" s="2" t="s">
        <v>52</v>
      </c>
      <c r="D25" s="2" t="s">
        <v>80</v>
      </c>
      <c r="E25" s="2" t="s">
        <v>54</v>
      </c>
      <c r="F25" s="2" t="s">
        <v>81</v>
      </c>
      <c r="G25" s="2" t="s">
        <v>82</v>
      </c>
      <c r="H25" s="18"/>
      <c r="I25" s="19"/>
      <c r="J25" s="17"/>
      <c r="K25" s="18"/>
      <c r="L25" s="19"/>
      <c r="M25" s="17"/>
      <c r="N25" s="18"/>
      <c r="O25" s="14"/>
      <c r="P25" s="19"/>
      <c r="Q25" s="18"/>
      <c r="R25" s="14"/>
      <c r="S25" s="19"/>
      <c r="T25" s="18"/>
      <c r="U25" s="14"/>
      <c r="V25" s="19"/>
      <c r="W25" s="49"/>
      <c r="X25" s="49"/>
      <c r="Y25" s="2"/>
      <c r="Z25" s="11"/>
      <c r="AA25" s="3">
        <v>1</v>
      </c>
      <c r="AB25" s="2">
        <v>16</v>
      </c>
      <c r="AC25" s="2"/>
      <c r="AD25" s="11"/>
      <c r="AE25" s="2"/>
      <c r="AF25" s="11"/>
      <c r="AG25" s="11"/>
      <c r="AH25" s="11"/>
      <c r="AI25" s="11"/>
    </row>
    <row r="26" spans="1:35" ht="12.75" customHeight="1" x14ac:dyDescent="0.2">
      <c r="A26" s="9"/>
      <c r="B26" s="2"/>
      <c r="C26" s="2"/>
      <c r="D26" s="2"/>
      <c r="E26" s="2"/>
      <c r="F26" s="2"/>
      <c r="G26" s="2"/>
      <c r="H26" s="18"/>
      <c r="I26" s="19"/>
      <c r="J26" s="17"/>
      <c r="K26" s="18"/>
      <c r="L26" s="19"/>
      <c r="M26" s="17"/>
      <c r="N26" s="18"/>
      <c r="O26" s="14"/>
      <c r="P26" s="19"/>
      <c r="Q26" s="18"/>
      <c r="R26" s="14"/>
      <c r="S26" s="19"/>
      <c r="T26" s="18"/>
      <c r="U26" s="14"/>
      <c r="V26" s="19"/>
      <c r="W26" s="49"/>
      <c r="X26" s="49"/>
      <c r="Y26" s="2"/>
      <c r="Z26" s="11"/>
      <c r="AA26" s="3"/>
      <c r="AB26" s="2"/>
      <c r="AC26" s="2"/>
      <c r="AD26" s="11"/>
      <c r="AE26" s="2"/>
      <c r="AF26" s="11"/>
      <c r="AG26" s="11"/>
      <c r="AH26" s="11"/>
      <c r="AI26" s="11"/>
    </row>
    <row r="27" spans="1:35" ht="12.75" customHeight="1" x14ac:dyDescent="0.2">
      <c r="A27" s="9" t="s">
        <v>83</v>
      </c>
      <c r="B27" s="2" t="s">
        <v>84</v>
      </c>
      <c r="C27" s="2" t="s">
        <v>52</v>
      </c>
      <c r="D27" s="2" t="s">
        <v>85</v>
      </c>
      <c r="E27" s="2" t="s">
        <v>54</v>
      </c>
      <c r="F27" s="2"/>
      <c r="G27" s="2"/>
      <c r="H27" s="18"/>
      <c r="I27" s="19"/>
      <c r="J27" s="17"/>
      <c r="K27" s="18"/>
      <c r="L27" s="19"/>
      <c r="M27" s="17"/>
      <c r="N27" s="18"/>
      <c r="O27" s="14"/>
      <c r="P27" s="19"/>
      <c r="Q27" s="18"/>
      <c r="R27" s="14"/>
      <c r="S27" s="19"/>
      <c r="T27" s="18"/>
      <c r="U27" s="14"/>
      <c r="V27" s="19"/>
      <c r="W27" s="49"/>
      <c r="X27" s="49"/>
      <c r="Y27" s="2"/>
      <c r="Z27" s="11"/>
      <c r="AA27" s="3"/>
      <c r="AB27" s="2"/>
      <c r="AC27" s="2"/>
      <c r="AD27" s="11"/>
      <c r="AE27" s="2">
        <v>2</v>
      </c>
      <c r="AF27" s="11"/>
      <c r="AG27" s="11"/>
      <c r="AH27" s="11">
        <v>1</v>
      </c>
      <c r="AI27" s="11"/>
    </row>
    <row r="28" spans="1:35" ht="12.75" customHeight="1" x14ac:dyDescent="0.2">
      <c r="A28" s="9"/>
      <c r="B28" s="2"/>
      <c r="C28" s="2"/>
      <c r="D28" s="2"/>
      <c r="E28" s="2"/>
      <c r="F28" s="2"/>
      <c r="G28" s="2"/>
      <c r="H28" s="18"/>
      <c r="I28" s="19"/>
      <c r="J28" s="17"/>
      <c r="K28" s="18"/>
      <c r="L28" s="19"/>
      <c r="M28" s="17"/>
      <c r="N28" s="18"/>
      <c r="O28" s="14"/>
      <c r="P28" s="19"/>
      <c r="Q28" s="18"/>
      <c r="R28" s="14"/>
      <c r="S28" s="19"/>
      <c r="T28" s="18"/>
      <c r="U28" s="14"/>
      <c r="V28" s="19"/>
      <c r="W28" s="49"/>
      <c r="X28" s="49"/>
      <c r="Y28" s="2"/>
      <c r="Z28" s="11"/>
      <c r="AA28" s="3"/>
      <c r="AB28" s="2"/>
      <c r="AC28" s="2"/>
      <c r="AD28" s="11"/>
      <c r="AE28" s="2"/>
      <c r="AF28" s="11"/>
      <c r="AG28" s="11"/>
      <c r="AH28" s="11"/>
      <c r="AI28" s="11"/>
    </row>
    <row r="29" spans="1:35" ht="12.75" customHeight="1" x14ac:dyDescent="0.2">
      <c r="A29" s="9" t="s">
        <v>86</v>
      </c>
      <c r="B29" s="2" t="s">
        <v>87</v>
      </c>
      <c r="C29" s="2" t="s">
        <v>52</v>
      </c>
      <c r="D29" s="2" t="s">
        <v>88</v>
      </c>
      <c r="E29" s="2" t="s">
        <v>54</v>
      </c>
      <c r="F29" s="2"/>
      <c r="G29" s="2"/>
      <c r="H29" s="18"/>
      <c r="I29" s="19"/>
      <c r="J29" s="17"/>
      <c r="K29" s="18"/>
      <c r="L29" s="19"/>
      <c r="M29" s="17"/>
      <c r="N29" s="18"/>
      <c r="O29" s="14"/>
      <c r="P29" s="19"/>
      <c r="Q29" s="18"/>
      <c r="R29" s="14"/>
      <c r="S29" s="19"/>
      <c r="T29" s="18"/>
      <c r="U29" s="14"/>
      <c r="V29" s="19"/>
      <c r="W29" s="49"/>
      <c r="X29" s="49"/>
      <c r="Y29" s="2"/>
      <c r="Z29" s="11"/>
      <c r="AA29" s="3"/>
      <c r="AB29" s="2"/>
      <c r="AC29" s="2"/>
      <c r="AD29" s="11"/>
      <c r="AE29" s="2">
        <v>1</v>
      </c>
      <c r="AF29" s="11"/>
      <c r="AG29" s="11"/>
      <c r="AH29" s="11">
        <v>1</v>
      </c>
      <c r="AI29" s="11"/>
    </row>
    <row r="30" spans="1:35" ht="12.75" customHeight="1" x14ac:dyDescent="0.2">
      <c r="A30" s="9"/>
      <c r="B30" s="2"/>
      <c r="C30" s="2"/>
      <c r="D30" s="2"/>
      <c r="E30" s="2"/>
      <c r="F30" s="2"/>
      <c r="G30" s="2"/>
      <c r="H30" s="200"/>
      <c r="I30" s="242"/>
      <c r="J30" s="243"/>
      <c r="K30" s="18"/>
      <c r="L30" s="19"/>
      <c r="M30" s="17"/>
      <c r="N30" s="18"/>
      <c r="O30" s="14"/>
      <c r="P30" s="19"/>
      <c r="Q30" s="18"/>
      <c r="R30" s="14"/>
      <c r="S30" s="19"/>
      <c r="T30" s="18"/>
      <c r="U30" s="14"/>
      <c r="V30" s="19"/>
      <c r="W30" s="49"/>
      <c r="X30" s="49"/>
      <c r="Y30" s="2"/>
      <c r="Z30" s="11"/>
      <c r="AA30" s="3"/>
      <c r="AB30" s="2"/>
      <c r="AC30" s="2"/>
      <c r="AD30" s="11"/>
      <c r="AE30" s="2"/>
      <c r="AF30" s="11"/>
      <c r="AG30" s="11"/>
      <c r="AH30" s="11"/>
      <c r="AI30" s="11"/>
    </row>
    <row r="31" spans="1:35" ht="12.75" customHeight="1" x14ac:dyDescent="0.2">
      <c r="A31" s="9" t="s">
        <v>89</v>
      </c>
      <c r="B31" s="2" t="s">
        <v>90</v>
      </c>
      <c r="C31" s="2" t="s">
        <v>52</v>
      </c>
      <c r="D31" s="2" t="s">
        <v>91</v>
      </c>
      <c r="E31" s="2" t="s">
        <v>54</v>
      </c>
      <c r="F31" s="2"/>
      <c r="G31" s="2"/>
      <c r="H31" s="18"/>
      <c r="I31" s="19"/>
      <c r="J31" s="17"/>
      <c r="K31" s="18"/>
      <c r="L31" s="19"/>
      <c r="M31" s="17"/>
      <c r="N31" s="18"/>
      <c r="O31" s="14"/>
      <c r="P31" s="19"/>
      <c r="Q31" s="18"/>
      <c r="R31" s="14"/>
      <c r="S31" s="19"/>
      <c r="T31" s="18"/>
      <c r="U31" s="14"/>
      <c r="V31" s="19"/>
      <c r="W31" s="49"/>
      <c r="X31" s="49"/>
      <c r="Y31" s="2"/>
      <c r="Z31" s="11"/>
      <c r="AA31" s="3"/>
      <c r="AB31" s="2"/>
      <c r="AC31" s="2"/>
      <c r="AD31" s="11"/>
      <c r="AE31" s="2">
        <v>1</v>
      </c>
      <c r="AF31" s="11"/>
      <c r="AG31" s="11"/>
      <c r="AH31" s="11">
        <v>2</v>
      </c>
      <c r="AI31" s="11"/>
    </row>
    <row r="32" spans="1:35" ht="12.75" customHeight="1" x14ac:dyDescent="0.2">
      <c r="A32" s="9"/>
      <c r="B32" s="2"/>
      <c r="C32" s="2"/>
      <c r="D32" s="2"/>
      <c r="E32" s="2"/>
      <c r="F32" s="2"/>
      <c r="G32" s="2"/>
      <c r="H32" s="18"/>
      <c r="I32" s="19"/>
      <c r="J32" s="17"/>
      <c r="K32" s="18"/>
      <c r="L32" s="19"/>
      <c r="M32" s="17"/>
      <c r="N32" s="18"/>
      <c r="O32" s="14"/>
      <c r="P32" s="19"/>
      <c r="Q32" s="18"/>
      <c r="R32" s="14"/>
      <c r="S32" s="19"/>
      <c r="T32" s="18"/>
      <c r="U32" s="14"/>
      <c r="V32" s="19"/>
      <c r="W32" s="49"/>
      <c r="X32" s="49"/>
      <c r="Y32" s="2"/>
      <c r="Z32" s="11"/>
      <c r="AA32" s="3"/>
      <c r="AB32" s="2"/>
      <c r="AC32" s="2"/>
      <c r="AD32" s="11"/>
      <c r="AE32" s="2"/>
      <c r="AF32" s="11"/>
      <c r="AG32" s="11"/>
      <c r="AH32" s="11"/>
      <c r="AI32" s="11"/>
    </row>
    <row r="33" spans="1:35" ht="12.75" customHeight="1" x14ac:dyDescent="0.2">
      <c r="A33" s="9" t="s">
        <v>92</v>
      </c>
      <c r="B33" s="2" t="s">
        <v>93</v>
      </c>
      <c r="C33" s="2" t="s">
        <v>52</v>
      </c>
      <c r="D33" s="2" t="s">
        <v>94</v>
      </c>
      <c r="E33" s="2" t="s">
        <v>54</v>
      </c>
      <c r="F33" s="2" t="s">
        <v>95</v>
      </c>
      <c r="G33" s="2" t="s">
        <v>96</v>
      </c>
      <c r="H33" s="18"/>
      <c r="I33" s="19"/>
      <c r="J33" s="17"/>
      <c r="K33" s="18"/>
      <c r="L33" s="19"/>
      <c r="M33" s="17"/>
      <c r="N33" s="18"/>
      <c r="O33" s="14"/>
      <c r="P33" s="19"/>
      <c r="Q33" s="18">
        <v>22.3</v>
      </c>
      <c r="R33" s="14" t="s">
        <v>68</v>
      </c>
      <c r="S33" s="19">
        <v>26.3</v>
      </c>
      <c r="T33" s="18"/>
      <c r="U33" s="14"/>
      <c r="V33" s="19"/>
      <c r="W33" s="49"/>
      <c r="X33" s="49"/>
      <c r="Y33" s="2"/>
      <c r="Z33" s="11">
        <v>2</v>
      </c>
      <c r="AA33" s="3"/>
      <c r="AB33" s="2"/>
      <c r="AC33" s="2"/>
      <c r="AD33" s="11">
        <v>2</v>
      </c>
      <c r="AE33" s="2"/>
      <c r="AF33" s="11"/>
      <c r="AG33" s="11">
        <v>1</v>
      </c>
      <c r="AH33" s="11"/>
      <c r="AI33" s="11">
        <v>2</v>
      </c>
    </row>
    <row r="34" spans="1:35" ht="12.75" customHeight="1" x14ac:dyDescent="0.2">
      <c r="A34" s="9"/>
      <c r="B34" s="2"/>
      <c r="C34" s="2"/>
      <c r="D34" s="2"/>
      <c r="E34" s="2"/>
      <c r="F34" s="2" t="s">
        <v>97</v>
      </c>
      <c r="G34" s="2" t="s">
        <v>98</v>
      </c>
      <c r="H34" s="18"/>
      <c r="I34" s="19"/>
      <c r="J34" s="17"/>
      <c r="K34" s="18"/>
      <c r="L34" s="19"/>
      <c r="M34" s="17"/>
      <c r="N34" s="18"/>
      <c r="O34" s="14"/>
      <c r="P34" s="19"/>
      <c r="Q34" s="18"/>
      <c r="R34" s="14"/>
      <c r="S34" s="19"/>
      <c r="T34" s="18"/>
      <c r="U34" s="14"/>
      <c r="V34" s="19"/>
      <c r="W34" s="49"/>
      <c r="X34" s="49"/>
      <c r="Y34" s="2"/>
      <c r="Z34" s="11"/>
      <c r="AA34" s="3"/>
      <c r="AB34" s="2"/>
      <c r="AC34" s="2"/>
      <c r="AD34" s="11"/>
      <c r="AE34" s="2"/>
      <c r="AF34" s="11">
        <v>1</v>
      </c>
      <c r="AG34" s="11"/>
      <c r="AH34" s="11"/>
      <c r="AI34" s="11"/>
    </row>
    <row r="35" spans="1:35" ht="12.75" customHeight="1" x14ac:dyDescent="0.2">
      <c r="A35" s="9"/>
      <c r="B35" s="2"/>
      <c r="C35" s="2"/>
      <c r="D35" s="2"/>
      <c r="E35" s="2"/>
      <c r="F35" s="2"/>
      <c r="G35" s="2"/>
      <c r="H35" s="18"/>
      <c r="I35" s="19"/>
      <c r="J35" s="17"/>
      <c r="K35" s="18"/>
      <c r="L35" s="19"/>
      <c r="M35" s="17"/>
      <c r="N35" s="18"/>
      <c r="O35" s="14"/>
      <c r="P35" s="19"/>
      <c r="Q35" s="18"/>
      <c r="R35" s="14"/>
      <c r="S35" s="19"/>
      <c r="T35" s="18"/>
      <c r="U35" s="14"/>
      <c r="V35" s="19"/>
      <c r="W35" s="49"/>
      <c r="X35" s="49"/>
      <c r="Y35" s="2"/>
      <c r="Z35" s="11"/>
      <c r="AA35" s="3"/>
      <c r="AB35" s="2"/>
      <c r="AC35" s="2"/>
      <c r="AD35" s="11"/>
      <c r="AE35" s="2"/>
      <c r="AF35" s="11"/>
      <c r="AG35" s="11"/>
      <c r="AH35" s="11"/>
      <c r="AI35" s="11"/>
    </row>
    <row r="36" spans="1:35" ht="12.75" customHeight="1" x14ac:dyDescent="0.2">
      <c r="A36" s="9" t="s">
        <v>48</v>
      </c>
      <c r="B36" s="2" t="s">
        <v>99</v>
      </c>
      <c r="C36" s="2" t="s">
        <v>100</v>
      </c>
      <c r="D36" s="2" t="s">
        <v>101</v>
      </c>
      <c r="E36" s="2" t="s">
        <v>54</v>
      </c>
      <c r="F36" s="2" t="s">
        <v>102</v>
      </c>
      <c r="G36" s="2" t="s">
        <v>67</v>
      </c>
      <c r="H36" s="18"/>
      <c r="I36" s="19"/>
      <c r="J36" s="17"/>
      <c r="K36" s="18"/>
      <c r="L36" s="19"/>
      <c r="M36" s="17"/>
      <c r="N36" s="18">
        <v>18.3</v>
      </c>
      <c r="O36" s="14" t="s">
        <v>68</v>
      </c>
      <c r="P36" s="19">
        <v>19.5</v>
      </c>
      <c r="Q36" s="18"/>
      <c r="R36" s="14"/>
      <c r="S36" s="19"/>
      <c r="T36" s="18"/>
      <c r="U36" s="14"/>
      <c r="V36" s="19"/>
      <c r="W36" s="49"/>
      <c r="X36" s="49"/>
      <c r="Y36" s="2"/>
      <c r="Z36" s="11">
        <v>2</v>
      </c>
      <c r="AA36" s="3"/>
      <c r="AB36" s="2">
        <v>20</v>
      </c>
      <c r="AC36" s="2"/>
      <c r="AD36" s="11">
        <v>2</v>
      </c>
      <c r="AE36" s="2"/>
      <c r="AF36" s="11"/>
      <c r="AG36" s="11"/>
      <c r="AH36" s="11"/>
      <c r="AI36" s="11"/>
    </row>
    <row r="37" spans="1:35" ht="12.75" customHeight="1" x14ac:dyDescent="0.2">
      <c r="A37" s="9"/>
      <c r="B37" s="2"/>
      <c r="C37" s="2"/>
      <c r="D37" s="2"/>
      <c r="E37" s="2"/>
      <c r="F37" s="2"/>
      <c r="G37" s="2"/>
      <c r="H37" s="18"/>
      <c r="I37" s="19"/>
      <c r="J37" s="17"/>
      <c r="K37" s="18"/>
      <c r="L37" s="19"/>
      <c r="M37" s="17"/>
      <c r="N37" s="18"/>
      <c r="O37" s="14"/>
      <c r="P37" s="19"/>
      <c r="Q37" s="18"/>
      <c r="R37" s="14"/>
      <c r="S37" s="19"/>
      <c r="T37" s="18"/>
      <c r="U37" s="14"/>
      <c r="V37" s="19"/>
      <c r="W37" s="49"/>
      <c r="X37" s="49"/>
      <c r="Y37" s="2"/>
      <c r="Z37" s="11"/>
      <c r="AA37" s="3"/>
      <c r="AB37" s="2"/>
      <c r="AC37" s="2"/>
      <c r="AD37" s="11"/>
      <c r="AE37" s="2"/>
      <c r="AF37" s="11"/>
      <c r="AG37" s="11"/>
      <c r="AH37" s="11"/>
      <c r="AI37" s="11"/>
    </row>
    <row r="38" spans="1:35" ht="12.75" customHeight="1" x14ac:dyDescent="0.2">
      <c r="A38" s="9" t="s">
        <v>103</v>
      </c>
      <c r="B38" s="31" t="s">
        <v>70</v>
      </c>
      <c r="C38" s="2" t="s">
        <v>104</v>
      </c>
      <c r="D38" s="2" t="s">
        <v>105</v>
      </c>
      <c r="E38" s="2" t="s">
        <v>106</v>
      </c>
      <c r="F38" s="2" t="s">
        <v>107</v>
      </c>
      <c r="G38" s="2" t="s">
        <v>108</v>
      </c>
      <c r="H38" s="200">
        <v>13</v>
      </c>
      <c r="I38" s="201"/>
      <c r="J38" s="202"/>
      <c r="K38" s="18"/>
      <c r="L38" s="19"/>
      <c r="M38" s="17"/>
      <c r="N38" s="18"/>
      <c r="O38" s="14"/>
      <c r="P38" s="19"/>
      <c r="Q38" s="18"/>
      <c r="R38" s="14"/>
      <c r="S38" s="19"/>
      <c r="T38" s="18"/>
      <c r="U38" s="14"/>
      <c r="V38" s="19"/>
      <c r="W38" s="49"/>
      <c r="X38" s="49"/>
      <c r="Y38" s="2">
        <v>1</v>
      </c>
      <c r="Z38" s="11"/>
      <c r="AA38" s="3"/>
      <c r="AB38" s="2">
        <v>12</v>
      </c>
      <c r="AC38" s="2"/>
      <c r="AD38" s="11"/>
      <c r="AE38" s="2"/>
      <c r="AF38" s="11"/>
      <c r="AG38" s="11"/>
      <c r="AH38" s="11"/>
      <c r="AI38" s="11"/>
    </row>
    <row r="39" spans="1:35" ht="12.75" customHeight="1" x14ac:dyDescent="0.2">
      <c r="A39" s="9" t="s">
        <v>109</v>
      </c>
      <c r="B39" s="2" t="s">
        <v>70</v>
      </c>
      <c r="C39" s="2" t="s">
        <v>104</v>
      </c>
      <c r="D39" s="2" t="s">
        <v>110</v>
      </c>
      <c r="E39" s="2" t="s">
        <v>54</v>
      </c>
      <c r="F39" s="2" t="s">
        <v>111</v>
      </c>
      <c r="G39" s="2" t="s">
        <v>60</v>
      </c>
      <c r="H39" s="259">
        <v>14.6</v>
      </c>
      <c r="I39" s="260"/>
      <c r="J39" s="261"/>
      <c r="K39" s="11"/>
      <c r="L39" s="14"/>
      <c r="M39" s="16"/>
      <c r="N39" s="18"/>
      <c r="O39" s="14"/>
      <c r="P39" s="19"/>
      <c r="Q39" s="18"/>
      <c r="R39" s="14"/>
      <c r="S39" s="19"/>
      <c r="T39" s="18"/>
      <c r="U39" s="14"/>
      <c r="V39" s="19"/>
      <c r="W39" s="49"/>
      <c r="X39" s="49"/>
      <c r="Y39" s="2"/>
      <c r="Z39" s="11"/>
      <c r="AA39" s="3"/>
      <c r="AB39" s="2">
        <v>6.25</v>
      </c>
      <c r="AC39" s="2"/>
      <c r="AD39" s="11"/>
      <c r="AE39" s="2"/>
      <c r="AF39" s="11"/>
      <c r="AG39" s="11"/>
      <c r="AH39" s="11"/>
      <c r="AI39" s="11"/>
    </row>
    <row r="40" spans="1:35" ht="12.75" customHeight="1" x14ac:dyDescent="0.2">
      <c r="A40" s="9" t="s">
        <v>112</v>
      </c>
      <c r="B40" s="2" t="s">
        <v>70</v>
      </c>
      <c r="C40" s="2" t="s">
        <v>104</v>
      </c>
      <c r="D40" s="2" t="s">
        <v>113</v>
      </c>
      <c r="E40" s="2" t="s">
        <v>106</v>
      </c>
      <c r="F40" s="2" t="s">
        <v>107</v>
      </c>
      <c r="G40" s="2" t="s">
        <v>108</v>
      </c>
      <c r="H40" s="200">
        <v>13</v>
      </c>
      <c r="I40" s="201"/>
      <c r="J40" s="202"/>
      <c r="K40" s="11"/>
      <c r="L40" s="14"/>
      <c r="M40" s="16"/>
      <c r="N40" s="18"/>
      <c r="O40" s="14"/>
      <c r="P40" s="19"/>
      <c r="Q40" s="18"/>
      <c r="R40" s="14"/>
      <c r="S40" s="19"/>
      <c r="T40" s="18"/>
      <c r="U40" s="14"/>
      <c r="V40" s="19"/>
      <c r="W40" s="49"/>
      <c r="X40" s="49"/>
      <c r="Y40" s="2">
        <v>1</v>
      </c>
      <c r="Z40" s="11"/>
      <c r="AA40" s="3"/>
      <c r="AB40" s="2">
        <v>12</v>
      </c>
      <c r="AC40" s="2"/>
      <c r="AD40" s="11"/>
      <c r="AE40" s="2"/>
      <c r="AF40" s="11"/>
      <c r="AG40" s="11"/>
      <c r="AH40" s="11"/>
      <c r="AI40" s="11"/>
    </row>
    <row r="41" spans="1:35" ht="12.75" customHeight="1" x14ac:dyDescent="0.2">
      <c r="A41" s="9" t="s">
        <v>114</v>
      </c>
      <c r="B41" s="2" t="s">
        <v>70</v>
      </c>
      <c r="C41" s="2" t="s">
        <v>104</v>
      </c>
      <c r="D41" s="2" t="s">
        <v>115</v>
      </c>
      <c r="E41" s="2" t="s">
        <v>106</v>
      </c>
      <c r="F41" s="2" t="s">
        <v>116</v>
      </c>
      <c r="G41" s="2" t="s">
        <v>117</v>
      </c>
      <c r="H41" s="42">
        <v>14.3</v>
      </c>
      <c r="I41" s="14" t="s">
        <v>68</v>
      </c>
      <c r="J41" s="17">
        <v>14.6</v>
      </c>
      <c r="K41" s="11"/>
      <c r="L41" s="14"/>
      <c r="M41" s="16"/>
      <c r="N41" s="18"/>
      <c r="O41" s="14"/>
      <c r="P41" s="19"/>
      <c r="Q41" s="18"/>
      <c r="R41" s="14"/>
      <c r="S41" s="19"/>
      <c r="T41" s="18"/>
      <c r="U41" s="14"/>
      <c r="V41" s="19"/>
      <c r="W41" s="49"/>
      <c r="X41" s="49">
        <v>4</v>
      </c>
      <c r="Y41" s="2"/>
      <c r="Z41" s="11"/>
      <c r="AA41" s="3"/>
      <c r="AB41" s="2">
        <v>8.75</v>
      </c>
      <c r="AC41" s="2"/>
      <c r="AD41" s="11"/>
      <c r="AE41" s="2"/>
      <c r="AF41" s="11"/>
      <c r="AG41" s="11"/>
      <c r="AH41" s="11"/>
      <c r="AI41" s="11"/>
    </row>
    <row r="42" spans="1:35" ht="12.75" customHeight="1" x14ac:dyDescent="0.2">
      <c r="A42" s="9"/>
      <c r="B42" s="2"/>
      <c r="C42" s="2"/>
      <c r="D42" s="2"/>
      <c r="E42" s="2"/>
      <c r="F42" s="2" t="s">
        <v>116</v>
      </c>
      <c r="G42" s="2" t="s">
        <v>117</v>
      </c>
      <c r="H42" s="18"/>
      <c r="I42" s="19"/>
      <c r="J42" s="17"/>
      <c r="K42" s="18"/>
      <c r="L42" s="19"/>
      <c r="M42" s="17"/>
      <c r="N42" s="18"/>
      <c r="O42" s="14"/>
      <c r="P42" s="19"/>
      <c r="Q42" s="18"/>
      <c r="R42" s="14"/>
      <c r="S42" s="19"/>
      <c r="T42" s="18"/>
      <c r="U42" s="14"/>
      <c r="V42" s="19"/>
      <c r="W42" s="49"/>
      <c r="X42" s="49"/>
      <c r="Y42" s="2"/>
      <c r="Z42" s="11"/>
      <c r="AA42" s="3"/>
      <c r="AB42" s="2">
        <v>8.75</v>
      </c>
      <c r="AC42" s="2"/>
      <c r="AD42" s="11"/>
      <c r="AE42" s="2"/>
      <c r="AF42" s="11"/>
      <c r="AG42" s="11"/>
      <c r="AH42" s="11"/>
      <c r="AI42" s="11"/>
    </row>
    <row r="43" spans="1:35" ht="12.75" customHeight="1" x14ac:dyDescent="0.2">
      <c r="A43" s="9" t="s">
        <v>119</v>
      </c>
      <c r="B43" s="2" t="s">
        <v>70</v>
      </c>
      <c r="C43" s="2" t="s">
        <v>104</v>
      </c>
      <c r="D43" s="2" t="s">
        <v>115</v>
      </c>
      <c r="E43" s="2" t="s">
        <v>54</v>
      </c>
      <c r="F43" s="2" t="s">
        <v>116</v>
      </c>
      <c r="G43" s="2" t="s">
        <v>117</v>
      </c>
      <c r="H43" s="42">
        <v>14.2</v>
      </c>
      <c r="I43" s="46" t="s">
        <v>68</v>
      </c>
      <c r="J43" s="44">
        <v>14.4</v>
      </c>
      <c r="K43" s="45"/>
      <c r="L43" s="46"/>
      <c r="M43" s="47"/>
      <c r="N43" s="42"/>
      <c r="O43" s="46"/>
      <c r="P43" s="43"/>
      <c r="Q43" s="42"/>
      <c r="R43" s="46"/>
      <c r="S43" s="43"/>
      <c r="T43" s="42"/>
      <c r="U43" s="46"/>
      <c r="V43" s="43"/>
      <c r="W43" s="49"/>
      <c r="X43" s="49">
        <v>4</v>
      </c>
      <c r="Y43" s="2"/>
      <c r="Z43" s="45"/>
      <c r="AA43" s="3"/>
      <c r="AB43" s="2">
        <v>8.75</v>
      </c>
      <c r="AC43" s="2"/>
      <c r="AD43" s="45"/>
      <c r="AE43" s="2"/>
      <c r="AF43" s="45"/>
      <c r="AG43" s="45"/>
      <c r="AH43" s="45"/>
      <c r="AI43" s="45"/>
    </row>
    <row r="44" spans="1:35" ht="12.75" customHeight="1" x14ac:dyDescent="0.2">
      <c r="A44" s="9"/>
      <c r="B44" s="2"/>
      <c r="C44" s="2"/>
      <c r="D44" s="2"/>
      <c r="E44" s="2"/>
      <c r="F44" s="2" t="s">
        <v>116</v>
      </c>
      <c r="G44" s="2" t="s">
        <v>117</v>
      </c>
      <c r="H44" s="42"/>
      <c r="I44" s="43"/>
      <c r="J44" s="44"/>
      <c r="K44" s="42"/>
      <c r="L44" s="43"/>
      <c r="M44" s="44"/>
      <c r="N44" s="42"/>
      <c r="O44" s="46"/>
      <c r="P44" s="43"/>
      <c r="Q44" s="42"/>
      <c r="R44" s="46"/>
      <c r="S44" s="43"/>
      <c r="T44" s="42"/>
      <c r="U44" s="46"/>
      <c r="V44" s="43"/>
      <c r="W44" s="49"/>
      <c r="X44" s="49"/>
      <c r="Y44" s="2"/>
      <c r="Z44" s="45"/>
      <c r="AA44" s="3"/>
      <c r="AB44" s="2">
        <v>8.75</v>
      </c>
      <c r="AC44" s="2"/>
      <c r="AD44" s="45"/>
      <c r="AE44" s="2"/>
      <c r="AF44" s="45"/>
      <c r="AG44" s="45"/>
      <c r="AH44" s="45"/>
      <c r="AI44" s="45"/>
    </row>
    <row r="45" spans="1:35" ht="12.75" customHeight="1" x14ac:dyDescent="0.2">
      <c r="A45" s="9"/>
      <c r="B45" s="2"/>
      <c r="C45" s="2"/>
      <c r="D45" s="2"/>
      <c r="E45" s="2"/>
      <c r="F45" s="2"/>
      <c r="G45" s="2"/>
      <c r="H45" s="18"/>
      <c r="I45" s="19"/>
      <c r="J45" s="17"/>
      <c r="K45" s="18"/>
      <c r="L45" s="19"/>
      <c r="M45" s="17"/>
      <c r="N45" s="18"/>
      <c r="O45" s="14"/>
      <c r="P45" s="19"/>
      <c r="Q45" s="18"/>
      <c r="R45" s="14"/>
      <c r="S45" s="19"/>
      <c r="T45" s="18"/>
      <c r="U45" s="14"/>
      <c r="V45" s="19"/>
      <c r="W45" s="49"/>
      <c r="X45" s="49"/>
      <c r="Y45" s="2"/>
      <c r="Z45" s="11"/>
      <c r="AA45" s="3"/>
      <c r="AB45" s="2"/>
      <c r="AC45" s="2"/>
      <c r="AD45" s="11"/>
      <c r="AE45" s="2"/>
      <c r="AF45" s="11"/>
      <c r="AG45" s="11"/>
      <c r="AH45" s="11"/>
      <c r="AI45" s="11"/>
    </row>
    <row r="46" spans="1:35" ht="12.75" customHeight="1" x14ac:dyDescent="0.2">
      <c r="A46" s="9" t="s">
        <v>118</v>
      </c>
      <c r="B46" s="2" t="s">
        <v>120</v>
      </c>
      <c r="C46" s="2" t="s">
        <v>104</v>
      </c>
      <c r="D46" s="2" t="s">
        <v>121</v>
      </c>
      <c r="E46" s="2" t="s">
        <v>106</v>
      </c>
      <c r="F46" s="2" t="s">
        <v>107</v>
      </c>
      <c r="G46" s="2" t="s">
        <v>108</v>
      </c>
      <c r="H46" s="200">
        <v>13</v>
      </c>
      <c r="I46" s="201"/>
      <c r="J46" s="202"/>
      <c r="K46" s="18"/>
      <c r="L46" s="19"/>
      <c r="M46" s="17"/>
      <c r="N46" s="18"/>
      <c r="O46" s="14"/>
      <c r="P46" s="19"/>
      <c r="Q46" s="18"/>
      <c r="R46" s="14"/>
      <c r="S46" s="19"/>
      <c r="T46" s="18"/>
      <c r="U46" s="14"/>
      <c r="V46" s="19"/>
      <c r="W46" s="49"/>
      <c r="X46" s="49"/>
      <c r="Y46" s="2">
        <v>1</v>
      </c>
      <c r="Z46" s="11"/>
      <c r="AA46" s="3"/>
      <c r="AB46" s="2">
        <v>12</v>
      </c>
      <c r="AC46" s="2"/>
      <c r="AD46" s="11"/>
      <c r="AE46" s="2"/>
      <c r="AF46" s="11"/>
      <c r="AG46" s="11"/>
      <c r="AH46" s="11"/>
      <c r="AI46" s="11"/>
    </row>
    <row r="47" spans="1:35" ht="12.75" customHeight="1" x14ac:dyDescent="0.2">
      <c r="A47" s="9" t="s">
        <v>122</v>
      </c>
      <c r="B47" s="2" t="s">
        <v>120</v>
      </c>
      <c r="C47" s="2" t="s">
        <v>104</v>
      </c>
      <c r="D47" s="2" t="s">
        <v>123</v>
      </c>
      <c r="E47" s="2" t="s">
        <v>54</v>
      </c>
      <c r="F47" s="2" t="s">
        <v>124</v>
      </c>
      <c r="G47" s="2" t="s">
        <v>125</v>
      </c>
      <c r="H47" s="200">
        <v>14.9</v>
      </c>
      <c r="I47" s="201"/>
      <c r="J47" s="202"/>
      <c r="K47" s="18"/>
      <c r="L47" s="19"/>
      <c r="M47" s="17"/>
      <c r="N47" s="18"/>
      <c r="O47" s="14"/>
      <c r="P47" s="19"/>
      <c r="Q47" s="18"/>
      <c r="R47" s="14"/>
      <c r="S47" s="19"/>
      <c r="T47" s="18"/>
      <c r="U47" s="14"/>
      <c r="V47" s="19"/>
      <c r="W47" s="49"/>
      <c r="X47" s="49"/>
      <c r="Y47" s="2"/>
      <c r="Z47" s="11"/>
      <c r="AA47" s="3"/>
      <c r="AB47" s="2">
        <v>7.5</v>
      </c>
      <c r="AC47" s="2"/>
      <c r="AD47" s="11"/>
      <c r="AE47" s="2"/>
      <c r="AF47" s="11"/>
      <c r="AG47" s="11"/>
      <c r="AH47" s="11"/>
      <c r="AI47" s="11"/>
    </row>
    <row r="48" spans="1:35" ht="12.75" customHeight="1" x14ac:dyDescent="0.2">
      <c r="A48" s="9" t="s">
        <v>126</v>
      </c>
      <c r="B48" s="31" t="s">
        <v>120</v>
      </c>
      <c r="C48" s="2" t="s">
        <v>104</v>
      </c>
      <c r="D48" s="2" t="s">
        <v>127</v>
      </c>
      <c r="E48" s="2" t="s">
        <v>106</v>
      </c>
      <c r="F48" s="2" t="s">
        <v>116</v>
      </c>
      <c r="G48" s="2" t="s">
        <v>117</v>
      </c>
      <c r="H48" s="39">
        <v>14.3</v>
      </c>
      <c r="I48" s="40" t="s">
        <v>68</v>
      </c>
      <c r="J48" s="41">
        <v>14.5</v>
      </c>
      <c r="K48" s="18"/>
      <c r="L48" s="19"/>
      <c r="M48" s="17"/>
      <c r="N48" s="18"/>
      <c r="O48" s="14"/>
      <c r="P48" s="19"/>
      <c r="Q48" s="18"/>
      <c r="R48" s="14"/>
      <c r="S48" s="19"/>
      <c r="T48" s="18"/>
      <c r="U48" s="14"/>
      <c r="V48" s="19"/>
      <c r="W48" s="49"/>
      <c r="X48" s="49">
        <v>4</v>
      </c>
      <c r="Y48" s="2"/>
      <c r="Z48" s="11"/>
      <c r="AA48" s="3"/>
      <c r="AB48" s="2">
        <v>8.75</v>
      </c>
      <c r="AC48" s="2"/>
      <c r="AD48" s="11"/>
      <c r="AE48" s="2"/>
      <c r="AF48" s="11"/>
      <c r="AG48" s="11"/>
      <c r="AH48" s="11"/>
      <c r="AI48" s="11"/>
    </row>
    <row r="49" spans="1:35" ht="12.75" customHeight="1" x14ac:dyDescent="0.2">
      <c r="A49" s="9"/>
      <c r="B49" s="2"/>
      <c r="C49" s="2"/>
      <c r="D49" s="2"/>
      <c r="E49" s="2"/>
      <c r="F49" s="2" t="s">
        <v>116</v>
      </c>
      <c r="G49" s="2" t="s">
        <v>117</v>
      </c>
      <c r="H49" s="18"/>
      <c r="I49" s="19"/>
      <c r="J49" s="17"/>
      <c r="K49" s="18"/>
      <c r="L49" s="19"/>
      <c r="M49" s="17"/>
      <c r="N49" s="18"/>
      <c r="O49" s="14"/>
      <c r="P49" s="19"/>
      <c r="Q49" s="18"/>
      <c r="R49" s="14"/>
      <c r="S49" s="19"/>
      <c r="T49" s="18"/>
      <c r="U49" s="14"/>
      <c r="V49" s="19"/>
      <c r="W49" s="49"/>
      <c r="X49" s="49"/>
      <c r="Y49" s="2"/>
      <c r="Z49" s="11"/>
      <c r="AA49" s="3"/>
      <c r="AB49" s="2">
        <v>8.75</v>
      </c>
      <c r="AC49" s="2"/>
      <c r="AD49" s="11"/>
      <c r="AE49" s="2"/>
      <c r="AF49" s="11"/>
      <c r="AG49" s="11"/>
      <c r="AH49" s="11"/>
      <c r="AI49" s="11"/>
    </row>
    <row r="50" spans="1:35" ht="12.75" customHeight="1" x14ac:dyDescent="0.2">
      <c r="A50" s="9" t="s">
        <v>128</v>
      </c>
      <c r="B50" s="31" t="s">
        <v>120</v>
      </c>
      <c r="C50" s="2" t="s">
        <v>104</v>
      </c>
      <c r="D50" s="2" t="s">
        <v>127</v>
      </c>
      <c r="E50" s="2" t="s">
        <v>54</v>
      </c>
      <c r="F50" s="2" t="s">
        <v>116</v>
      </c>
      <c r="G50" s="2" t="s">
        <v>117</v>
      </c>
      <c r="H50" s="39">
        <v>14.2</v>
      </c>
      <c r="I50" s="40" t="s">
        <v>68</v>
      </c>
      <c r="J50" s="41">
        <v>14.3</v>
      </c>
      <c r="K50" s="18"/>
      <c r="L50" s="19"/>
      <c r="M50" s="17"/>
      <c r="N50" s="18"/>
      <c r="O50" s="14"/>
      <c r="P50" s="19"/>
      <c r="Q50" s="18"/>
      <c r="R50" s="14"/>
      <c r="S50" s="19"/>
      <c r="T50" s="18"/>
      <c r="U50" s="14"/>
      <c r="V50" s="19"/>
      <c r="W50" s="49"/>
      <c r="X50" s="49">
        <v>4</v>
      </c>
      <c r="Y50" s="2"/>
      <c r="Z50" s="11"/>
      <c r="AA50" s="3"/>
      <c r="AB50" s="2">
        <v>8.75</v>
      </c>
      <c r="AC50" s="2"/>
      <c r="AD50" s="11"/>
      <c r="AE50" s="2"/>
      <c r="AF50" s="11"/>
      <c r="AG50" s="11"/>
      <c r="AH50" s="11"/>
      <c r="AI50" s="11"/>
    </row>
    <row r="51" spans="1:35" ht="12.75" customHeight="1" x14ac:dyDescent="0.2">
      <c r="A51" s="9"/>
      <c r="B51" s="2"/>
      <c r="C51" s="2"/>
      <c r="D51" s="2"/>
      <c r="E51" s="2"/>
      <c r="F51" s="2" t="s">
        <v>116</v>
      </c>
      <c r="G51" s="2" t="s">
        <v>117</v>
      </c>
      <c r="H51" s="18"/>
      <c r="I51" s="19"/>
      <c r="J51" s="17"/>
      <c r="K51" s="200"/>
      <c r="L51" s="201"/>
      <c r="M51" s="202"/>
      <c r="N51" s="18"/>
      <c r="O51" s="14"/>
      <c r="P51" s="19"/>
      <c r="Q51" s="18"/>
      <c r="R51" s="14"/>
      <c r="S51" s="19"/>
      <c r="T51" s="18"/>
      <c r="U51" s="14"/>
      <c r="V51" s="19"/>
      <c r="W51" s="49"/>
      <c r="X51" s="49"/>
      <c r="Y51" s="2"/>
      <c r="Z51" s="11"/>
      <c r="AA51" s="3"/>
      <c r="AB51" s="2">
        <v>8.75</v>
      </c>
      <c r="AC51" s="2"/>
      <c r="AD51" s="11"/>
      <c r="AE51" s="2"/>
      <c r="AF51" s="11"/>
      <c r="AG51" s="11"/>
      <c r="AH51" s="11"/>
      <c r="AI51" s="11"/>
    </row>
    <row r="52" spans="1:35" ht="12.75" customHeight="1" x14ac:dyDescent="0.2">
      <c r="A52" s="9" t="s">
        <v>129</v>
      </c>
      <c r="B52" s="2" t="s">
        <v>120</v>
      </c>
      <c r="C52" s="2" t="s">
        <v>104</v>
      </c>
      <c r="D52" s="2" t="s">
        <v>130</v>
      </c>
      <c r="E52" s="2" t="s">
        <v>54</v>
      </c>
      <c r="F52" s="2" t="s">
        <v>131</v>
      </c>
      <c r="G52" s="2" t="s">
        <v>132</v>
      </c>
      <c r="H52" s="18"/>
      <c r="I52" s="19"/>
      <c r="J52" s="17"/>
      <c r="K52" s="18"/>
      <c r="L52" s="19"/>
      <c r="M52" s="17"/>
      <c r="N52" s="18"/>
      <c r="O52" s="14"/>
      <c r="P52" s="19"/>
      <c r="Q52" s="18"/>
      <c r="R52" s="14"/>
      <c r="S52" s="19"/>
      <c r="T52" s="18">
        <v>16.8</v>
      </c>
      <c r="U52" s="14" t="s">
        <v>68</v>
      </c>
      <c r="V52" s="19">
        <v>17.5</v>
      </c>
      <c r="W52" s="49"/>
      <c r="X52" s="49"/>
      <c r="Y52" s="2"/>
      <c r="Z52" s="11">
        <v>2</v>
      </c>
      <c r="AA52" s="3"/>
      <c r="AB52" s="2"/>
      <c r="AC52" s="2">
        <v>30</v>
      </c>
      <c r="AD52" s="11">
        <v>2</v>
      </c>
      <c r="AE52" s="2"/>
      <c r="AF52" s="11"/>
      <c r="AG52" s="11"/>
      <c r="AH52" s="11"/>
      <c r="AI52" s="11"/>
    </row>
    <row r="53" spans="1:35" ht="12.75" customHeight="1" x14ac:dyDescent="0.2">
      <c r="A53" s="9" t="s">
        <v>135</v>
      </c>
      <c r="B53" s="2" t="s">
        <v>120</v>
      </c>
      <c r="C53" s="2" t="s">
        <v>104</v>
      </c>
      <c r="D53" s="2" t="s">
        <v>136</v>
      </c>
      <c r="E53" s="2" t="s">
        <v>54</v>
      </c>
      <c r="F53" s="2"/>
      <c r="G53" s="2"/>
      <c r="H53" s="18"/>
      <c r="I53" s="19"/>
      <c r="J53" s="17"/>
      <c r="K53" s="18"/>
      <c r="L53" s="19"/>
      <c r="M53" s="17"/>
      <c r="N53" s="18"/>
      <c r="O53" s="14"/>
      <c r="P53" s="19"/>
      <c r="Q53" s="18"/>
      <c r="R53" s="14"/>
      <c r="S53" s="19"/>
      <c r="T53" s="18"/>
      <c r="U53" s="14"/>
      <c r="V53" s="19"/>
      <c r="W53" s="49"/>
      <c r="X53" s="49"/>
      <c r="Y53" s="2"/>
      <c r="Z53" s="11"/>
      <c r="AA53" s="3"/>
      <c r="AB53" s="2"/>
      <c r="AC53" s="2"/>
      <c r="AD53" s="11"/>
      <c r="AE53" s="2">
        <v>1</v>
      </c>
      <c r="AF53" s="11"/>
      <c r="AG53" s="11"/>
      <c r="AH53" s="11">
        <v>1</v>
      </c>
      <c r="AI53" s="11"/>
    </row>
    <row r="54" spans="1:35" ht="12.75" customHeight="1" x14ac:dyDescent="0.2">
      <c r="A54" s="9" t="s">
        <v>137</v>
      </c>
      <c r="B54" s="2" t="s">
        <v>120</v>
      </c>
      <c r="C54" s="2" t="s">
        <v>104</v>
      </c>
      <c r="D54" s="2" t="s">
        <v>138</v>
      </c>
      <c r="E54" s="2" t="s">
        <v>54</v>
      </c>
      <c r="F54" s="2" t="s">
        <v>139</v>
      </c>
      <c r="G54" s="2" t="s">
        <v>60</v>
      </c>
      <c r="H54" s="18"/>
      <c r="I54" s="19"/>
      <c r="J54" s="17"/>
      <c r="K54" s="18"/>
      <c r="L54" s="19"/>
      <c r="M54" s="17"/>
      <c r="N54" s="18"/>
      <c r="O54" s="14"/>
      <c r="P54" s="19"/>
      <c r="Q54" s="18"/>
      <c r="R54" s="14"/>
      <c r="S54" s="19"/>
      <c r="T54" s="18"/>
      <c r="U54" s="14"/>
      <c r="V54" s="19"/>
      <c r="W54" s="49">
        <v>15.7</v>
      </c>
      <c r="X54" s="49">
        <v>1</v>
      </c>
      <c r="Y54" s="2"/>
      <c r="Z54" s="11"/>
      <c r="AA54" s="3"/>
      <c r="AB54" s="2">
        <v>6.25</v>
      </c>
      <c r="AC54" s="2"/>
      <c r="AD54" s="11"/>
      <c r="AE54" s="2"/>
      <c r="AF54" s="11"/>
      <c r="AG54" s="11"/>
      <c r="AH54" s="11"/>
      <c r="AI54" s="11"/>
    </row>
    <row r="55" spans="1:35" ht="12.75" customHeight="1" x14ac:dyDescent="0.2">
      <c r="A55" s="9"/>
      <c r="B55" s="2"/>
      <c r="C55" s="2"/>
      <c r="D55" s="2"/>
      <c r="E55" s="2"/>
      <c r="F55" s="2" t="s">
        <v>141</v>
      </c>
      <c r="G55" s="2" t="s">
        <v>142</v>
      </c>
      <c r="H55" s="18"/>
      <c r="I55" s="19"/>
      <c r="J55" s="17"/>
      <c r="K55" s="18"/>
      <c r="L55" s="19"/>
      <c r="M55" s="17"/>
      <c r="N55" s="18"/>
      <c r="O55" s="14"/>
      <c r="P55" s="19"/>
      <c r="Q55" s="18"/>
      <c r="R55" s="14"/>
      <c r="S55" s="19"/>
      <c r="T55" s="18"/>
      <c r="U55" s="14"/>
      <c r="V55" s="19"/>
      <c r="W55" s="49"/>
      <c r="X55" s="49"/>
      <c r="Y55" s="2"/>
      <c r="Z55" s="11"/>
      <c r="AA55" s="3"/>
      <c r="AB55" s="2">
        <v>6.75</v>
      </c>
      <c r="AC55" s="2"/>
      <c r="AD55" s="11"/>
      <c r="AE55" s="2"/>
      <c r="AF55" s="11"/>
      <c r="AG55" s="11"/>
      <c r="AH55" s="11"/>
      <c r="AI55" s="11"/>
    </row>
    <row r="56" spans="1:35" ht="12.75" customHeight="1" x14ac:dyDescent="0.2">
      <c r="A56" s="9"/>
      <c r="B56" s="2"/>
      <c r="C56" s="2"/>
      <c r="D56" s="2"/>
      <c r="E56" s="2"/>
      <c r="F56" s="2" t="s">
        <v>143</v>
      </c>
      <c r="G56" s="2" t="s">
        <v>142</v>
      </c>
      <c r="H56" s="200"/>
      <c r="I56" s="242"/>
      <c r="J56" s="243"/>
      <c r="K56" s="18"/>
      <c r="L56" s="19"/>
      <c r="M56" s="17"/>
      <c r="N56" s="18"/>
      <c r="O56" s="14"/>
      <c r="P56" s="19"/>
      <c r="Q56" s="18"/>
      <c r="R56" s="14"/>
      <c r="S56" s="19"/>
      <c r="T56" s="18"/>
      <c r="U56" s="14"/>
      <c r="V56" s="19"/>
      <c r="W56" s="49"/>
      <c r="X56" s="49"/>
      <c r="Y56" s="2"/>
      <c r="Z56" s="11"/>
      <c r="AA56" s="3"/>
      <c r="AB56" s="2">
        <v>6.75</v>
      </c>
      <c r="AC56" s="2"/>
      <c r="AD56" s="11"/>
      <c r="AE56" s="2"/>
      <c r="AF56" s="11"/>
      <c r="AG56" s="11"/>
      <c r="AH56" s="11"/>
      <c r="AI56" s="11"/>
    </row>
    <row r="57" spans="1:35" ht="12.75" customHeight="1" x14ac:dyDescent="0.2">
      <c r="A57" s="9" t="s">
        <v>144</v>
      </c>
      <c r="B57" s="2" t="s">
        <v>120</v>
      </c>
      <c r="C57" s="2" t="s">
        <v>104</v>
      </c>
      <c r="D57" s="2" t="s">
        <v>145</v>
      </c>
      <c r="E57" s="2" t="s">
        <v>106</v>
      </c>
      <c r="F57" s="2" t="s">
        <v>146</v>
      </c>
      <c r="G57" s="2" t="s">
        <v>147</v>
      </c>
      <c r="H57" s="200">
        <v>12.5</v>
      </c>
      <c r="I57" s="201"/>
      <c r="J57" s="202"/>
      <c r="K57" s="18"/>
      <c r="L57" s="19"/>
      <c r="M57" s="17"/>
      <c r="N57" s="18"/>
      <c r="O57" s="14"/>
      <c r="P57" s="19"/>
      <c r="Q57" s="18"/>
      <c r="R57" s="14"/>
      <c r="S57" s="19"/>
      <c r="T57" s="18"/>
      <c r="U57" s="14"/>
      <c r="V57" s="19"/>
      <c r="W57" s="49"/>
      <c r="X57" s="49"/>
      <c r="Y57" s="2"/>
      <c r="Z57" s="11"/>
      <c r="AA57" s="3"/>
      <c r="AB57" s="2">
        <v>3</v>
      </c>
      <c r="AC57" s="2"/>
      <c r="AD57" s="11"/>
      <c r="AE57" s="2"/>
      <c r="AF57" s="11"/>
      <c r="AG57" s="11"/>
      <c r="AH57" s="11"/>
      <c r="AI57" s="11"/>
    </row>
    <row r="58" spans="1:35" ht="12.75" customHeight="1" x14ac:dyDescent="0.2">
      <c r="A58" s="9" t="s">
        <v>148</v>
      </c>
      <c r="B58" s="2" t="s">
        <v>120</v>
      </c>
      <c r="C58" s="2" t="s">
        <v>149</v>
      </c>
      <c r="D58" s="2" t="s">
        <v>150</v>
      </c>
      <c r="E58" s="2" t="s">
        <v>54</v>
      </c>
      <c r="F58" s="2" t="s">
        <v>151</v>
      </c>
      <c r="G58" s="2" t="s">
        <v>152</v>
      </c>
      <c r="H58" s="39">
        <v>15.3</v>
      </c>
      <c r="I58" s="40" t="s">
        <v>68</v>
      </c>
      <c r="J58" s="41">
        <v>15.8</v>
      </c>
      <c r="K58" s="200"/>
      <c r="L58" s="201"/>
      <c r="M58" s="202"/>
      <c r="N58" s="18"/>
      <c r="O58" s="14"/>
      <c r="P58" s="19"/>
      <c r="Q58" s="18"/>
      <c r="R58" s="14"/>
      <c r="S58" s="19"/>
      <c r="T58" s="18"/>
      <c r="U58" s="14"/>
      <c r="V58" s="19"/>
      <c r="W58" s="49"/>
      <c r="X58" s="49">
        <v>1</v>
      </c>
      <c r="Y58" s="2"/>
      <c r="Z58" s="11"/>
      <c r="AA58" s="3"/>
      <c r="AB58" s="2">
        <v>6.93</v>
      </c>
      <c r="AC58" s="2"/>
      <c r="AD58" s="11"/>
      <c r="AE58" s="2"/>
      <c r="AF58" s="11"/>
      <c r="AG58" s="11"/>
      <c r="AH58" s="11"/>
      <c r="AI58" s="11"/>
    </row>
    <row r="59" spans="1:35" ht="12.75" customHeight="1" x14ac:dyDescent="0.2">
      <c r="A59" s="9" t="s">
        <v>153</v>
      </c>
      <c r="B59" s="2" t="s">
        <v>120</v>
      </c>
      <c r="C59" s="2" t="s">
        <v>149</v>
      </c>
      <c r="D59" s="2" t="s">
        <v>110</v>
      </c>
      <c r="E59" s="2" t="s">
        <v>54</v>
      </c>
      <c r="F59" s="2" t="s">
        <v>154</v>
      </c>
      <c r="G59" s="2" t="s">
        <v>57</v>
      </c>
      <c r="H59" s="200">
        <v>15</v>
      </c>
      <c r="I59" s="201"/>
      <c r="J59" s="202"/>
      <c r="K59" s="18"/>
      <c r="L59" s="19"/>
      <c r="M59" s="17"/>
      <c r="N59" s="18"/>
      <c r="O59" s="14"/>
      <c r="P59" s="19"/>
      <c r="Q59" s="18"/>
      <c r="R59" s="14"/>
      <c r="S59" s="19"/>
      <c r="T59" s="18"/>
      <c r="U59" s="14"/>
      <c r="V59" s="19"/>
      <c r="W59" s="49"/>
      <c r="X59" s="49"/>
      <c r="Y59" s="2"/>
      <c r="Z59" s="11"/>
      <c r="AA59" s="3"/>
      <c r="AB59" s="2">
        <v>9</v>
      </c>
      <c r="AC59" s="2"/>
      <c r="AD59" s="11"/>
      <c r="AE59" s="2"/>
      <c r="AF59" s="11"/>
      <c r="AG59" s="11"/>
      <c r="AH59" s="11"/>
      <c r="AI59" s="11"/>
    </row>
    <row r="60" spans="1:35" ht="12.75" customHeight="1" x14ac:dyDescent="0.2">
      <c r="A60" s="9" t="s">
        <v>155</v>
      </c>
      <c r="B60" s="2" t="s">
        <v>120</v>
      </c>
      <c r="C60" s="2" t="s">
        <v>149</v>
      </c>
      <c r="D60" s="2" t="s">
        <v>156</v>
      </c>
      <c r="E60" s="2" t="s">
        <v>54</v>
      </c>
      <c r="F60" s="2" t="s">
        <v>111</v>
      </c>
      <c r="G60" s="2" t="s">
        <v>60</v>
      </c>
      <c r="H60" s="200">
        <v>14.5</v>
      </c>
      <c r="I60" s="201"/>
      <c r="J60" s="202"/>
      <c r="K60" s="200"/>
      <c r="L60" s="201"/>
      <c r="M60" s="202"/>
      <c r="N60" s="18"/>
      <c r="O60" s="14"/>
      <c r="P60" s="19"/>
      <c r="Q60" s="18"/>
      <c r="R60" s="14"/>
      <c r="S60" s="19"/>
      <c r="T60" s="18"/>
      <c r="U60" s="14"/>
      <c r="V60" s="19"/>
      <c r="W60" s="49"/>
      <c r="X60" s="49"/>
      <c r="Y60" s="2"/>
      <c r="Z60" s="11"/>
      <c r="AA60" s="3"/>
      <c r="AB60" s="2">
        <v>6.25</v>
      </c>
      <c r="AC60" s="2"/>
      <c r="AD60" s="11"/>
      <c r="AE60" s="2"/>
      <c r="AF60" s="11"/>
      <c r="AG60" s="11"/>
      <c r="AH60" s="11"/>
      <c r="AI60" s="11"/>
    </row>
    <row r="61" spans="1:35" ht="12.75" customHeight="1" x14ac:dyDescent="0.2">
      <c r="A61" s="9"/>
      <c r="B61" s="2"/>
      <c r="C61" s="2"/>
      <c r="D61" s="2"/>
      <c r="E61" s="2"/>
      <c r="F61" s="2"/>
      <c r="G61" s="2"/>
      <c r="H61" s="18"/>
      <c r="I61" s="19"/>
      <c r="J61" s="17"/>
      <c r="K61" s="200"/>
      <c r="L61" s="201"/>
      <c r="M61" s="202"/>
      <c r="N61" s="18"/>
      <c r="O61" s="14"/>
      <c r="P61" s="19"/>
      <c r="Q61" s="18"/>
      <c r="R61" s="14"/>
      <c r="S61" s="19"/>
      <c r="T61" s="18"/>
      <c r="U61" s="14"/>
      <c r="V61" s="19"/>
      <c r="W61" s="49"/>
      <c r="X61" s="49"/>
      <c r="Y61" s="2"/>
      <c r="Z61" s="11"/>
      <c r="AA61" s="3"/>
      <c r="AB61" s="2"/>
      <c r="AC61" s="2"/>
      <c r="AD61" s="11"/>
      <c r="AE61" s="2"/>
      <c r="AF61" s="11"/>
      <c r="AG61" s="11"/>
      <c r="AH61" s="11"/>
      <c r="AI61" s="11"/>
    </row>
    <row r="62" spans="1:35" ht="12.75" customHeight="1" x14ac:dyDescent="0.2">
      <c r="A62" s="9" t="s">
        <v>157</v>
      </c>
      <c r="B62" s="2"/>
      <c r="C62" s="2" t="s">
        <v>162</v>
      </c>
      <c r="D62" s="2"/>
      <c r="E62" s="2"/>
      <c r="F62" s="2"/>
      <c r="G62" s="2"/>
      <c r="H62" s="18"/>
      <c r="I62" s="19"/>
      <c r="J62" s="17"/>
      <c r="K62" s="18"/>
      <c r="L62" s="19"/>
      <c r="M62" s="17"/>
      <c r="N62" s="18"/>
      <c r="O62" s="14"/>
      <c r="P62" s="19"/>
      <c r="Q62" s="18"/>
      <c r="R62" s="14"/>
      <c r="S62" s="19"/>
      <c r="T62" s="18"/>
      <c r="U62" s="14"/>
      <c r="V62" s="19"/>
      <c r="W62" s="49"/>
      <c r="X62" s="49"/>
      <c r="Y62" s="2"/>
      <c r="Z62" s="11"/>
      <c r="AA62" s="3"/>
      <c r="AB62" s="2"/>
      <c r="AC62" s="2"/>
      <c r="AD62" s="11"/>
      <c r="AE62" s="2"/>
      <c r="AF62" s="11"/>
      <c r="AG62" s="11"/>
      <c r="AH62" s="11"/>
      <c r="AI62" s="11"/>
    </row>
    <row r="63" spans="1:35" ht="12.75" customHeight="1" x14ac:dyDescent="0.2">
      <c r="A63" s="9" t="s">
        <v>158</v>
      </c>
      <c r="B63" s="2"/>
      <c r="C63" s="2" t="s">
        <v>162</v>
      </c>
      <c r="D63" s="2"/>
      <c r="E63" s="2"/>
      <c r="F63" s="2"/>
      <c r="G63" s="2"/>
      <c r="H63" s="18"/>
      <c r="I63" s="19"/>
      <c r="J63" s="17"/>
      <c r="K63" s="200"/>
      <c r="L63" s="201"/>
      <c r="M63" s="202"/>
      <c r="N63" s="18"/>
      <c r="O63" s="14"/>
      <c r="P63" s="19"/>
      <c r="Q63" s="18"/>
      <c r="R63" s="14"/>
      <c r="S63" s="19"/>
      <c r="T63" s="18"/>
      <c r="U63" s="14"/>
      <c r="V63" s="19"/>
      <c r="W63" s="49"/>
      <c r="X63" s="49"/>
      <c r="Y63" s="2"/>
      <c r="Z63" s="11"/>
      <c r="AA63" s="3"/>
      <c r="AB63" s="2"/>
      <c r="AC63" s="2"/>
      <c r="AD63" s="11"/>
      <c r="AE63" s="2"/>
      <c r="AF63" s="11"/>
      <c r="AG63" s="11"/>
      <c r="AH63" s="11"/>
      <c r="AI63" s="11"/>
    </row>
    <row r="64" spans="1:35" ht="12.75" customHeight="1" x14ac:dyDescent="0.2">
      <c r="A64" s="9" t="s">
        <v>159</v>
      </c>
      <c r="B64" s="2"/>
      <c r="C64" s="2" t="s">
        <v>162</v>
      </c>
      <c r="D64" s="2"/>
      <c r="E64" s="2"/>
      <c r="F64" s="2"/>
      <c r="G64" s="2"/>
      <c r="H64" s="200"/>
      <c r="I64" s="201"/>
      <c r="J64" s="202"/>
      <c r="K64" s="18"/>
      <c r="L64" s="19"/>
      <c r="M64" s="17"/>
      <c r="N64" s="18"/>
      <c r="O64" s="14"/>
      <c r="P64" s="19"/>
      <c r="Q64" s="18"/>
      <c r="R64" s="14"/>
      <c r="S64" s="19"/>
      <c r="T64" s="18"/>
      <c r="U64" s="14"/>
      <c r="V64" s="19"/>
      <c r="W64" s="49"/>
      <c r="X64" s="49"/>
      <c r="Y64" s="2"/>
      <c r="Z64" s="11"/>
      <c r="AA64" s="3"/>
      <c r="AB64" s="2"/>
      <c r="AC64" s="2"/>
      <c r="AD64" s="11"/>
      <c r="AE64" s="2"/>
      <c r="AF64" s="11"/>
      <c r="AG64" s="11"/>
      <c r="AH64" s="11"/>
      <c r="AI64" s="11"/>
    </row>
    <row r="65" spans="1:35" ht="12.75" customHeight="1" x14ac:dyDescent="0.2">
      <c r="A65" s="9" t="s">
        <v>160</v>
      </c>
      <c r="B65" s="2"/>
      <c r="C65" s="2" t="s">
        <v>162</v>
      </c>
      <c r="D65" s="2"/>
      <c r="E65" s="2"/>
      <c r="F65" s="2"/>
      <c r="G65" s="2"/>
      <c r="H65" s="18"/>
      <c r="I65" s="19"/>
      <c r="J65" s="17"/>
      <c r="K65" s="18"/>
      <c r="L65" s="19"/>
      <c r="M65" s="17"/>
      <c r="N65" s="18"/>
      <c r="O65" s="14"/>
      <c r="P65" s="19"/>
      <c r="Q65" s="18"/>
      <c r="R65" s="14"/>
      <c r="S65" s="19"/>
      <c r="T65" s="18"/>
      <c r="U65" s="14"/>
      <c r="V65" s="19"/>
      <c r="W65" s="49"/>
      <c r="X65" s="49"/>
      <c r="Y65" s="2"/>
      <c r="Z65" s="11"/>
      <c r="AA65" s="3"/>
      <c r="AB65" s="2"/>
      <c r="AC65" s="2"/>
      <c r="AD65" s="11"/>
      <c r="AE65" s="2"/>
      <c r="AF65" s="11"/>
      <c r="AG65" s="11"/>
      <c r="AH65" s="11"/>
      <c r="AI65" s="11"/>
    </row>
    <row r="66" spans="1:35" ht="12.75" customHeight="1" x14ac:dyDescent="0.2">
      <c r="A66" s="9" t="s">
        <v>161</v>
      </c>
      <c r="B66" s="2"/>
      <c r="C66" s="2" t="s">
        <v>162</v>
      </c>
      <c r="D66" s="2"/>
      <c r="E66" s="2"/>
      <c r="F66" s="2"/>
      <c r="G66" s="2"/>
      <c r="H66" s="18"/>
      <c r="I66" s="19"/>
      <c r="J66" s="17"/>
      <c r="K66" s="18"/>
      <c r="L66" s="19"/>
      <c r="M66" s="17"/>
      <c r="N66" s="18"/>
      <c r="O66" s="14"/>
      <c r="P66" s="19"/>
      <c r="Q66" s="18"/>
      <c r="R66" s="14"/>
      <c r="S66" s="19"/>
      <c r="T66" s="18"/>
      <c r="U66" s="14"/>
      <c r="V66" s="19"/>
      <c r="W66" s="49"/>
      <c r="X66" s="49"/>
      <c r="Y66" s="2"/>
      <c r="Z66" s="11"/>
      <c r="AA66" s="3"/>
      <c r="AB66" s="2"/>
      <c r="AC66" s="2"/>
      <c r="AD66" s="11"/>
      <c r="AE66" s="2"/>
      <c r="AF66" s="11"/>
      <c r="AG66" s="11"/>
      <c r="AH66" s="11"/>
      <c r="AI66" s="11"/>
    </row>
    <row r="67" spans="1:35" ht="12.75" customHeight="1" x14ac:dyDescent="0.2">
      <c r="A67" s="9"/>
      <c r="B67" s="2"/>
      <c r="C67" s="2"/>
      <c r="D67" s="2"/>
      <c r="E67" s="2"/>
      <c r="F67" s="2"/>
      <c r="G67" s="2"/>
      <c r="H67" s="11"/>
      <c r="I67" s="14"/>
      <c r="J67" s="17"/>
      <c r="K67" s="11"/>
      <c r="L67" s="14"/>
      <c r="M67" s="16"/>
      <c r="N67" s="18"/>
      <c r="O67" s="14"/>
      <c r="P67" s="19"/>
      <c r="Q67" s="18"/>
      <c r="R67" s="14"/>
      <c r="S67" s="19"/>
      <c r="T67" s="18"/>
      <c r="U67" s="14"/>
      <c r="V67" s="19"/>
      <c r="W67" s="49"/>
      <c r="X67" s="49"/>
      <c r="Y67" s="2"/>
      <c r="Z67" s="11"/>
      <c r="AA67" s="3"/>
      <c r="AB67" s="2"/>
      <c r="AC67" s="2"/>
      <c r="AD67" s="11"/>
      <c r="AE67" s="2"/>
      <c r="AF67" s="11"/>
      <c r="AG67" s="11"/>
      <c r="AH67" s="11"/>
      <c r="AI67" s="11"/>
    </row>
    <row r="68" spans="1:35" ht="12.75" customHeight="1" x14ac:dyDescent="0.2">
      <c r="A68" s="9"/>
      <c r="B68" s="2"/>
      <c r="C68" s="2"/>
      <c r="D68" s="2"/>
      <c r="E68" s="2"/>
      <c r="F68" s="2"/>
      <c r="G68" s="2"/>
      <c r="H68" s="18"/>
      <c r="I68" s="19"/>
      <c r="J68" s="17"/>
      <c r="K68" s="11"/>
      <c r="L68" s="14"/>
      <c r="M68" s="16"/>
      <c r="N68" s="18"/>
      <c r="O68" s="14"/>
      <c r="P68" s="19"/>
      <c r="Q68" s="18"/>
      <c r="R68" s="14"/>
      <c r="S68" s="19"/>
      <c r="T68" s="18"/>
      <c r="U68" s="14"/>
      <c r="V68" s="19"/>
      <c r="W68" s="49"/>
      <c r="X68" s="49"/>
      <c r="Y68" s="2"/>
      <c r="Z68" s="11"/>
      <c r="AA68" s="3"/>
      <c r="AB68" s="2"/>
      <c r="AC68" s="2"/>
      <c r="AD68" s="11"/>
      <c r="AE68" s="2"/>
      <c r="AF68" s="11"/>
      <c r="AG68" s="11"/>
      <c r="AH68" s="11"/>
      <c r="AI68" s="11"/>
    </row>
    <row r="69" spans="1:35" ht="12.75" customHeight="1" x14ac:dyDescent="0.2">
      <c r="A69" s="9"/>
      <c r="B69" s="2"/>
      <c r="C69" s="2"/>
      <c r="D69" s="2"/>
      <c r="E69" s="2"/>
      <c r="F69" s="2"/>
      <c r="G69" s="2"/>
      <c r="H69" s="18"/>
      <c r="I69" s="19"/>
      <c r="J69" s="17"/>
      <c r="K69" s="11"/>
      <c r="L69" s="14"/>
      <c r="M69" s="16"/>
      <c r="N69" s="18"/>
      <c r="O69" s="14"/>
      <c r="P69" s="19"/>
      <c r="Q69" s="18"/>
      <c r="R69" s="14"/>
      <c r="S69" s="19"/>
      <c r="T69" s="18"/>
      <c r="U69" s="14"/>
      <c r="V69" s="19"/>
      <c r="W69" s="49"/>
      <c r="X69" s="49"/>
      <c r="Y69" s="2"/>
      <c r="Z69" s="11"/>
      <c r="AA69" s="3"/>
      <c r="AB69" s="2"/>
      <c r="AC69" s="2"/>
      <c r="AD69" s="11"/>
      <c r="AE69" s="2"/>
      <c r="AF69" s="11"/>
      <c r="AG69" s="11"/>
      <c r="AH69" s="11"/>
      <c r="AI69" s="11"/>
    </row>
    <row r="70" spans="1:35" ht="12.75" customHeight="1" x14ac:dyDescent="0.2">
      <c r="A70" s="9"/>
      <c r="B70" s="2"/>
      <c r="C70" s="2"/>
      <c r="D70" s="2"/>
      <c r="E70" s="2"/>
      <c r="F70" s="2"/>
      <c r="G70" s="2"/>
      <c r="H70" s="18"/>
      <c r="I70" s="19"/>
      <c r="J70" s="17"/>
      <c r="K70" s="11"/>
      <c r="L70" s="14"/>
      <c r="M70" s="16"/>
      <c r="N70" s="18"/>
      <c r="O70" s="14"/>
      <c r="P70" s="19"/>
      <c r="Q70" s="18"/>
      <c r="R70" s="14"/>
      <c r="S70" s="19"/>
      <c r="T70" s="18"/>
      <c r="U70" s="14"/>
      <c r="V70" s="19"/>
      <c r="W70" s="49"/>
      <c r="X70" s="49"/>
      <c r="Y70" s="2"/>
      <c r="Z70" s="11"/>
      <c r="AA70" s="3"/>
      <c r="AB70" s="2"/>
      <c r="AC70" s="2"/>
      <c r="AD70" s="11"/>
      <c r="AE70" s="2"/>
      <c r="AF70" s="11"/>
      <c r="AG70" s="11"/>
      <c r="AH70" s="11"/>
      <c r="AI70" s="11"/>
    </row>
    <row r="71" spans="1:35" ht="12.75" customHeight="1" x14ac:dyDescent="0.2">
      <c r="A71" s="9"/>
      <c r="B71" s="2"/>
      <c r="C71" s="2"/>
      <c r="D71" s="2"/>
      <c r="E71" s="2"/>
      <c r="F71" s="2"/>
      <c r="G71" s="2"/>
      <c r="H71" s="18"/>
      <c r="I71" s="14"/>
      <c r="J71" s="17"/>
      <c r="K71" s="11"/>
      <c r="L71" s="14"/>
      <c r="M71" s="16"/>
      <c r="N71" s="18"/>
      <c r="O71" s="14"/>
      <c r="P71" s="19"/>
      <c r="Q71" s="18"/>
      <c r="R71" s="14"/>
      <c r="S71" s="19"/>
      <c r="T71" s="18"/>
      <c r="U71" s="14"/>
      <c r="V71" s="19"/>
      <c r="W71" s="49"/>
      <c r="X71" s="49"/>
      <c r="Y71" s="2"/>
      <c r="Z71" s="11"/>
      <c r="AA71" s="3"/>
      <c r="AB71" s="2"/>
      <c r="AC71" s="2"/>
      <c r="AD71" s="11"/>
      <c r="AE71" s="2"/>
      <c r="AF71" s="11"/>
      <c r="AG71" s="11"/>
      <c r="AH71" s="11"/>
      <c r="AI71" s="11"/>
    </row>
    <row r="72" spans="1:35" ht="12.75" customHeight="1" thickBot="1" x14ac:dyDescent="0.25">
      <c r="A72" s="9"/>
      <c r="B72" s="2"/>
      <c r="C72" s="2"/>
      <c r="D72" s="2"/>
      <c r="E72" s="2"/>
      <c r="F72" s="2"/>
      <c r="G72" s="2"/>
      <c r="H72" s="200"/>
      <c r="I72" s="201"/>
      <c r="J72" s="202"/>
      <c r="K72" s="11"/>
      <c r="L72" s="14"/>
      <c r="M72" s="16"/>
      <c r="N72" s="18"/>
      <c r="O72" s="14"/>
      <c r="P72" s="19"/>
      <c r="Q72" s="18"/>
      <c r="R72" s="14"/>
      <c r="S72" s="19"/>
      <c r="T72" s="18"/>
      <c r="U72" s="14"/>
      <c r="V72" s="19"/>
      <c r="W72" s="49"/>
      <c r="X72" s="49"/>
      <c r="Y72" s="2"/>
      <c r="Z72" s="11"/>
      <c r="AA72" s="3"/>
      <c r="AB72" s="2"/>
      <c r="AC72" s="2"/>
      <c r="AD72" s="11"/>
      <c r="AE72" s="2"/>
      <c r="AF72" s="11"/>
      <c r="AG72" s="11"/>
      <c r="AH72" s="11"/>
      <c r="AI72" s="11"/>
    </row>
    <row r="73" spans="1:35" ht="13.5" customHeight="1" x14ac:dyDescent="0.2">
      <c r="A73" s="244" t="s">
        <v>47</v>
      </c>
      <c r="B73" s="177"/>
      <c r="C73" s="177"/>
      <c r="D73" s="177"/>
      <c r="E73" s="177"/>
      <c r="F73" s="177"/>
      <c r="G73" s="178"/>
      <c r="H73" s="220">
        <f>SUM(H15:J72)</f>
        <v>256.40000000000003</v>
      </c>
      <c r="I73" s="221"/>
      <c r="J73" s="222"/>
      <c r="K73" s="220">
        <f>SUM(K15:M72)</f>
        <v>18.100000000000001</v>
      </c>
      <c r="L73" s="221"/>
      <c r="M73" s="222"/>
      <c r="N73" s="220">
        <f>SUM(N14:P72)</f>
        <v>104.89999999999999</v>
      </c>
      <c r="O73" s="226"/>
      <c r="P73" s="227"/>
      <c r="Q73" s="220">
        <f>SUM(Q14:S72)</f>
        <v>48.6</v>
      </c>
      <c r="R73" s="226"/>
      <c r="S73" s="227"/>
      <c r="T73" s="220">
        <f>SUM(T14:V72)</f>
        <v>34.299999999999997</v>
      </c>
      <c r="U73" s="226"/>
      <c r="V73" s="227"/>
      <c r="W73" s="218">
        <f>SUM(W14:W72)</f>
        <v>15.7</v>
      </c>
      <c r="X73" s="249">
        <f>SUM(X14:Y72)</f>
        <v>21</v>
      </c>
      <c r="Y73" s="250"/>
      <c r="Z73" s="218">
        <f t="shared" ref="Z73:AI73" si="0">SUM(Z14:Z72)</f>
        <v>10</v>
      </c>
      <c r="AA73" s="218">
        <f>SUM(AA14:AA72)</f>
        <v>1</v>
      </c>
      <c r="AB73" s="234">
        <f t="shared" si="0"/>
        <v>235.93</v>
      </c>
      <c r="AC73" s="218">
        <f t="shared" si="0"/>
        <v>60</v>
      </c>
      <c r="AD73" s="218">
        <f t="shared" si="0"/>
        <v>10</v>
      </c>
      <c r="AE73" s="218">
        <f t="shared" si="0"/>
        <v>11</v>
      </c>
      <c r="AF73" s="218">
        <f t="shared" si="0"/>
        <v>1</v>
      </c>
      <c r="AG73" s="218">
        <f t="shared" si="0"/>
        <v>1</v>
      </c>
      <c r="AH73" s="218">
        <f t="shared" si="0"/>
        <v>11</v>
      </c>
      <c r="AI73" s="218">
        <f t="shared" si="0"/>
        <v>4</v>
      </c>
    </row>
    <row r="74" spans="1:35" ht="13.5" customHeight="1" x14ac:dyDescent="0.2">
      <c r="A74" s="245"/>
      <c r="B74" s="246"/>
      <c r="C74" s="246"/>
      <c r="D74" s="246"/>
      <c r="E74" s="246"/>
      <c r="F74" s="246"/>
      <c r="G74" s="247"/>
      <c r="H74" s="236"/>
      <c r="I74" s="237"/>
      <c r="J74" s="238"/>
      <c r="K74" s="236"/>
      <c r="L74" s="237"/>
      <c r="M74" s="238"/>
      <c r="N74" s="239"/>
      <c r="O74" s="240"/>
      <c r="P74" s="241"/>
      <c r="Q74" s="239"/>
      <c r="R74" s="240"/>
      <c r="S74" s="241"/>
      <c r="T74" s="239"/>
      <c r="U74" s="240"/>
      <c r="V74" s="241"/>
      <c r="W74" s="233"/>
      <c r="X74" s="251"/>
      <c r="Y74" s="252"/>
      <c r="Z74" s="232"/>
      <c r="AA74" s="233"/>
      <c r="AB74" s="235"/>
      <c r="AC74" s="232"/>
      <c r="AD74" s="232"/>
      <c r="AE74" s="233"/>
      <c r="AF74" s="233"/>
      <c r="AG74" s="233"/>
      <c r="AH74" s="232"/>
      <c r="AI74" s="232"/>
    </row>
  </sheetData>
  <mergeCells count="71">
    <mergeCell ref="F1:F13"/>
    <mergeCell ref="K15:M15"/>
    <mergeCell ref="H1:AI1"/>
    <mergeCell ref="H38:J38"/>
    <mergeCell ref="H39:J39"/>
    <mergeCell ref="Q2:S12"/>
    <mergeCell ref="H2:J12"/>
    <mergeCell ref="W2:W12"/>
    <mergeCell ref="X2:X12"/>
    <mergeCell ref="Y2:Y12"/>
    <mergeCell ref="AA2:AA12"/>
    <mergeCell ref="N13:P13"/>
    <mergeCell ref="AI2:AI12"/>
    <mergeCell ref="G1:G5"/>
    <mergeCell ref="N2:P12"/>
    <mergeCell ref="Q13:S13"/>
    <mergeCell ref="A1:A13"/>
    <mergeCell ref="B1:B13"/>
    <mergeCell ref="C1:C13"/>
    <mergeCell ref="D1:D13"/>
    <mergeCell ref="E1:E13"/>
    <mergeCell ref="T2:V12"/>
    <mergeCell ref="AB2:AB12"/>
    <mergeCell ref="AH2:AH12"/>
    <mergeCell ref="AD73:AD74"/>
    <mergeCell ref="Z2:Z12"/>
    <mergeCell ref="AE2:AE12"/>
    <mergeCell ref="AG2:AG12"/>
    <mergeCell ref="T13:V13"/>
    <mergeCell ref="W73:W74"/>
    <mergeCell ref="X73:Y74"/>
    <mergeCell ref="AA73:AA74"/>
    <mergeCell ref="A73:G74"/>
    <mergeCell ref="H73:J74"/>
    <mergeCell ref="G9:G13"/>
    <mergeCell ref="H13:J13"/>
    <mergeCell ref="K13:M13"/>
    <mergeCell ref="K2:M12"/>
    <mergeCell ref="K19:M19"/>
    <mergeCell ref="H64:J64"/>
    <mergeCell ref="H17:J17"/>
    <mergeCell ref="H21:J21"/>
    <mergeCell ref="K51:M51"/>
    <mergeCell ref="H40:J40"/>
    <mergeCell ref="H46:J46"/>
    <mergeCell ref="H47:J47"/>
    <mergeCell ref="K61:M61"/>
    <mergeCell ref="K63:M63"/>
    <mergeCell ref="H56:J56"/>
    <mergeCell ref="H30:J30"/>
    <mergeCell ref="K58:M58"/>
    <mergeCell ref="H57:J57"/>
    <mergeCell ref="AH73:AH74"/>
    <mergeCell ref="K60:M60"/>
    <mergeCell ref="AG73:AG74"/>
    <mergeCell ref="AI73:AI74"/>
    <mergeCell ref="H72:J72"/>
    <mergeCell ref="AD2:AD12"/>
    <mergeCell ref="AE73:AE74"/>
    <mergeCell ref="AF2:AF12"/>
    <mergeCell ref="AC2:AC12"/>
    <mergeCell ref="AB73:AB74"/>
    <mergeCell ref="K73:M74"/>
    <mergeCell ref="N73:P74"/>
    <mergeCell ref="AF73:AF74"/>
    <mergeCell ref="T73:V74"/>
    <mergeCell ref="Z73:Z74"/>
    <mergeCell ref="Q73:S74"/>
    <mergeCell ref="AC73:AC74"/>
    <mergeCell ref="H59:J59"/>
    <mergeCell ref="H60:J60"/>
  </mergeCells>
  <pageMargins left="0.25" right="0.25" top="0.75" bottom="0.75" header="0.3" footer="0.3"/>
  <pageSetup paperSize="1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75"/>
  <sheetViews>
    <sheetView zoomScaleNormal="100" workbookViewId="0">
      <pane ySplit="13" topLeftCell="A14" activePane="bottomLeft" state="frozen"/>
      <selection pane="bottomLeft" activeCell="AK67" sqref="A14:AK67"/>
    </sheetView>
  </sheetViews>
  <sheetFormatPr defaultRowHeight="12.75" x14ac:dyDescent="0.2"/>
  <cols>
    <col min="1" max="1" width="6.42578125" customWidth="1"/>
    <col min="2" max="2" width="7.28515625" customWidth="1"/>
    <col min="3" max="3" width="18.5703125" customWidth="1"/>
    <col min="4" max="4" width="15.85546875" customWidth="1"/>
    <col min="5" max="5" width="8.7109375" customWidth="1"/>
    <col min="6" max="7" width="11.7109375" customWidth="1"/>
    <col min="8" max="8" width="4.28515625" customWidth="1"/>
    <col min="9" max="9" width="0.85546875" customWidth="1"/>
    <col min="10" max="11" width="4.28515625" customWidth="1"/>
    <col min="12" max="12" width="0.85546875" customWidth="1"/>
    <col min="13" max="14" width="4.28515625" customWidth="1"/>
    <col min="15" max="15" width="0.85546875" customWidth="1"/>
    <col min="16" max="17" width="4.28515625" customWidth="1"/>
    <col min="18" max="18" width="0.85546875" customWidth="1"/>
    <col min="19" max="20" width="4.28515625" customWidth="1"/>
    <col min="21" max="21" width="0.85546875" customWidth="1"/>
    <col min="22" max="22" width="4.28515625" customWidth="1"/>
    <col min="23" max="34" width="9.140625" customWidth="1"/>
    <col min="35" max="35" width="9" customWidth="1"/>
    <col min="36" max="36" width="9.140625" customWidth="1"/>
    <col min="37" max="37" width="9" customWidth="1"/>
  </cols>
  <sheetData>
    <row r="1" spans="1:37" ht="12.75" customHeight="1" x14ac:dyDescent="0.2">
      <c r="A1" s="253" t="s">
        <v>0</v>
      </c>
      <c r="B1" s="256" t="s">
        <v>1</v>
      </c>
      <c r="C1" s="257" t="s">
        <v>4</v>
      </c>
      <c r="D1" s="257" t="s">
        <v>5</v>
      </c>
      <c r="E1" s="257" t="s">
        <v>2</v>
      </c>
      <c r="F1" s="258" t="s">
        <v>6</v>
      </c>
      <c r="G1" s="257"/>
      <c r="H1" s="259">
        <v>630</v>
      </c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3">
        <v>646</v>
      </c>
    </row>
    <row r="2" spans="1:37" ht="12.75" customHeight="1" x14ac:dyDescent="0.2">
      <c r="A2" s="254"/>
      <c r="B2" s="156"/>
      <c r="C2" s="151"/>
      <c r="D2" s="151"/>
      <c r="E2" s="151"/>
      <c r="F2" s="139"/>
      <c r="G2" s="143"/>
      <c r="H2" s="188" t="s">
        <v>9</v>
      </c>
      <c r="I2" s="189"/>
      <c r="J2" s="190"/>
      <c r="K2" s="188" t="s">
        <v>20</v>
      </c>
      <c r="L2" s="189"/>
      <c r="M2" s="190"/>
      <c r="N2" s="188" t="s">
        <v>23</v>
      </c>
      <c r="O2" s="210"/>
      <c r="P2" s="210"/>
      <c r="Q2" s="188" t="s">
        <v>22</v>
      </c>
      <c r="R2" s="210"/>
      <c r="S2" s="211"/>
      <c r="T2" s="210" t="s">
        <v>27</v>
      </c>
      <c r="U2" s="210"/>
      <c r="V2" s="211"/>
      <c r="W2" s="185" t="s">
        <v>24</v>
      </c>
      <c r="X2" s="185" t="s">
        <v>25</v>
      </c>
      <c r="Y2" s="197" t="s">
        <v>10</v>
      </c>
      <c r="Z2" s="185" t="s">
        <v>14</v>
      </c>
      <c r="AA2" s="185" t="s">
        <v>45</v>
      </c>
      <c r="AB2" s="197" t="s">
        <v>11</v>
      </c>
      <c r="AC2" s="185" t="s">
        <v>38</v>
      </c>
      <c r="AD2" s="185" t="s">
        <v>26</v>
      </c>
      <c r="AE2" s="185" t="s">
        <v>39</v>
      </c>
      <c r="AF2" s="185" t="s">
        <v>12</v>
      </c>
      <c r="AG2" s="262" t="s">
        <v>16</v>
      </c>
      <c r="AH2" s="185" t="s">
        <v>28</v>
      </c>
      <c r="AI2" s="185" t="s">
        <v>37</v>
      </c>
      <c r="AJ2" s="197" t="s">
        <v>36</v>
      </c>
      <c r="AK2" s="262" t="s">
        <v>46</v>
      </c>
    </row>
    <row r="3" spans="1:37" ht="12.75" customHeight="1" x14ac:dyDescent="0.2">
      <c r="A3" s="254"/>
      <c r="B3" s="156"/>
      <c r="C3" s="151"/>
      <c r="D3" s="151"/>
      <c r="E3" s="151"/>
      <c r="F3" s="139"/>
      <c r="G3" s="143"/>
      <c r="H3" s="191"/>
      <c r="I3" s="248"/>
      <c r="J3" s="193"/>
      <c r="K3" s="191"/>
      <c r="L3" s="248"/>
      <c r="M3" s="193"/>
      <c r="N3" s="212"/>
      <c r="O3" s="213"/>
      <c r="P3" s="213"/>
      <c r="Q3" s="212"/>
      <c r="R3" s="213"/>
      <c r="S3" s="214"/>
      <c r="T3" s="213"/>
      <c r="U3" s="213"/>
      <c r="V3" s="214"/>
      <c r="W3" s="208"/>
      <c r="X3" s="208"/>
      <c r="Y3" s="197"/>
      <c r="Z3" s="186"/>
      <c r="AA3" s="208"/>
      <c r="AB3" s="197"/>
      <c r="AC3" s="208"/>
      <c r="AD3" s="208"/>
      <c r="AE3" s="208"/>
      <c r="AF3" s="186"/>
      <c r="AG3" s="263"/>
      <c r="AH3" s="208"/>
      <c r="AI3" s="208"/>
      <c r="AJ3" s="197"/>
      <c r="AK3" s="263"/>
    </row>
    <row r="4" spans="1:37" ht="12.75" customHeight="1" x14ac:dyDescent="0.2">
      <c r="A4" s="254"/>
      <c r="B4" s="156"/>
      <c r="C4" s="151"/>
      <c r="D4" s="151"/>
      <c r="E4" s="151"/>
      <c r="F4" s="139"/>
      <c r="G4" s="143"/>
      <c r="H4" s="191"/>
      <c r="I4" s="248"/>
      <c r="J4" s="193"/>
      <c r="K4" s="191"/>
      <c r="L4" s="248"/>
      <c r="M4" s="193"/>
      <c r="N4" s="212"/>
      <c r="O4" s="213"/>
      <c r="P4" s="213"/>
      <c r="Q4" s="212"/>
      <c r="R4" s="213"/>
      <c r="S4" s="214"/>
      <c r="T4" s="213"/>
      <c r="U4" s="213"/>
      <c r="V4" s="214"/>
      <c r="W4" s="208"/>
      <c r="X4" s="208"/>
      <c r="Y4" s="197"/>
      <c r="Z4" s="186"/>
      <c r="AA4" s="208"/>
      <c r="AB4" s="197"/>
      <c r="AC4" s="208"/>
      <c r="AD4" s="208"/>
      <c r="AE4" s="208"/>
      <c r="AF4" s="186"/>
      <c r="AG4" s="263"/>
      <c r="AH4" s="208"/>
      <c r="AI4" s="208"/>
      <c r="AJ4" s="197"/>
      <c r="AK4" s="263"/>
    </row>
    <row r="5" spans="1:37" ht="12.75" customHeight="1" x14ac:dyDescent="0.2">
      <c r="A5" s="254"/>
      <c r="B5" s="156"/>
      <c r="C5" s="151"/>
      <c r="D5" s="151"/>
      <c r="E5" s="151"/>
      <c r="F5" s="139"/>
      <c r="G5" s="143"/>
      <c r="H5" s="191"/>
      <c r="I5" s="248"/>
      <c r="J5" s="193"/>
      <c r="K5" s="191"/>
      <c r="L5" s="248"/>
      <c r="M5" s="193"/>
      <c r="N5" s="212"/>
      <c r="O5" s="213"/>
      <c r="P5" s="213"/>
      <c r="Q5" s="212"/>
      <c r="R5" s="213"/>
      <c r="S5" s="214"/>
      <c r="T5" s="213"/>
      <c r="U5" s="213"/>
      <c r="V5" s="214"/>
      <c r="W5" s="208"/>
      <c r="X5" s="208"/>
      <c r="Y5" s="197"/>
      <c r="Z5" s="186"/>
      <c r="AA5" s="208"/>
      <c r="AB5" s="197"/>
      <c r="AC5" s="208"/>
      <c r="AD5" s="208"/>
      <c r="AE5" s="208"/>
      <c r="AF5" s="186"/>
      <c r="AG5" s="263"/>
      <c r="AH5" s="208"/>
      <c r="AI5" s="208"/>
      <c r="AJ5" s="197"/>
      <c r="AK5" s="263"/>
    </row>
    <row r="6" spans="1:37" ht="12.75" customHeight="1" x14ac:dyDescent="0.2">
      <c r="A6" s="254"/>
      <c r="B6" s="156"/>
      <c r="C6" s="151"/>
      <c r="D6" s="151"/>
      <c r="E6" s="151"/>
      <c r="F6" s="139"/>
      <c r="G6" s="1" t="s">
        <v>7</v>
      </c>
      <c r="H6" s="191"/>
      <c r="I6" s="248"/>
      <c r="J6" s="193"/>
      <c r="K6" s="191"/>
      <c r="L6" s="248"/>
      <c r="M6" s="193"/>
      <c r="N6" s="212"/>
      <c r="O6" s="213"/>
      <c r="P6" s="213"/>
      <c r="Q6" s="212"/>
      <c r="R6" s="213"/>
      <c r="S6" s="214"/>
      <c r="T6" s="213"/>
      <c r="U6" s="213"/>
      <c r="V6" s="214"/>
      <c r="W6" s="208"/>
      <c r="X6" s="208"/>
      <c r="Y6" s="197"/>
      <c r="Z6" s="186"/>
      <c r="AA6" s="208"/>
      <c r="AB6" s="197"/>
      <c r="AC6" s="208"/>
      <c r="AD6" s="208"/>
      <c r="AE6" s="208"/>
      <c r="AF6" s="186"/>
      <c r="AG6" s="263"/>
      <c r="AH6" s="208"/>
      <c r="AI6" s="208"/>
      <c r="AJ6" s="197"/>
      <c r="AK6" s="263"/>
    </row>
    <row r="7" spans="1:37" ht="12.75" customHeight="1" x14ac:dyDescent="0.2">
      <c r="A7" s="254"/>
      <c r="B7" s="156"/>
      <c r="C7" s="151"/>
      <c r="D7" s="151"/>
      <c r="E7" s="151"/>
      <c r="F7" s="139"/>
      <c r="G7" s="1" t="s">
        <v>8</v>
      </c>
      <c r="H7" s="191"/>
      <c r="I7" s="248"/>
      <c r="J7" s="193"/>
      <c r="K7" s="191"/>
      <c r="L7" s="248"/>
      <c r="M7" s="193"/>
      <c r="N7" s="212"/>
      <c r="O7" s="213"/>
      <c r="P7" s="213"/>
      <c r="Q7" s="212"/>
      <c r="R7" s="213"/>
      <c r="S7" s="214"/>
      <c r="T7" s="213"/>
      <c r="U7" s="213"/>
      <c r="V7" s="214"/>
      <c r="W7" s="208"/>
      <c r="X7" s="208"/>
      <c r="Y7" s="197"/>
      <c r="Z7" s="186"/>
      <c r="AA7" s="208"/>
      <c r="AB7" s="197"/>
      <c r="AC7" s="208"/>
      <c r="AD7" s="208"/>
      <c r="AE7" s="208"/>
      <c r="AF7" s="186"/>
      <c r="AG7" s="263"/>
      <c r="AH7" s="208"/>
      <c r="AI7" s="208"/>
      <c r="AJ7" s="197"/>
      <c r="AK7" s="263"/>
    </row>
    <row r="8" spans="1:37" ht="12.75" customHeight="1" x14ac:dyDescent="0.2">
      <c r="A8" s="254"/>
      <c r="B8" s="156"/>
      <c r="C8" s="151"/>
      <c r="D8" s="151"/>
      <c r="E8" s="151"/>
      <c r="F8" s="139"/>
      <c r="G8" s="1"/>
      <c r="H8" s="191"/>
      <c r="I8" s="248"/>
      <c r="J8" s="193"/>
      <c r="K8" s="191"/>
      <c r="L8" s="248"/>
      <c r="M8" s="193"/>
      <c r="N8" s="212"/>
      <c r="O8" s="213"/>
      <c r="P8" s="213"/>
      <c r="Q8" s="212"/>
      <c r="R8" s="213"/>
      <c r="S8" s="214"/>
      <c r="T8" s="213"/>
      <c r="U8" s="213"/>
      <c r="V8" s="214"/>
      <c r="W8" s="208"/>
      <c r="X8" s="208"/>
      <c r="Y8" s="197"/>
      <c r="Z8" s="186"/>
      <c r="AA8" s="208"/>
      <c r="AB8" s="197"/>
      <c r="AC8" s="208"/>
      <c r="AD8" s="208"/>
      <c r="AE8" s="208"/>
      <c r="AF8" s="186"/>
      <c r="AG8" s="263"/>
      <c r="AH8" s="208"/>
      <c r="AI8" s="208"/>
      <c r="AJ8" s="197"/>
      <c r="AK8" s="263"/>
    </row>
    <row r="9" spans="1:37" ht="12.75" customHeight="1" x14ac:dyDescent="0.2">
      <c r="A9" s="254"/>
      <c r="B9" s="156"/>
      <c r="C9" s="151"/>
      <c r="D9" s="151"/>
      <c r="E9" s="151"/>
      <c r="F9" s="139"/>
      <c r="G9" s="151"/>
      <c r="H9" s="191"/>
      <c r="I9" s="248"/>
      <c r="J9" s="193"/>
      <c r="K9" s="191"/>
      <c r="L9" s="248"/>
      <c r="M9" s="193"/>
      <c r="N9" s="212"/>
      <c r="O9" s="213"/>
      <c r="P9" s="213"/>
      <c r="Q9" s="212"/>
      <c r="R9" s="213"/>
      <c r="S9" s="214"/>
      <c r="T9" s="213"/>
      <c r="U9" s="213"/>
      <c r="V9" s="214"/>
      <c r="W9" s="208"/>
      <c r="X9" s="208"/>
      <c r="Y9" s="197"/>
      <c r="Z9" s="186"/>
      <c r="AA9" s="208"/>
      <c r="AB9" s="197"/>
      <c r="AC9" s="208"/>
      <c r="AD9" s="208"/>
      <c r="AE9" s="208"/>
      <c r="AF9" s="186"/>
      <c r="AG9" s="263"/>
      <c r="AH9" s="208"/>
      <c r="AI9" s="208"/>
      <c r="AJ9" s="197"/>
      <c r="AK9" s="263"/>
    </row>
    <row r="10" spans="1:37" ht="12.75" customHeight="1" x14ac:dyDescent="0.2">
      <c r="A10" s="254"/>
      <c r="B10" s="156"/>
      <c r="C10" s="151"/>
      <c r="D10" s="151"/>
      <c r="E10" s="151"/>
      <c r="F10" s="139"/>
      <c r="G10" s="143"/>
      <c r="H10" s="191"/>
      <c r="I10" s="248"/>
      <c r="J10" s="193"/>
      <c r="K10" s="191"/>
      <c r="L10" s="248"/>
      <c r="M10" s="193"/>
      <c r="N10" s="212"/>
      <c r="O10" s="213"/>
      <c r="P10" s="213"/>
      <c r="Q10" s="212"/>
      <c r="R10" s="213"/>
      <c r="S10" s="214"/>
      <c r="T10" s="213"/>
      <c r="U10" s="213"/>
      <c r="V10" s="214"/>
      <c r="W10" s="208"/>
      <c r="X10" s="208"/>
      <c r="Y10" s="197"/>
      <c r="Z10" s="186"/>
      <c r="AA10" s="208"/>
      <c r="AB10" s="197"/>
      <c r="AC10" s="208"/>
      <c r="AD10" s="208"/>
      <c r="AE10" s="208"/>
      <c r="AF10" s="186"/>
      <c r="AG10" s="263"/>
      <c r="AH10" s="208"/>
      <c r="AI10" s="208"/>
      <c r="AJ10" s="197"/>
      <c r="AK10" s="263"/>
    </row>
    <row r="11" spans="1:37" ht="12.75" customHeight="1" x14ac:dyDescent="0.2">
      <c r="A11" s="254"/>
      <c r="B11" s="156"/>
      <c r="C11" s="151"/>
      <c r="D11" s="151"/>
      <c r="E11" s="151"/>
      <c r="F11" s="139"/>
      <c r="G11" s="143"/>
      <c r="H11" s="191"/>
      <c r="I11" s="248"/>
      <c r="J11" s="193"/>
      <c r="K11" s="191"/>
      <c r="L11" s="248"/>
      <c r="M11" s="193"/>
      <c r="N11" s="212"/>
      <c r="O11" s="213"/>
      <c r="P11" s="213"/>
      <c r="Q11" s="212"/>
      <c r="R11" s="213"/>
      <c r="S11" s="214"/>
      <c r="T11" s="213"/>
      <c r="U11" s="213"/>
      <c r="V11" s="214"/>
      <c r="W11" s="208"/>
      <c r="X11" s="208"/>
      <c r="Y11" s="197"/>
      <c r="Z11" s="186"/>
      <c r="AA11" s="208"/>
      <c r="AB11" s="197"/>
      <c r="AC11" s="208"/>
      <c r="AD11" s="208"/>
      <c r="AE11" s="208"/>
      <c r="AF11" s="186"/>
      <c r="AG11" s="263"/>
      <c r="AH11" s="208"/>
      <c r="AI11" s="208"/>
      <c r="AJ11" s="197"/>
      <c r="AK11" s="263"/>
    </row>
    <row r="12" spans="1:37" ht="13.5" customHeight="1" x14ac:dyDescent="0.2">
      <c r="A12" s="254"/>
      <c r="B12" s="156"/>
      <c r="C12" s="151"/>
      <c r="D12" s="151"/>
      <c r="E12" s="151"/>
      <c r="F12" s="139"/>
      <c r="G12" s="143"/>
      <c r="H12" s="194"/>
      <c r="I12" s="195"/>
      <c r="J12" s="196"/>
      <c r="K12" s="194"/>
      <c r="L12" s="195"/>
      <c r="M12" s="196"/>
      <c r="N12" s="215"/>
      <c r="O12" s="216"/>
      <c r="P12" s="216"/>
      <c r="Q12" s="215"/>
      <c r="R12" s="216"/>
      <c r="S12" s="217"/>
      <c r="T12" s="216"/>
      <c r="U12" s="216"/>
      <c r="V12" s="217"/>
      <c r="W12" s="209"/>
      <c r="X12" s="209"/>
      <c r="Y12" s="197"/>
      <c r="Z12" s="187"/>
      <c r="AA12" s="209"/>
      <c r="AB12" s="197"/>
      <c r="AC12" s="209"/>
      <c r="AD12" s="209"/>
      <c r="AE12" s="209"/>
      <c r="AF12" s="187"/>
      <c r="AG12" s="264"/>
      <c r="AH12" s="209"/>
      <c r="AI12" s="209"/>
      <c r="AJ12" s="197"/>
      <c r="AK12" s="264"/>
    </row>
    <row r="13" spans="1:37" ht="12.75" customHeight="1" thickBot="1" x14ac:dyDescent="0.25">
      <c r="A13" s="255"/>
      <c r="B13" s="157"/>
      <c r="C13" s="158"/>
      <c r="D13" s="158"/>
      <c r="E13" s="158"/>
      <c r="F13" s="140"/>
      <c r="G13" s="152"/>
      <c r="H13" s="203" t="s">
        <v>17</v>
      </c>
      <c r="I13" s="204"/>
      <c r="J13" s="205"/>
      <c r="K13" s="203" t="s">
        <v>17</v>
      </c>
      <c r="L13" s="204"/>
      <c r="M13" s="205"/>
      <c r="N13" s="203" t="s">
        <v>17</v>
      </c>
      <c r="O13" s="206"/>
      <c r="P13" s="206"/>
      <c r="Q13" s="203" t="s">
        <v>17</v>
      </c>
      <c r="R13" s="206"/>
      <c r="S13" s="207"/>
      <c r="T13" s="206" t="s">
        <v>17</v>
      </c>
      <c r="U13" s="206"/>
      <c r="V13" s="207"/>
      <c r="W13" s="12" t="s">
        <v>18</v>
      </c>
      <c r="X13" s="12" t="s">
        <v>18</v>
      </c>
      <c r="Y13" s="4" t="s">
        <v>19</v>
      </c>
      <c r="Z13" s="4" t="s">
        <v>19</v>
      </c>
      <c r="AA13" s="12" t="s">
        <v>18</v>
      </c>
      <c r="AB13" s="4" t="s">
        <v>18</v>
      </c>
      <c r="AC13" s="12" t="s">
        <v>18</v>
      </c>
      <c r="AD13" s="12" t="s">
        <v>18</v>
      </c>
      <c r="AE13" s="12" t="s">
        <v>18</v>
      </c>
      <c r="AF13" s="12" t="s">
        <v>18</v>
      </c>
      <c r="AG13" s="5" t="s">
        <v>18</v>
      </c>
      <c r="AH13" s="12" t="s">
        <v>18</v>
      </c>
      <c r="AI13" s="12" t="s">
        <v>18</v>
      </c>
      <c r="AJ13" s="4" t="s">
        <v>18</v>
      </c>
      <c r="AK13" s="5" t="s">
        <v>18</v>
      </c>
    </row>
    <row r="14" spans="1:37" ht="12.75" customHeight="1" x14ac:dyDescent="0.2">
      <c r="A14" s="6"/>
      <c r="B14" s="7"/>
      <c r="C14" s="7"/>
      <c r="D14" s="7"/>
      <c r="E14" s="7"/>
      <c r="F14" s="7"/>
      <c r="G14" s="7"/>
      <c r="H14" s="20"/>
      <c r="I14" s="21"/>
      <c r="J14" s="22"/>
      <c r="K14" s="20"/>
      <c r="L14" s="21"/>
      <c r="M14" s="22"/>
      <c r="N14" s="20"/>
      <c r="O14" s="15"/>
      <c r="P14" s="21"/>
      <c r="Q14" s="20"/>
      <c r="R14" s="21"/>
      <c r="S14" s="22"/>
      <c r="T14" s="21"/>
      <c r="U14" s="21"/>
      <c r="V14" s="21"/>
      <c r="W14" s="13"/>
      <c r="X14" s="13"/>
      <c r="Y14" s="7"/>
      <c r="Z14" s="7"/>
      <c r="AA14" s="13"/>
      <c r="AB14" s="7"/>
      <c r="AC14" s="13"/>
      <c r="AD14" s="13"/>
      <c r="AE14" s="13"/>
      <c r="AF14" s="13"/>
      <c r="AG14" s="13"/>
      <c r="AH14" s="13"/>
      <c r="AI14" s="13"/>
      <c r="AJ14" s="7"/>
      <c r="AK14" s="8"/>
    </row>
    <row r="15" spans="1:37" ht="12.75" customHeight="1" x14ac:dyDescent="0.2">
      <c r="A15" s="9"/>
      <c r="B15" s="2"/>
      <c r="C15" s="2"/>
      <c r="D15" s="2"/>
      <c r="E15" s="2"/>
      <c r="F15" s="2"/>
      <c r="G15" s="2"/>
      <c r="H15" s="18"/>
      <c r="I15" s="19"/>
      <c r="J15" s="17"/>
      <c r="K15" s="18"/>
      <c r="L15" s="19"/>
      <c r="M15" s="17"/>
      <c r="N15" s="18"/>
      <c r="O15" s="14"/>
      <c r="P15" s="19"/>
      <c r="Q15" s="18"/>
      <c r="R15" s="19"/>
      <c r="S15" s="17"/>
      <c r="T15" s="19"/>
      <c r="U15" s="19"/>
      <c r="V15" s="19"/>
      <c r="W15" s="11"/>
      <c r="X15" s="11"/>
      <c r="Y15" s="2"/>
      <c r="Z15" s="2"/>
      <c r="AA15" s="11"/>
      <c r="AB15" s="2"/>
      <c r="AC15" s="11"/>
      <c r="AD15" s="11"/>
      <c r="AE15" s="11"/>
      <c r="AF15" s="11"/>
      <c r="AG15" s="11"/>
      <c r="AH15" s="11"/>
      <c r="AI15" s="11"/>
      <c r="AJ15" s="2"/>
      <c r="AK15" s="3"/>
    </row>
    <row r="16" spans="1:37" ht="12.75" customHeight="1" x14ac:dyDescent="0.2">
      <c r="A16" s="9"/>
      <c r="B16" s="2"/>
      <c r="C16" s="2"/>
      <c r="D16" s="2"/>
      <c r="E16" s="2"/>
      <c r="F16" s="2"/>
      <c r="G16" s="2"/>
      <c r="H16" s="18"/>
      <c r="I16" s="19"/>
      <c r="J16" s="17"/>
      <c r="K16" s="18"/>
      <c r="L16" s="19"/>
      <c r="M16" s="17"/>
      <c r="N16" s="18"/>
      <c r="O16" s="14"/>
      <c r="P16" s="19"/>
      <c r="Q16" s="18"/>
      <c r="R16" s="19"/>
      <c r="S16" s="17"/>
      <c r="T16" s="19"/>
      <c r="U16" s="19"/>
      <c r="V16" s="19"/>
      <c r="W16" s="11"/>
      <c r="X16" s="11"/>
      <c r="Y16" s="2"/>
      <c r="Z16" s="2"/>
      <c r="AA16" s="11"/>
      <c r="AB16" s="2"/>
      <c r="AC16" s="11"/>
      <c r="AD16" s="11"/>
      <c r="AE16" s="11"/>
      <c r="AF16" s="11"/>
      <c r="AG16" s="11"/>
      <c r="AH16" s="11"/>
      <c r="AI16" s="11"/>
      <c r="AJ16" s="2"/>
      <c r="AK16" s="3"/>
    </row>
    <row r="17" spans="1:37" ht="12.75" customHeight="1" x14ac:dyDescent="0.2">
      <c r="A17" s="9"/>
      <c r="B17" s="2"/>
      <c r="C17" s="2"/>
      <c r="D17" s="2"/>
      <c r="E17" s="2"/>
      <c r="F17" s="2"/>
      <c r="G17" s="2"/>
      <c r="H17" s="18"/>
      <c r="I17" s="19"/>
      <c r="J17" s="17"/>
      <c r="K17" s="200"/>
      <c r="L17" s="201"/>
      <c r="M17" s="202"/>
      <c r="N17" s="18"/>
      <c r="O17" s="14"/>
      <c r="P17" s="19"/>
      <c r="Q17" s="18"/>
      <c r="R17" s="19"/>
      <c r="S17" s="17"/>
      <c r="T17" s="19"/>
      <c r="U17" s="19"/>
      <c r="V17" s="19"/>
      <c r="W17" s="11"/>
      <c r="X17" s="11"/>
      <c r="Y17" s="2"/>
      <c r="Z17" s="2"/>
      <c r="AA17" s="11"/>
      <c r="AB17" s="2"/>
      <c r="AC17" s="11"/>
      <c r="AD17" s="11"/>
      <c r="AE17" s="11"/>
      <c r="AF17" s="11"/>
      <c r="AG17" s="11"/>
      <c r="AH17" s="11"/>
      <c r="AI17" s="11"/>
      <c r="AJ17" s="2"/>
      <c r="AK17" s="3"/>
    </row>
    <row r="18" spans="1:37" ht="12.75" customHeight="1" x14ac:dyDescent="0.2">
      <c r="A18" s="9"/>
      <c r="B18" s="2"/>
      <c r="C18" s="2"/>
      <c r="D18" s="2"/>
      <c r="E18" s="2"/>
      <c r="F18" s="2"/>
      <c r="G18" s="2"/>
      <c r="H18" s="18"/>
      <c r="I18" s="19"/>
      <c r="J18" s="17"/>
      <c r="K18" s="18"/>
      <c r="L18" s="19"/>
      <c r="M18" s="17"/>
      <c r="N18" s="18"/>
      <c r="O18" s="14"/>
      <c r="P18" s="19"/>
      <c r="Q18" s="18"/>
      <c r="R18" s="19"/>
      <c r="S18" s="17"/>
      <c r="T18" s="19"/>
      <c r="U18" s="19"/>
      <c r="V18" s="19"/>
      <c r="W18" s="11"/>
      <c r="X18" s="11"/>
      <c r="Y18" s="2"/>
      <c r="Z18" s="2"/>
      <c r="AA18" s="11"/>
      <c r="AB18" s="2"/>
      <c r="AC18" s="11"/>
      <c r="AD18" s="11"/>
      <c r="AE18" s="11"/>
      <c r="AF18" s="11"/>
      <c r="AG18" s="11"/>
      <c r="AH18" s="11"/>
      <c r="AI18" s="11"/>
      <c r="AJ18" s="2"/>
      <c r="AK18" s="3"/>
    </row>
    <row r="19" spans="1:37" ht="12.75" customHeight="1" x14ac:dyDescent="0.2">
      <c r="A19" s="9"/>
      <c r="B19" s="2"/>
      <c r="C19" s="2"/>
      <c r="D19" s="2"/>
      <c r="E19" s="2"/>
      <c r="F19" s="2"/>
      <c r="G19" s="2"/>
      <c r="H19" s="18"/>
      <c r="I19" s="19"/>
      <c r="J19" s="17"/>
      <c r="K19" s="18"/>
      <c r="L19" s="19"/>
      <c r="M19" s="17"/>
      <c r="N19" s="18"/>
      <c r="O19" s="14"/>
      <c r="P19" s="19"/>
      <c r="Q19" s="18"/>
      <c r="R19" s="19"/>
      <c r="S19" s="17"/>
      <c r="T19" s="19"/>
      <c r="U19" s="19"/>
      <c r="V19" s="19"/>
      <c r="W19" s="11"/>
      <c r="X19" s="11"/>
      <c r="Y19" s="2"/>
      <c r="Z19" s="2"/>
      <c r="AA19" s="11"/>
      <c r="AB19" s="2"/>
      <c r="AC19" s="11"/>
      <c r="AD19" s="11"/>
      <c r="AE19" s="11"/>
      <c r="AF19" s="11"/>
      <c r="AG19" s="11"/>
      <c r="AH19" s="11"/>
      <c r="AI19" s="11"/>
      <c r="AJ19" s="2"/>
      <c r="AK19" s="3"/>
    </row>
    <row r="20" spans="1:37" ht="12.75" customHeight="1" x14ac:dyDescent="0.2">
      <c r="A20" s="9"/>
      <c r="B20" s="2"/>
      <c r="C20" s="2"/>
      <c r="D20" s="2"/>
      <c r="E20" s="2"/>
      <c r="F20" s="2"/>
      <c r="G20" s="2"/>
      <c r="H20" s="18"/>
      <c r="I20" s="19"/>
      <c r="J20" s="17"/>
      <c r="K20" s="18"/>
      <c r="L20" s="19"/>
      <c r="M20" s="17"/>
      <c r="N20" s="18"/>
      <c r="O20" s="14"/>
      <c r="P20" s="19"/>
      <c r="Q20" s="18"/>
      <c r="R20" s="19"/>
      <c r="S20" s="17"/>
      <c r="T20" s="19"/>
      <c r="U20" s="19"/>
      <c r="V20" s="19"/>
      <c r="W20" s="11"/>
      <c r="X20" s="11"/>
      <c r="Y20" s="2"/>
      <c r="Z20" s="2"/>
      <c r="AA20" s="11"/>
      <c r="AB20" s="2"/>
      <c r="AC20" s="11"/>
      <c r="AD20" s="11"/>
      <c r="AE20" s="11"/>
      <c r="AF20" s="11"/>
      <c r="AG20" s="11"/>
      <c r="AH20" s="11"/>
      <c r="AI20" s="11"/>
      <c r="AJ20" s="2"/>
      <c r="AK20" s="3"/>
    </row>
    <row r="21" spans="1:37" ht="12.75" customHeight="1" x14ac:dyDescent="0.2">
      <c r="A21" s="9"/>
      <c r="B21" s="2"/>
      <c r="C21" s="2"/>
      <c r="D21" s="2"/>
      <c r="E21" s="2"/>
      <c r="F21" s="2"/>
      <c r="G21" s="2"/>
      <c r="H21" s="18"/>
      <c r="I21" s="19"/>
      <c r="J21" s="17"/>
      <c r="K21" s="18"/>
      <c r="L21" s="19"/>
      <c r="M21" s="17"/>
      <c r="N21" s="18"/>
      <c r="O21" s="14"/>
      <c r="P21" s="19"/>
      <c r="Q21" s="18"/>
      <c r="R21" s="19"/>
      <c r="S21" s="17"/>
      <c r="T21" s="19"/>
      <c r="U21" s="19"/>
      <c r="V21" s="19"/>
      <c r="W21" s="11"/>
      <c r="X21" s="11"/>
      <c r="Y21" s="2"/>
      <c r="Z21" s="2"/>
      <c r="AA21" s="11"/>
      <c r="AB21" s="2"/>
      <c r="AC21" s="11"/>
      <c r="AD21" s="11"/>
      <c r="AE21" s="11"/>
      <c r="AF21" s="11"/>
      <c r="AG21" s="11"/>
      <c r="AH21" s="11"/>
      <c r="AI21" s="11"/>
      <c r="AJ21" s="2"/>
      <c r="AK21" s="3"/>
    </row>
    <row r="22" spans="1:37" ht="12.75" customHeight="1" x14ac:dyDescent="0.2">
      <c r="A22" s="9"/>
      <c r="B22" s="2"/>
      <c r="C22" s="2"/>
      <c r="D22" s="2"/>
      <c r="E22" s="2"/>
      <c r="F22" s="2"/>
      <c r="G22" s="2"/>
      <c r="H22" s="200"/>
      <c r="I22" s="265"/>
      <c r="J22" s="266"/>
      <c r="K22" s="200"/>
      <c r="L22" s="242"/>
      <c r="M22" s="243"/>
      <c r="N22" s="18"/>
      <c r="O22" s="14"/>
      <c r="P22" s="19"/>
      <c r="Q22" s="18"/>
      <c r="R22" s="19"/>
      <c r="S22" s="17"/>
      <c r="T22" s="19"/>
      <c r="U22" s="19"/>
      <c r="V22" s="19"/>
      <c r="W22" s="11"/>
      <c r="X22" s="11"/>
      <c r="Y22" s="2"/>
      <c r="Z22" s="2"/>
      <c r="AA22" s="11"/>
      <c r="AB22" s="2"/>
      <c r="AC22" s="11"/>
      <c r="AD22" s="11"/>
      <c r="AE22" s="11"/>
      <c r="AF22" s="11"/>
      <c r="AG22" s="11"/>
      <c r="AH22" s="11"/>
      <c r="AI22" s="11"/>
      <c r="AJ22" s="2"/>
      <c r="AK22" s="3"/>
    </row>
    <row r="23" spans="1:37" ht="12.75" customHeight="1" x14ac:dyDescent="0.2">
      <c r="A23" s="9"/>
      <c r="B23" s="2"/>
      <c r="C23" s="2"/>
      <c r="D23" s="2"/>
      <c r="E23" s="2"/>
      <c r="F23" s="2"/>
      <c r="G23" s="2"/>
      <c r="H23" s="18"/>
      <c r="I23" s="19"/>
      <c r="J23" s="17"/>
      <c r="K23" s="18"/>
      <c r="L23" s="19"/>
      <c r="M23" s="17"/>
      <c r="N23" s="18"/>
      <c r="O23" s="14"/>
      <c r="P23" s="19"/>
      <c r="Q23" s="18"/>
      <c r="R23" s="19"/>
      <c r="S23" s="17"/>
      <c r="T23" s="19"/>
      <c r="U23" s="19"/>
      <c r="V23" s="19"/>
      <c r="W23" s="11"/>
      <c r="X23" s="11"/>
      <c r="Y23" s="2"/>
      <c r="Z23" s="2"/>
      <c r="AA23" s="11"/>
      <c r="AB23" s="2"/>
      <c r="AC23" s="11"/>
      <c r="AD23" s="11"/>
      <c r="AE23" s="11"/>
      <c r="AF23" s="11"/>
      <c r="AG23" s="11"/>
      <c r="AH23" s="11"/>
      <c r="AI23" s="11"/>
      <c r="AJ23" s="2"/>
      <c r="AK23" s="3"/>
    </row>
    <row r="24" spans="1:37" ht="12.75" customHeight="1" x14ac:dyDescent="0.2">
      <c r="A24" s="9"/>
      <c r="B24" s="2"/>
      <c r="C24" s="2"/>
      <c r="D24" s="2"/>
      <c r="E24" s="2"/>
      <c r="F24" s="2"/>
      <c r="G24" s="2"/>
      <c r="H24" s="200"/>
      <c r="I24" s="201"/>
      <c r="J24" s="202"/>
      <c r="K24" s="18"/>
      <c r="L24" s="19"/>
      <c r="M24" s="17"/>
      <c r="N24" s="18"/>
      <c r="O24" s="14"/>
      <c r="P24" s="19"/>
      <c r="Q24" s="18"/>
      <c r="R24" s="19"/>
      <c r="S24" s="17"/>
      <c r="T24" s="19"/>
      <c r="U24" s="19"/>
      <c r="V24" s="19"/>
      <c r="W24" s="11"/>
      <c r="X24" s="11"/>
      <c r="Y24" s="2"/>
      <c r="Z24" s="2"/>
      <c r="AA24" s="11"/>
      <c r="AB24" s="2"/>
      <c r="AC24" s="11"/>
      <c r="AD24" s="11"/>
      <c r="AE24" s="11"/>
      <c r="AF24" s="11"/>
      <c r="AG24" s="11"/>
      <c r="AH24" s="11"/>
      <c r="AI24" s="11"/>
      <c r="AJ24" s="2"/>
      <c r="AK24" s="3"/>
    </row>
    <row r="25" spans="1:37" ht="12.75" customHeight="1" x14ac:dyDescent="0.2">
      <c r="A25" s="9"/>
      <c r="B25" s="2"/>
      <c r="C25" s="2"/>
      <c r="D25" s="2"/>
      <c r="E25" s="2"/>
      <c r="F25" s="2"/>
      <c r="G25" s="2"/>
      <c r="H25" s="200"/>
      <c r="I25" s="201"/>
      <c r="J25" s="202"/>
      <c r="K25" s="18"/>
      <c r="L25" s="19"/>
      <c r="M25" s="17"/>
      <c r="N25" s="18"/>
      <c r="O25" s="14"/>
      <c r="P25" s="19"/>
      <c r="Q25" s="18"/>
      <c r="R25" s="19"/>
      <c r="S25" s="17"/>
      <c r="T25" s="19"/>
      <c r="U25" s="19"/>
      <c r="V25" s="19"/>
      <c r="W25" s="11"/>
      <c r="X25" s="11"/>
      <c r="Y25" s="2"/>
      <c r="Z25" s="2"/>
      <c r="AA25" s="11"/>
      <c r="AB25" s="2"/>
      <c r="AC25" s="11"/>
      <c r="AD25" s="11"/>
      <c r="AE25" s="11"/>
      <c r="AF25" s="11"/>
      <c r="AG25" s="11"/>
      <c r="AH25" s="11"/>
      <c r="AI25" s="11"/>
      <c r="AJ25" s="2"/>
      <c r="AK25" s="3"/>
    </row>
    <row r="26" spans="1:37" ht="12.75" customHeight="1" x14ac:dyDescent="0.2">
      <c r="A26" s="9"/>
      <c r="B26" s="2"/>
      <c r="C26" s="2"/>
      <c r="D26" s="2"/>
      <c r="E26" s="2"/>
      <c r="F26" s="2"/>
      <c r="G26" s="2"/>
      <c r="H26" s="18"/>
      <c r="I26" s="19"/>
      <c r="J26" s="17"/>
      <c r="K26" s="18"/>
      <c r="L26" s="19"/>
      <c r="M26" s="17"/>
      <c r="N26" s="18"/>
      <c r="O26" s="14"/>
      <c r="P26" s="19"/>
      <c r="Q26" s="18"/>
      <c r="R26" s="19"/>
      <c r="S26" s="17"/>
      <c r="T26" s="19"/>
      <c r="U26" s="19"/>
      <c r="V26" s="19"/>
      <c r="W26" s="11"/>
      <c r="X26" s="11"/>
      <c r="Y26" s="2"/>
      <c r="Z26" s="2"/>
      <c r="AA26" s="11"/>
      <c r="AB26" s="2"/>
      <c r="AC26" s="11"/>
      <c r="AD26" s="11"/>
      <c r="AE26" s="11"/>
      <c r="AF26" s="11"/>
      <c r="AG26" s="11"/>
      <c r="AH26" s="11"/>
      <c r="AI26" s="11"/>
      <c r="AJ26" s="2"/>
      <c r="AK26" s="3"/>
    </row>
    <row r="27" spans="1:37" ht="12.75" customHeight="1" x14ac:dyDescent="0.2">
      <c r="A27" s="9"/>
      <c r="B27" s="2"/>
      <c r="C27" s="2"/>
      <c r="D27" s="2"/>
      <c r="E27" s="2"/>
      <c r="F27" s="2"/>
      <c r="G27" s="2"/>
      <c r="H27" s="200"/>
      <c r="I27" s="242"/>
      <c r="J27" s="243"/>
      <c r="K27" s="18"/>
      <c r="L27" s="19"/>
      <c r="M27" s="17"/>
      <c r="N27" s="18"/>
      <c r="O27" s="14"/>
      <c r="P27" s="19"/>
      <c r="Q27" s="18"/>
      <c r="R27" s="19"/>
      <c r="S27" s="17"/>
      <c r="T27" s="19"/>
      <c r="U27" s="19"/>
      <c r="V27" s="19"/>
      <c r="W27" s="11"/>
      <c r="X27" s="11"/>
      <c r="Y27" s="2"/>
      <c r="Z27" s="2"/>
      <c r="AA27" s="11"/>
      <c r="AB27" s="2"/>
      <c r="AC27" s="11"/>
      <c r="AD27" s="11"/>
      <c r="AE27" s="11"/>
      <c r="AF27" s="11"/>
      <c r="AG27" s="11"/>
      <c r="AH27" s="11"/>
      <c r="AI27" s="11"/>
      <c r="AJ27" s="2"/>
      <c r="AK27" s="3"/>
    </row>
    <row r="28" spans="1:37" ht="12.75" customHeight="1" x14ac:dyDescent="0.2">
      <c r="A28" s="9"/>
      <c r="B28" s="2"/>
      <c r="C28" s="2"/>
      <c r="D28" s="2"/>
      <c r="E28" s="2"/>
      <c r="F28" s="2"/>
      <c r="G28" s="2"/>
      <c r="H28" s="18"/>
      <c r="I28" s="19"/>
      <c r="J28" s="17"/>
      <c r="K28" s="200"/>
      <c r="L28" s="201"/>
      <c r="M28" s="202"/>
      <c r="N28" s="18"/>
      <c r="O28" s="14"/>
      <c r="P28" s="19"/>
      <c r="Q28" s="18"/>
      <c r="R28" s="19"/>
      <c r="S28" s="17"/>
      <c r="T28" s="19"/>
      <c r="U28" s="19"/>
      <c r="V28" s="19"/>
      <c r="W28" s="11"/>
      <c r="X28" s="11"/>
      <c r="Y28" s="2"/>
      <c r="Z28" s="2"/>
      <c r="AA28" s="11"/>
      <c r="AB28" s="2"/>
      <c r="AC28" s="11"/>
      <c r="AD28" s="11"/>
      <c r="AE28" s="11"/>
      <c r="AF28" s="11"/>
      <c r="AG28" s="11"/>
      <c r="AH28" s="11"/>
      <c r="AI28" s="11"/>
      <c r="AJ28" s="2"/>
      <c r="AK28" s="3"/>
    </row>
    <row r="29" spans="1:37" ht="12.75" customHeight="1" x14ac:dyDescent="0.2">
      <c r="A29" s="9"/>
      <c r="B29" s="2"/>
      <c r="C29" s="2"/>
      <c r="D29" s="2"/>
      <c r="E29" s="2"/>
      <c r="F29" s="2"/>
      <c r="G29" s="2"/>
      <c r="H29" s="18"/>
      <c r="I29" s="19"/>
      <c r="J29" s="17"/>
      <c r="K29" s="200"/>
      <c r="L29" s="242"/>
      <c r="M29" s="243"/>
      <c r="N29" s="18"/>
      <c r="O29" s="14"/>
      <c r="P29" s="19"/>
      <c r="Q29" s="18"/>
      <c r="R29" s="19"/>
      <c r="S29" s="17"/>
      <c r="T29" s="19"/>
      <c r="U29" s="19"/>
      <c r="V29" s="19"/>
      <c r="W29" s="11"/>
      <c r="X29" s="11"/>
      <c r="Y29" s="2"/>
      <c r="Z29" s="2"/>
      <c r="AA29" s="11"/>
      <c r="AB29" s="2"/>
      <c r="AC29" s="11"/>
      <c r="AD29" s="11"/>
      <c r="AE29" s="11"/>
      <c r="AF29" s="11"/>
      <c r="AG29" s="11"/>
      <c r="AH29" s="11"/>
      <c r="AI29" s="11"/>
      <c r="AJ29" s="2"/>
      <c r="AK29" s="3"/>
    </row>
    <row r="30" spans="1:37" ht="12.75" customHeight="1" x14ac:dyDescent="0.2">
      <c r="A30" s="9"/>
      <c r="B30" s="2"/>
      <c r="C30" s="2"/>
      <c r="D30" s="2"/>
      <c r="E30" s="2"/>
      <c r="F30" s="2"/>
      <c r="G30" s="2"/>
      <c r="H30" s="18"/>
      <c r="I30" s="23"/>
      <c r="J30" s="24"/>
      <c r="K30" s="18"/>
      <c r="L30" s="19"/>
      <c r="M30" s="17"/>
      <c r="N30" s="18"/>
      <c r="O30" s="14"/>
      <c r="P30" s="19"/>
      <c r="Q30" s="18"/>
      <c r="R30" s="19"/>
      <c r="S30" s="17"/>
      <c r="T30" s="19"/>
      <c r="U30" s="19"/>
      <c r="V30" s="19"/>
      <c r="W30" s="11"/>
      <c r="X30" s="11"/>
      <c r="Y30" s="2"/>
      <c r="Z30" s="2"/>
      <c r="AA30" s="11"/>
      <c r="AB30" s="2"/>
      <c r="AC30" s="11"/>
      <c r="AD30" s="11"/>
      <c r="AE30" s="11"/>
      <c r="AF30" s="11"/>
      <c r="AG30" s="11"/>
      <c r="AH30" s="11"/>
      <c r="AI30" s="11"/>
      <c r="AJ30" s="2"/>
      <c r="AK30" s="3"/>
    </row>
    <row r="31" spans="1:37" ht="12.75" customHeight="1" x14ac:dyDescent="0.2">
      <c r="A31" s="9"/>
      <c r="B31" s="2"/>
      <c r="C31" s="2"/>
      <c r="D31" s="2"/>
      <c r="E31" s="2"/>
      <c r="F31" s="2"/>
      <c r="G31" s="2"/>
      <c r="H31" s="18"/>
      <c r="I31" s="19"/>
      <c r="J31" s="17"/>
      <c r="K31" s="18"/>
      <c r="L31" s="19"/>
      <c r="M31" s="17"/>
      <c r="N31" s="18"/>
      <c r="O31" s="14"/>
      <c r="P31" s="19"/>
      <c r="Q31" s="18"/>
      <c r="R31" s="19"/>
      <c r="S31" s="17"/>
      <c r="T31" s="19"/>
      <c r="U31" s="19"/>
      <c r="V31" s="19"/>
      <c r="W31" s="11"/>
      <c r="X31" s="11"/>
      <c r="Y31" s="2"/>
      <c r="Z31" s="2"/>
      <c r="AA31" s="11"/>
      <c r="AB31" s="2"/>
      <c r="AC31" s="11"/>
      <c r="AD31" s="11"/>
      <c r="AE31" s="11"/>
      <c r="AF31" s="11"/>
      <c r="AG31" s="11"/>
      <c r="AH31" s="11"/>
      <c r="AI31" s="11"/>
      <c r="AJ31" s="2"/>
      <c r="AK31" s="3"/>
    </row>
    <row r="32" spans="1:37" ht="12.75" customHeight="1" x14ac:dyDescent="0.2">
      <c r="A32" s="9"/>
      <c r="B32" s="2"/>
      <c r="C32" s="2"/>
      <c r="D32" s="2"/>
      <c r="E32" s="2"/>
      <c r="F32" s="2"/>
      <c r="G32" s="2"/>
      <c r="H32" s="200"/>
      <c r="I32" s="265"/>
      <c r="J32" s="266"/>
      <c r="K32" s="18"/>
      <c r="L32" s="19"/>
      <c r="M32" s="17"/>
      <c r="N32" s="18"/>
      <c r="O32" s="14"/>
      <c r="P32" s="19"/>
      <c r="Q32" s="18"/>
      <c r="R32" s="19"/>
      <c r="S32" s="17"/>
      <c r="T32" s="19"/>
      <c r="U32" s="19"/>
      <c r="V32" s="19"/>
      <c r="W32" s="11"/>
      <c r="X32" s="11"/>
      <c r="Y32" s="2"/>
      <c r="Z32" s="2"/>
      <c r="AA32" s="11"/>
      <c r="AB32" s="2"/>
      <c r="AC32" s="11"/>
      <c r="AD32" s="11"/>
      <c r="AE32" s="11"/>
      <c r="AF32" s="11"/>
      <c r="AG32" s="11"/>
      <c r="AH32" s="11"/>
      <c r="AI32" s="11"/>
      <c r="AJ32" s="2"/>
      <c r="AK32" s="3"/>
    </row>
    <row r="33" spans="1:37" ht="12.75" customHeight="1" x14ac:dyDescent="0.2">
      <c r="A33" s="9"/>
      <c r="B33" s="2"/>
      <c r="C33" s="2"/>
      <c r="D33" s="2"/>
      <c r="E33" s="2"/>
      <c r="F33" s="2"/>
      <c r="G33" s="2"/>
      <c r="H33" s="18"/>
      <c r="I33" s="19"/>
      <c r="J33" s="17"/>
      <c r="K33" s="18"/>
      <c r="L33" s="19"/>
      <c r="M33" s="17"/>
      <c r="N33" s="18"/>
      <c r="O33" s="14"/>
      <c r="P33" s="19"/>
      <c r="Q33" s="18"/>
      <c r="R33" s="19"/>
      <c r="S33" s="17"/>
      <c r="T33" s="19"/>
      <c r="U33" s="19"/>
      <c r="V33" s="19"/>
      <c r="W33" s="11"/>
      <c r="X33" s="11"/>
      <c r="Y33" s="2"/>
      <c r="Z33" s="2"/>
      <c r="AA33" s="11"/>
      <c r="AB33" s="2"/>
      <c r="AC33" s="11"/>
      <c r="AD33" s="11"/>
      <c r="AE33" s="11"/>
      <c r="AF33" s="11"/>
      <c r="AG33" s="11"/>
      <c r="AH33" s="11"/>
      <c r="AI33" s="11"/>
      <c r="AJ33" s="2"/>
      <c r="AK33" s="3"/>
    </row>
    <row r="34" spans="1:37" ht="12.75" customHeight="1" x14ac:dyDescent="0.2">
      <c r="A34" s="9"/>
      <c r="B34" s="2"/>
      <c r="C34" s="2"/>
      <c r="D34" s="2"/>
      <c r="E34" s="2"/>
      <c r="F34" s="2"/>
      <c r="G34" s="2"/>
      <c r="H34" s="18"/>
      <c r="I34" s="19"/>
      <c r="J34" s="17"/>
      <c r="K34" s="200"/>
      <c r="L34" s="242"/>
      <c r="M34" s="243"/>
      <c r="N34" s="18"/>
      <c r="O34" s="14"/>
      <c r="P34" s="19"/>
      <c r="Q34" s="18"/>
      <c r="R34" s="19"/>
      <c r="S34" s="17"/>
      <c r="T34" s="19"/>
      <c r="U34" s="19"/>
      <c r="V34" s="19"/>
      <c r="W34" s="11"/>
      <c r="X34" s="11"/>
      <c r="Y34" s="2"/>
      <c r="Z34" s="2"/>
      <c r="AA34" s="11"/>
      <c r="AB34" s="2"/>
      <c r="AC34" s="11"/>
      <c r="AD34" s="11"/>
      <c r="AE34" s="11"/>
      <c r="AF34" s="11"/>
      <c r="AG34" s="11"/>
      <c r="AH34" s="11"/>
      <c r="AI34" s="11"/>
      <c r="AJ34" s="2"/>
      <c r="AK34" s="3"/>
    </row>
    <row r="35" spans="1:37" ht="12.75" customHeight="1" x14ac:dyDescent="0.2">
      <c r="A35" s="9"/>
      <c r="B35" s="2"/>
      <c r="C35" s="2"/>
      <c r="D35" s="2"/>
      <c r="E35" s="2"/>
      <c r="F35" s="2"/>
      <c r="G35" s="2"/>
      <c r="H35" s="18"/>
      <c r="I35" s="19"/>
      <c r="J35" s="17"/>
      <c r="K35" s="18"/>
      <c r="L35" s="23"/>
      <c r="M35" s="24"/>
      <c r="N35" s="18"/>
      <c r="O35" s="14"/>
      <c r="P35" s="19"/>
      <c r="Q35" s="18"/>
      <c r="R35" s="19"/>
      <c r="S35" s="17"/>
      <c r="T35" s="19"/>
      <c r="U35" s="19"/>
      <c r="V35" s="19"/>
      <c r="W35" s="11"/>
      <c r="X35" s="11"/>
      <c r="Y35" s="2"/>
      <c r="Z35" s="2"/>
      <c r="AA35" s="11"/>
      <c r="AB35" s="2"/>
      <c r="AC35" s="11"/>
      <c r="AD35" s="11"/>
      <c r="AE35" s="11"/>
      <c r="AF35" s="11"/>
      <c r="AG35" s="11"/>
      <c r="AH35" s="11"/>
      <c r="AI35" s="11"/>
      <c r="AJ35" s="2"/>
      <c r="AK35" s="3"/>
    </row>
    <row r="36" spans="1:37" ht="12.75" customHeight="1" x14ac:dyDescent="0.2">
      <c r="A36" s="9"/>
      <c r="B36" s="2"/>
      <c r="C36" s="2"/>
      <c r="D36" s="2"/>
      <c r="E36" s="2"/>
      <c r="F36" s="2"/>
      <c r="G36" s="2"/>
      <c r="H36" s="18"/>
      <c r="I36" s="19"/>
      <c r="J36" s="17"/>
      <c r="K36" s="18"/>
      <c r="L36" s="19"/>
      <c r="M36" s="17"/>
      <c r="N36" s="18"/>
      <c r="O36" s="14"/>
      <c r="P36" s="19"/>
      <c r="Q36" s="18"/>
      <c r="R36" s="19"/>
      <c r="S36" s="17"/>
      <c r="T36" s="19"/>
      <c r="U36" s="19"/>
      <c r="V36" s="19"/>
      <c r="W36" s="11"/>
      <c r="X36" s="11"/>
      <c r="Y36" s="2"/>
      <c r="Z36" s="2"/>
      <c r="AA36" s="11"/>
      <c r="AB36" s="2"/>
      <c r="AC36" s="11"/>
      <c r="AD36" s="11"/>
      <c r="AE36" s="11"/>
      <c r="AF36" s="11"/>
      <c r="AG36" s="11"/>
      <c r="AH36" s="11"/>
      <c r="AI36" s="11"/>
      <c r="AJ36" s="2"/>
      <c r="AK36" s="3"/>
    </row>
    <row r="37" spans="1:37" ht="12.75" customHeight="1" x14ac:dyDescent="0.2">
      <c r="A37" s="9"/>
      <c r="B37" s="2"/>
      <c r="C37" s="2"/>
      <c r="D37" s="2"/>
      <c r="E37" s="2"/>
      <c r="F37" s="2"/>
      <c r="G37" s="2"/>
      <c r="H37" s="200"/>
      <c r="I37" s="242"/>
      <c r="J37" s="243"/>
      <c r="K37" s="18"/>
      <c r="L37" s="19"/>
      <c r="M37" s="17"/>
      <c r="N37" s="18"/>
      <c r="O37" s="14"/>
      <c r="P37" s="19"/>
      <c r="Q37" s="18"/>
      <c r="R37" s="19"/>
      <c r="S37" s="17"/>
      <c r="T37" s="19"/>
      <c r="U37" s="19"/>
      <c r="V37" s="19"/>
      <c r="W37" s="11"/>
      <c r="X37" s="11"/>
      <c r="Y37" s="2"/>
      <c r="Z37" s="2"/>
      <c r="AA37" s="11"/>
      <c r="AB37" s="2"/>
      <c r="AC37" s="11"/>
      <c r="AD37" s="11"/>
      <c r="AE37" s="11"/>
      <c r="AF37" s="11"/>
      <c r="AG37" s="11"/>
      <c r="AH37" s="11"/>
      <c r="AI37" s="11"/>
      <c r="AJ37" s="2"/>
      <c r="AK37" s="3"/>
    </row>
    <row r="38" spans="1:37" ht="12.75" customHeight="1" x14ac:dyDescent="0.2">
      <c r="A38" s="9"/>
      <c r="B38" s="2"/>
      <c r="C38" s="2"/>
      <c r="D38" s="2"/>
      <c r="E38" s="2"/>
      <c r="F38" s="2"/>
      <c r="G38" s="2"/>
      <c r="H38" s="200"/>
      <c r="I38" s="242"/>
      <c r="J38" s="243"/>
      <c r="K38" s="18"/>
      <c r="L38" s="19"/>
      <c r="M38" s="17"/>
      <c r="N38" s="18"/>
      <c r="O38" s="14"/>
      <c r="P38" s="19"/>
      <c r="Q38" s="18"/>
      <c r="R38" s="19"/>
      <c r="S38" s="17"/>
      <c r="T38" s="19"/>
      <c r="U38" s="19"/>
      <c r="V38" s="19"/>
      <c r="W38" s="11"/>
      <c r="X38" s="11"/>
      <c r="Y38" s="2"/>
      <c r="Z38" s="2"/>
      <c r="AA38" s="11"/>
      <c r="AB38" s="2"/>
      <c r="AC38" s="11"/>
      <c r="AD38" s="11"/>
      <c r="AE38" s="11"/>
      <c r="AF38" s="11"/>
      <c r="AG38" s="11"/>
      <c r="AH38" s="11"/>
      <c r="AI38" s="11"/>
      <c r="AJ38" s="2"/>
      <c r="AK38" s="3"/>
    </row>
    <row r="39" spans="1:37" ht="12.75" customHeight="1" x14ac:dyDescent="0.2">
      <c r="A39" s="9"/>
      <c r="B39" s="2"/>
      <c r="C39" s="2"/>
      <c r="D39" s="2"/>
      <c r="E39" s="2"/>
      <c r="F39" s="2"/>
      <c r="G39" s="2"/>
      <c r="H39" s="18"/>
      <c r="I39" s="19"/>
      <c r="J39" s="17"/>
      <c r="K39" s="18"/>
      <c r="L39" s="19"/>
      <c r="M39" s="17"/>
      <c r="N39" s="18"/>
      <c r="O39" s="14"/>
      <c r="P39" s="19"/>
      <c r="Q39" s="18"/>
      <c r="R39" s="19"/>
      <c r="S39" s="17"/>
      <c r="T39" s="19"/>
      <c r="U39" s="19"/>
      <c r="V39" s="19"/>
      <c r="W39" s="11"/>
      <c r="X39" s="11"/>
      <c r="Y39" s="2"/>
      <c r="Z39" s="2"/>
      <c r="AA39" s="11"/>
      <c r="AB39" s="2"/>
      <c r="AC39" s="11"/>
      <c r="AD39" s="11"/>
      <c r="AE39" s="11"/>
      <c r="AF39" s="11"/>
      <c r="AG39" s="11"/>
      <c r="AH39" s="11"/>
      <c r="AI39" s="11"/>
      <c r="AJ39" s="2"/>
      <c r="AK39" s="3"/>
    </row>
    <row r="40" spans="1:37" ht="12.75" customHeight="1" x14ac:dyDescent="0.2">
      <c r="A40" s="9"/>
      <c r="B40" s="2"/>
      <c r="C40" s="2"/>
      <c r="D40" s="2"/>
      <c r="E40" s="2"/>
      <c r="F40" s="2"/>
      <c r="G40" s="2"/>
      <c r="H40" s="18"/>
      <c r="I40" s="19"/>
      <c r="J40" s="17"/>
      <c r="K40" s="18"/>
      <c r="L40" s="19"/>
      <c r="M40" s="17"/>
      <c r="N40" s="18"/>
      <c r="O40" s="14"/>
      <c r="P40" s="19"/>
      <c r="Q40" s="18"/>
      <c r="R40" s="19"/>
      <c r="S40" s="17"/>
      <c r="T40" s="19"/>
      <c r="U40" s="19"/>
      <c r="V40" s="19"/>
      <c r="W40" s="11"/>
      <c r="X40" s="11"/>
      <c r="Y40" s="2"/>
      <c r="Z40" s="2"/>
      <c r="AA40" s="11"/>
      <c r="AB40" s="2"/>
      <c r="AC40" s="11"/>
      <c r="AD40" s="11"/>
      <c r="AE40" s="11"/>
      <c r="AF40" s="11"/>
      <c r="AG40" s="11"/>
      <c r="AH40" s="11"/>
      <c r="AI40" s="11"/>
      <c r="AJ40" s="2"/>
      <c r="AK40" s="3"/>
    </row>
    <row r="41" spans="1:37" ht="12.75" customHeight="1" x14ac:dyDescent="0.2">
      <c r="A41" s="9"/>
      <c r="B41" s="2"/>
      <c r="C41" s="2"/>
      <c r="D41" s="2"/>
      <c r="E41" s="2"/>
      <c r="F41" s="2"/>
      <c r="G41" s="2"/>
      <c r="H41" s="18"/>
      <c r="I41" s="19"/>
      <c r="J41" s="17"/>
      <c r="K41" s="18"/>
      <c r="L41" s="19"/>
      <c r="M41" s="17"/>
      <c r="N41" s="18"/>
      <c r="O41" s="14"/>
      <c r="P41" s="19"/>
      <c r="Q41" s="18"/>
      <c r="R41" s="19"/>
      <c r="S41" s="17"/>
      <c r="T41" s="19"/>
      <c r="U41" s="19"/>
      <c r="V41" s="19"/>
      <c r="W41" s="11"/>
      <c r="X41" s="11"/>
      <c r="Y41" s="2"/>
      <c r="Z41" s="2"/>
      <c r="AA41" s="11"/>
      <c r="AB41" s="2"/>
      <c r="AC41" s="11"/>
      <c r="AD41" s="11"/>
      <c r="AE41" s="11"/>
      <c r="AF41" s="11"/>
      <c r="AG41" s="11"/>
      <c r="AH41" s="11"/>
      <c r="AI41" s="11"/>
      <c r="AJ41" s="2"/>
      <c r="AK41" s="3"/>
    </row>
    <row r="42" spans="1:37" ht="12.75" customHeight="1" x14ac:dyDescent="0.2">
      <c r="A42" s="9"/>
      <c r="B42" s="2"/>
      <c r="C42" s="2"/>
      <c r="D42" s="2"/>
      <c r="E42" s="2"/>
      <c r="F42" s="2"/>
      <c r="G42" s="2"/>
      <c r="H42" s="18"/>
      <c r="I42" s="19"/>
      <c r="J42" s="17"/>
      <c r="K42" s="18"/>
      <c r="L42" s="19"/>
      <c r="M42" s="17"/>
      <c r="N42" s="18"/>
      <c r="O42" s="14"/>
      <c r="P42" s="19"/>
      <c r="Q42" s="18"/>
      <c r="R42" s="19"/>
      <c r="S42" s="17"/>
      <c r="T42" s="19"/>
      <c r="U42" s="19"/>
      <c r="V42" s="19"/>
      <c r="W42" s="11"/>
      <c r="X42" s="11"/>
      <c r="Y42" s="2"/>
      <c r="Z42" s="2"/>
      <c r="AA42" s="11"/>
      <c r="AB42" s="2"/>
      <c r="AC42" s="11"/>
      <c r="AD42" s="11"/>
      <c r="AE42" s="11"/>
      <c r="AF42" s="11"/>
      <c r="AG42" s="11"/>
      <c r="AH42" s="11"/>
      <c r="AI42" s="11"/>
      <c r="AJ42" s="2"/>
      <c r="AK42" s="3"/>
    </row>
    <row r="43" spans="1:37" ht="12.75" customHeight="1" x14ac:dyDescent="0.2">
      <c r="A43" s="9"/>
      <c r="B43" s="2"/>
      <c r="C43" s="2"/>
      <c r="D43" s="2"/>
      <c r="E43" s="2"/>
      <c r="F43" s="2"/>
      <c r="G43" s="2"/>
      <c r="H43" s="18"/>
      <c r="I43" s="19"/>
      <c r="J43" s="17"/>
      <c r="K43" s="18"/>
      <c r="L43" s="19"/>
      <c r="M43" s="17"/>
      <c r="N43" s="18"/>
      <c r="O43" s="14"/>
      <c r="P43" s="19"/>
      <c r="Q43" s="18"/>
      <c r="R43" s="19"/>
      <c r="S43" s="17"/>
      <c r="T43" s="19"/>
      <c r="U43" s="19"/>
      <c r="V43" s="19"/>
      <c r="W43" s="11"/>
      <c r="X43" s="11"/>
      <c r="Y43" s="2"/>
      <c r="Z43" s="2"/>
      <c r="AA43" s="11"/>
      <c r="AB43" s="2"/>
      <c r="AC43" s="11"/>
      <c r="AD43" s="11"/>
      <c r="AE43" s="11"/>
      <c r="AF43" s="11"/>
      <c r="AG43" s="11"/>
      <c r="AH43" s="11"/>
      <c r="AI43" s="11"/>
      <c r="AJ43" s="2"/>
      <c r="AK43" s="3"/>
    </row>
    <row r="44" spans="1:37" ht="12.75" customHeight="1" x14ac:dyDescent="0.2">
      <c r="A44" s="9"/>
      <c r="B44" s="2"/>
      <c r="C44" s="2"/>
      <c r="D44" s="2"/>
      <c r="E44" s="2"/>
      <c r="F44" s="2"/>
      <c r="G44" s="2"/>
      <c r="H44" s="18"/>
      <c r="I44" s="23"/>
      <c r="J44" s="24"/>
      <c r="K44" s="18"/>
      <c r="L44" s="19"/>
      <c r="M44" s="17"/>
      <c r="N44" s="18"/>
      <c r="O44" s="14"/>
      <c r="P44" s="19"/>
      <c r="Q44" s="18"/>
      <c r="R44" s="19"/>
      <c r="S44" s="17"/>
      <c r="T44" s="19"/>
      <c r="U44" s="19"/>
      <c r="V44" s="19"/>
      <c r="W44" s="11"/>
      <c r="X44" s="11"/>
      <c r="Y44" s="2"/>
      <c r="Z44" s="2"/>
      <c r="AA44" s="11"/>
      <c r="AB44" s="2"/>
      <c r="AC44" s="11"/>
      <c r="AD44" s="11"/>
      <c r="AE44" s="11"/>
      <c r="AF44" s="11"/>
      <c r="AG44" s="11"/>
      <c r="AH44" s="11"/>
      <c r="AI44" s="11"/>
      <c r="AJ44" s="2"/>
      <c r="AK44" s="3"/>
    </row>
    <row r="45" spans="1:37" ht="12.75" customHeight="1" x14ac:dyDescent="0.2">
      <c r="A45" s="9"/>
      <c r="B45" s="2"/>
      <c r="C45" s="2"/>
      <c r="D45" s="2"/>
      <c r="E45" s="2"/>
      <c r="F45" s="2"/>
      <c r="G45" s="2"/>
      <c r="H45" s="200"/>
      <c r="I45" s="265"/>
      <c r="J45" s="266"/>
      <c r="K45" s="18"/>
      <c r="L45" s="19"/>
      <c r="M45" s="17"/>
      <c r="N45" s="18"/>
      <c r="O45" s="14"/>
      <c r="P45" s="19"/>
      <c r="Q45" s="18"/>
      <c r="R45" s="19"/>
      <c r="S45" s="17"/>
      <c r="T45" s="19"/>
      <c r="U45" s="19"/>
      <c r="V45" s="19"/>
      <c r="W45" s="11"/>
      <c r="X45" s="11"/>
      <c r="Y45" s="2"/>
      <c r="Z45" s="2"/>
      <c r="AA45" s="11"/>
      <c r="AB45" s="2"/>
      <c r="AC45" s="11"/>
      <c r="AD45" s="11"/>
      <c r="AE45" s="11"/>
      <c r="AF45" s="11"/>
      <c r="AG45" s="11"/>
      <c r="AH45" s="11"/>
      <c r="AI45" s="11"/>
      <c r="AJ45" s="2"/>
      <c r="AK45" s="3"/>
    </row>
    <row r="46" spans="1:37" ht="12.75" customHeight="1" x14ac:dyDescent="0.2">
      <c r="A46" s="9"/>
      <c r="B46" s="2"/>
      <c r="C46" s="2"/>
      <c r="D46" s="2"/>
      <c r="E46" s="2"/>
      <c r="F46" s="2"/>
      <c r="G46" s="2"/>
      <c r="H46" s="18"/>
      <c r="I46" s="19"/>
      <c r="J46" s="17"/>
      <c r="K46" s="18"/>
      <c r="L46" s="19"/>
      <c r="M46" s="17"/>
      <c r="N46" s="18"/>
      <c r="O46" s="14"/>
      <c r="P46" s="19"/>
      <c r="Q46" s="18"/>
      <c r="R46" s="19"/>
      <c r="S46" s="17"/>
      <c r="T46" s="19"/>
      <c r="U46" s="19"/>
      <c r="V46" s="19"/>
      <c r="W46" s="11"/>
      <c r="X46" s="11"/>
      <c r="Y46" s="2"/>
      <c r="Z46" s="2"/>
      <c r="AA46" s="11"/>
      <c r="AB46" s="2"/>
      <c r="AC46" s="11"/>
      <c r="AD46" s="11"/>
      <c r="AE46" s="11"/>
      <c r="AF46" s="11"/>
      <c r="AG46" s="11"/>
      <c r="AH46" s="11"/>
      <c r="AI46" s="11"/>
      <c r="AJ46" s="2"/>
      <c r="AK46" s="3"/>
    </row>
    <row r="47" spans="1:37" ht="12.75" customHeight="1" x14ac:dyDescent="0.2">
      <c r="A47" s="9"/>
      <c r="B47" s="2"/>
      <c r="C47" s="2"/>
      <c r="D47" s="2"/>
      <c r="E47" s="2"/>
      <c r="F47" s="2"/>
      <c r="G47" s="2"/>
      <c r="H47" s="200"/>
      <c r="I47" s="242"/>
      <c r="J47" s="243"/>
      <c r="K47" s="18"/>
      <c r="L47" s="19"/>
      <c r="M47" s="17"/>
      <c r="N47" s="18"/>
      <c r="O47" s="14"/>
      <c r="P47" s="19"/>
      <c r="Q47" s="18"/>
      <c r="R47" s="19"/>
      <c r="S47" s="17"/>
      <c r="T47" s="19"/>
      <c r="U47" s="19"/>
      <c r="V47" s="19"/>
      <c r="W47" s="11"/>
      <c r="X47" s="11"/>
      <c r="Y47" s="2"/>
      <c r="Z47" s="2"/>
      <c r="AA47" s="11"/>
      <c r="AB47" s="2"/>
      <c r="AC47" s="11"/>
      <c r="AD47" s="11"/>
      <c r="AE47" s="11"/>
      <c r="AF47" s="11"/>
      <c r="AG47" s="11"/>
      <c r="AH47" s="11"/>
      <c r="AI47" s="11"/>
      <c r="AJ47" s="2"/>
      <c r="AK47" s="3"/>
    </row>
    <row r="48" spans="1:37" ht="12.75" customHeight="1" x14ac:dyDescent="0.2">
      <c r="A48" s="9"/>
      <c r="B48" s="2"/>
      <c r="C48" s="2"/>
      <c r="D48" s="2"/>
      <c r="E48" s="2"/>
      <c r="F48" s="2"/>
      <c r="G48" s="2"/>
      <c r="H48" s="18"/>
      <c r="I48" s="19"/>
      <c r="J48" s="17"/>
      <c r="K48" s="18"/>
      <c r="L48" s="19"/>
      <c r="M48" s="17"/>
      <c r="N48" s="18"/>
      <c r="O48" s="14"/>
      <c r="P48" s="19"/>
      <c r="Q48" s="18"/>
      <c r="R48" s="19"/>
      <c r="S48" s="17"/>
      <c r="T48" s="19"/>
      <c r="U48" s="19"/>
      <c r="V48" s="19"/>
      <c r="W48" s="11"/>
      <c r="X48" s="11"/>
      <c r="Y48" s="2"/>
      <c r="Z48" s="2"/>
      <c r="AA48" s="11"/>
      <c r="AB48" s="2"/>
      <c r="AC48" s="11"/>
      <c r="AD48" s="11"/>
      <c r="AE48" s="11"/>
      <c r="AF48" s="11"/>
      <c r="AG48" s="11"/>
      <c r="AH48" s="11"/>
      <c r="AI48" s="11"/>
      <c r="AJ48" s="2"/>
      <c r="AK48" s="3"/>
    </row>
    <row r="49" spans="1:37" ht="12.75" customHeight="1" x14ac:dyDescent="0.2">
      <c r="A49" s="9"/>
      <c r="B49" s="2"/>
      <c r="C49" s="2"/>
      <c r="D49" s="2"/>
      <c r="E49" s="2"/>
      <c r="F49" s="2"/>
      <c r="G49" s="2"/>
      <c r="H49" s="18"/>
      <c r="I49" s="19"/>
      <c r="J49" s="17"/>
      <c r="K49" s="18"/>
      <c r="L49" s="19"/>
      <c r="M49" s="17"/>
      <c r="N49" s="18"/>
      <c r="O49" s="14"/>
      <c r="P49" s="19"/>
      <c r="Q49" s="18"/>
      <c r="R49" s="19"/>
      <c r="S49" s="17"/>
      <c r="T49" s="19"/>
      <c r="U49" s="19"/>
      <c r="V49" s="19"/>
      <c r="W49" s="11"/>
      <c r="X49" s="11"/>
      <c r="Y49" s="2"/>
      <c r="Z49" s="2"/>
      <c r="AA49" s="11"/>
      <c r="AB49" s="2"/>
      <c r="AC49" s="11"/>
      <c r="AD49" s="11"/>
      <c r="AE49" s="11"/>
      <c r="AF49" s="11"/>
      <c r="AG49" s="11"/>
      <c r="AH49" s="11"/>
      <c r="AI49" s="11"/>
      <c r="AJ49" s="2"/>
      <c r="AK49" s="3"/>
    </row>
    <row r="50" spans="1:37" ht="12.75" customHeight="1" x14ac:dyDescent="0.2">
      <c r="A50" s="9"/>
      <c r="B50" s="2"/>
      <c r="C50" s="2"/>
      <c r="D50" s="2"/>
      <c r="E50" s="2"/>
      <c r="F50" s="2"/>
      <c r="G50" s="2"/>
      <c r="H50" s="18"/>
      <c r="I50" s="19"/>
      <c r="J50" s="17"/>
      <c r="K50" s="18"/>
      <c r="L50" s="19"/>
      <c r="M50" s="17"/>
      <c r="N50" s="18"/>
      <c r="O50" s="14"/>
      <c r="P50" s="19"/>
      <c r="Q50" s="18"/>
      <c r="R50" s="19"/>
      <c r="S50" s="17"/>
      <c r="T50" s="19"/>
      <c r="U50" s="19"/>
      <c r="V50" s="19"/>
      <c r="W50" s="11"/>
      <c r="X50" s="11"/>
      <c r="Y50" s="2"/>
      <c r="Z50" s="2"/>
      <c r="AA50" s="11"/>
      <c r="AB50" s="2"/>
      <c r="AC50" s="11"/>
      <c r="AD50" s="11"/>
      <c r="AE50" s="11"/>
      <c r="AF50" s="11"/>
      <c r="AG50" s="11"/>
      <c r="AH50" s="11"/>
      <c r="AI50" s="11"/>
      <c r="AJ50" s="2"/>
      <c r="AK50" s="3"/>
    </row>
    <row r="51" spans="1:37" ht="12.75" customHeight="1" x14ac:dyDescent="0.2">
      <c r="A51" s="9"/>
      <c r="B51" s="2"/>
      <c r="C51" s="2"/>
      <c r="D51" s="2"/>
      <c r="E51" s="2"/>
      <c r="F51" s="2"/>
      <c r="G51" s="2"/>
      <c r="H51" s="200"/>
      <c r="I51" s="265"/>
      <c r="J51" s="266"/>
      <c r="K51" s="18"/>
      <c r="L51" s="19"/>
      <c r="M51" s="17"/>
      <c r="N51" s="18"/>
      <c r="O51" s="14"/>
      <c r="P51" s="19"/>
      <c r="Q51" s="18"/>
      <c r="R51" s="19"/>
      <c r="S51" s="17"/>
      <c r="T51" s="19"/>
      <c r="U51" s="19"/>
      <c r="V51" s="19"/>
      <c r="W51" s="11"/>
      <c r="X51" s="11"/>
      <c r="Y51" s="2"/>
      <c r="Z51" s="2"/>
      <c r="AA51" s="11"/>
      <c r="AB51" s="2"/>
      <c r="AC51" s="11"/>
      <c r="AD51" s="11"/>
      <c r="AE51" s="11"/>
      <c r="AF51" s="11"/>
      <c r="AG51" s="11"/>
      <c r="AH51" s="11"/>
      <c r="AI51" s="11"/>
      <c r="AJ51" s="2"/>
      <c r="AK51" s="3"/>
    </row>
    <row r="52" spans="1:37" ht="12.75" customHeight="1" x14ac:dyDescent="0.2">
      <c r="A52" s="9"/>
      <c r="B52" s="2"/>
      <c r="C52" s="2"/>
      <c r="D52" s="2"/>
      <c r="E52" s="2"/>
      <c r="F52" s="2"/>
      <c r="G52" s="2"/>
      <c r="H52" s="18"/>
      <c r="I52" s="19"/>
      <c r="J52" s="17"/>
      <c r="K52" s="18"/>
      <c r="L52" s="19"/>
      <c r="M52" s="17"/>
      <c r="N52" s="18"/>
      <c r="O52" s="14"/>
      <c r="P52" s="19"/>
      <c r="Q52" s="18"/>
      <c r="R52" s="19"/>
      <c r="S52" s="17"/>
      <c r="T52" s="19"/>
      <c r="U52" s="19"/>
      <c r="V52" s="19"/>
      <c r="W52" s="11"/>
      <c r="X52" s="11"/>
      <c r="Y52" s="2"/>
      <c r="Z52" s="2"/>
      <c r="AA52" s="11"/>
      <c r="AB52" s="2"/>
      <c r="AC52" s="11"/>
      <c r="AD52" s="11"/>
      <c r="AE52" s="11"/>
      <c r="AF52" s="11"/>
      <c r="AG52" s="11"/>
      <c r="AH52" s="11"/>
      <c r="AI52" s="11"/>
      <c r="AJ52" s="2"/>
      <c r="AK52" s="3"/>
    </row>
    <row r="53" spans="1:37" ht="12.75" customHeight="1" x14ac:dyDescent="0.2">
      <c r="A53" s="9"/>
      <c r="B53" s="2"/>
      <c r="C53" s="2"/>
      <c r="D53" s="2"/>
      <c r="E53" s="2"/>
      <c r="F53" s="2"/>
      <c r="G53" s="2"/>
      <c r="H53" s="18"/>
      <c r="I53" s="19"/>
      <c r="J53" s="17"/>
      <c r="K53" s="18"/>
      <c r="L53" s="19"/>
      <c r="M53" s="17"/>
      <c r="N53" s="18"/>
      <c r="O53" s="14"/>
      <c r="P53" s="19"/>
      <c r="Q53" s="18"/>
      <c r="R53" s="19"/>
      <c r="S53" s="17"/>
      <c r="T53" s="19"/>
      <c r="U53" s="19"/>
      <c r="V53" s="19"/>
      <c r="W53" s="11"/>
      <c r="X53" s="11"/>
      <c r="Y53" s="2"/>
      <c r="Z53" s="2"/>
      <c r="AA53" s="11"/>
      <c r="AB53" s="2"/>
      <c r="AC53" s="11"/>
      <c r="AD53" s="11"/>
      <c r="AE53" s="11"/>
      <c r="AF53" s="11"/>
      <c r="AG53" s="11"/>
      <c r="AH53" s="11"/>
      <c r="AI53" s="11"/>
      <c r="AJ53" s="2"/>
      <c r="AK53" s="3"/>
    </row>
    <row r="54" spans="1:37" ht="12.75" customHeight="1" x14ac:dyDescent="0.2">
      <c r="A54" s="9"/>
      <c r="B54" s="2"/>
      <c r="C54" s="2"/>
      <c r="D54" s="2"/>
      <c r="E54" s="2"/>
      <c r="F54" s="2"/>
      <c r="G54" s="2"/>
      <c r="H54" s="200"/>
      <c r="I54" s="265"/>
      <c r="J54" s="266"/>
      <c r="K54" s="18"/>
      <c r="L54" s="19"/>
      <c r="M54" s="17"/>
      <c r="N54" s="18"/>
      <c r="O54" s="14"/>
      <c r="P54" s="19"/>
      <c r="Q54" s="18"/>
      <c r="R54" s="19"/>
      <c r="S54" s="17"/>
      <c r="T54" s="19"/>
      <c r="U54" s="19"/>
      <c r="V54" s="19"/>
      <c r="W54" s="11"/>
      <c r="X54" s="11"/>
      <c r="Y54" s="2"/>
      <c r="Z54" s="2"/>
      <c r="AA54" s="11"/>
      <c r="AB54" s="2"/>
      <c r="AC54" s="11"/>
      <c r="AD54" s="11"/>
      <c r="AE54" s="11"/>
      <c r="AF54" s="11"/>
      <c r="AG54" s="11"/>
      <c r="AH54" s="11"/>
      <c r="AI54" s="11"/>
      <c r="AJ54" s="2"/>
      <c r="AK54" s="3"/>
    </row>
    <row r="55" spans="1:37" ht="12.75" customHeight="1" x14ac:dyDescent="0.2">
      <c r="A55" s="9"/>
      <c r="B55" s="2"/>
      <c r="C55" s="2"/>
      <c r="D55" s="2"/>
      <c r="E55" s="2"/>
      <c r="F55" s="2"/>
      <c r="G55" s="2"/>
      <c r="H55" s="200"/>
      <c r="I55" s="201"/>
      <c r="J55" s="202"/>
      <c r="K55" s="18"/>
      <c r="L55" s="19"/>
      <c r="M55" s="17"/>
      <c r="N55" s="18"/>
      <c r="O55" s="14"/>
      <c r="P55" s="19"/>
      <c r="Q55" s="18"/>
      <c r="R55" s="19"/>
      <c r="S55" s="17"/>
      <c r="T55" s="19"/>
      <c r="U55" s="19"/>
      <c r="V55" s="19"/>
      <c r="W55" s="11"/>
      <c r="X55" s="11"/>
      <c r="Y55" s="2"/>
      <c r="Z55" s="2"/>
      <c r="AA55" s="11"/>
      <c r="AB55" s="2"/>
      <c r="AC55" s="11"/>
      <c r="AD55" s="11"/>
      <c r="AE55" s="11"/>
      <c r="AF55" s="11"/>
      <c r="AG55" s="11"/>
      <c r="AH55" s="11"/>
      <c r="AI55" s="11"/>
      <c r="AJ55" s="2"/>
      <c r="AK55" s="3"/>
    </row>
    <row r="56" spans="1:37" ht="12.75" customHeight="1" x14ac:dyDescent="0.2">
      <c r="A56" s="9"/>
      <c r="B56" s="2"/>
      <c r="C56" s="2"/>
      <c r="D56" s="2"/>
      <c r="E56" s="2"/>
      <c r="F56" s="2"/>
      <c r="G56" s="2"/>
      <c r="H56" s="18"/>
      <c r="I56" s="19"/>
      <c r="J56" s="17"/>
      <c r="K56" s="18"/>
      <c r="L56" s="19"/>
      <c r="M56" s="17"/>
      <c r="N56" s="18"/>
      <c r="O56" s="14"/>
      <c r="P56" s="19"/>
      <c r="Q56" s="18"/>
      <c r="R56" s="19"/>
      <c r="S56" s="17"/>
      <c r="T56" s="19"/>
      <c r="U56" s="19"/>
      <c r="V56" s="19"/>
      <c r="W56" s="11"/>
      <c r="X56" s="11"/>
      <c r="Y56" s="2"/>
      <c r="Z56" s="2"/>
      <c r="AA56" s="11"/>
      <c r="AB56" s="2"/>
      <c r="AC56" s="11"/>
      <c r="AD56" s="11"/>
      <c r="AE56" s="11"/>
      <c r="AF56" s="11"/>
      <c r="AG56" s="11"/>
      <c r="AH56" s="11"/>
      <c r="AI56" s="11"/>
      <c r="AJ56" s="2"/>
      <c r="AK56" s="3"/>
    </row>
    <row r="57" spans="1:37" ht="12.75" customHeight="1" x14ac:dyDescent="0.2">
      <c r="A57" s="9"/>
      <c r="B57" s="2"/>
      <c r="C57" s="2"/>
      <c r="D57" s="2"/>
      <c r="E57" s="2"/>
      <c r="F57" s="2"/>
      <c r="G57" s="2"/>
      <c r="H57" s="200"/>
      <c r="I57" s="265"/>
      <c r="J57" s="266"/>
      <c r="K57" s="18"/>
      <c r="L57" s="19"/>
      <c r="M57" s="17"/>
      <c r="N57" s="18"/>
      <c r="O57" s="14"/>
      <c r="P57" s="19"/>
      <c r="Q57" s="18"/>
      <c r="R57" s="19"/>
      <c r="S57" s="17"/>
      <c r="T57" s="19"/>
      <c r="U57" s="19"/>
      <c r="V57" s="19"/>
      <c r="W57" s="11"/>
      <c r="X57" s="11"/>
      <c r="Y57" s="2"/>
      <c r="Z57" s="2"/>
      <c r="AA57" s="11"/>
      <c r="AB57" s="2"/>
      <c r="AC57" s="11"/>
      <c r="AD57" s="11"/>
      <c r="AE57" s="11"/>
      <c r="AF57" s="11"/>
      <c r="AG57" s="11"/>
      <c r="AH57" s="11"/>
      <c r="AI57" s="11"/>
      <c r="AJ57" s="2"/>
      <c r="AK57" s="3"/>
    </row>
    <row r="58" spans="1:37" ht="12.75" customHeight="1" x14ac:dyDescent="0.2">
      <c r="A58" s="9"/>
      <c r="B58" s="2"/>
      <c r="C58" s="2"/>
      <c r="D58" s="2"/>
      <c r="E58" s="2"/>
      <c r="F58" s="2"/>
      <c r="G58" s="2"/>
      <c r="H58" s="200"/>
      <c r="I58" s="265"/>
      <c r="J58" s="266"/>
      <c r="K58" s="18"/>
      <c r="L58" s="19"/>
      <c r="M58" s="17"/>
      <c r="N58" s="18"/>
      <c r="O58" s="14"/>
      <c r="P58" s="19"/>
      <c r="Q58" s="18"/>
      <c r="R58" s="19"/>
      <c r="S58" s="17"/>
      <c r="T58" s="19"/>
      <c r="U58" s="19"/>
      <c r="V58" s="19"/>
      <c r="W58" s="11"/>
      <c r="X58" s="11"/>
      <c r="Y58" s="2"/>
      <c r="Z58" s="2"/>
      <c r="AA58" s="11"/>
      <c r="AB58" s="2"/>
      <c r="AC58" s="11"/>
      <c r="AD58" s="11"/>
      <c r="AE58" s="11"/>
      <c r="AF58" s="11"/>
      <c r="AG58" s="11"/>
      <c r="AH58" s="11"/>
      <c r="AI58" s="11"/>
      <c r="AJ58" s="2"/>
      <c r="AK58" s="3"/>
    </row>
    <row r="59" spans="1:37" ht="12.75" customHeight="1" x14ac:dyDescent="0.2">
      <c r="A59" s="9"/>
      <c r="B59" s="2"/>
      <c r="C59" s="2"/>
      <c r="D59" s="2"/>
      <c r="E59" s="2"/>
      <c r="F59" s="2"/>
      <c r="G59" s="2"/>
      <c r="H59" s="18"/>
      <c r="I59" s="19"/>
      <c r="J59" s="17"/>
      <c r="K59" s="18"/>
      <c r="L59" s="19"/>
      <c r="M59" s="17"/>
      <c r="N59" s="18"/>
      <c r="O59" s="14"/>
      <c r="P59" s="19"/>
      <c r="Q59" s="18"/>
      <c r="R59" s="19"/>
      <c r="S59" s="17"/>
      <c r="T59" s="19"/>
      <c r="U59" s="19"/>
      <c r="V59" s="19"/>
      <c r="W59" s="11"/>
      <c r="X59" s="11"/>
      <c r="Y59" s="2"/>
      <c r="Z59" s="2"/>
      <c r="AA59" s="11"/>
      <c r="AB59" s="2"/>
      <c r="AC59" s="11"/>
      <c r="AD59" s="11"/>
      <c r="AE59" s="11"/>
      <c r="AF59" s="11"/>
      <c r="AG59" s="11"/>
      <c r="AH59" s="11"/>
      <c r="AI59" s="11"/>
      <c r="AJ59" s="2"/>
      <c r="AK59" s="3"/>
    </row>
    <row r="60" spans="1:37" ht="12.75" customHeight="1" x14ac:dyDescent="0.2">
      <c r="A60" s="9"/>
      <c r="B60" s="2"/>
      <c r="C60" s="2"/>
      <c r="D60" s="2"/>
      <c r="E60" s="2"/>
      <c r="F60" s="2"/>
      <c r="G60" s="2"/>
      <c r="H60" s="200"/>
      <c r="I60" s="242"/>
      <c r="J60" s="243"/>
      <c r="K60" s="18"/>
      <c r="L60" s="19"/>
      <c r="M60" s="17"/>
      <c r="N60" s="18"/>
      <c r="O60" s="14"/>
      <c r="P60" s="19"/>
      <c r="Q60" s="18"/>
      <c r="R60" s="19"/>
      <c r="S60" s="17"/>
      <c r="T60" s="19"/>
      <c r="U60" s="19"/>
      <c r="V60" s="19"/>
      <c r="W60" s="11"/>
      <c r="X60" s="11"/>
      <c r="Y60" s="2"/>
      <c r="Z60" s="2"/>
      <c r="AA60" s="11"/>
      <c r="AB60" s="2"/>
      <c r="AC60" s="11"/>
      <c r="AD60" s="11"/>
      <c r="AE60" s="11"/>
      <c r="AF60" s="11"/>
      <c r="AG60" s="11"/>
      <c r="AH60" s="11"/>
      <c r="AI60" s="11"/>
      <c r="AJ60" s="2"/>
      <c r="AK60" s="3"/>
    </row>
    <row r="61" spans="1:37" ht="12.75" customHeight="1" x14ac:dyDescent="0.2">
      <c r="A61" s="9"/>
      <c r="B61" s="2"/>
      <c r="C61" s="2"/>
      <c r="D61" s="2"/>
      <c r="E61" s="2"/>
      <c r="F61" s="2"/>
      <c r="G61" s="2"/>
      <c r="H61" s="18"/>
      <c r="I61" s="19"/>
      <c r="J61" s="17"/>
      <c r="K61" s="18"/>
      <c r="L61" s="19"/>
      <c r="M61" s="17"/>
      <c r="N61" s="18"/>
      <c r="O61" s="14"/>
      <c r="P61" s="19"/>
      <c r="Q61" s="18"/>
      <c r="R61" s="19"/>
      <c r="S61" s="17"/>
      <c r="T61" s="19"/>
      <c r="U61" s="19"/>
      <c r="V61" s="19"/>
      <c r="W61" s="11"/>
      <c r="X61" s="11"/>
      <c r="Y61" s="2"/>
      <c r="Z61" s="2"/>
      <c r="AA61" s="11"/>
      <c r="AB61" s="2"/>
      <c r="AC61" s="11"/>
      <c r="AD61" s="11"/>
      <c r="AE61" s="11"/>
      <c r="AF61" s="11"/>
      <c r="AG61" s="11"/>
      <c r="AH61" s="11"/>
      <c r="AI61" s="11"/>
      <c r="AJ61" s="2"/>
      <c r="AK61" s="3"/>
    </row>
    <row r="62" spans="1:37" ht="12.75" customHeight="1" x14ac:dyDescent="0.2">
      <c r="A62" s="9"/>
      <c r="B62" s="2"/>
      <c r="C62" s="2"/>
      <c r="D62" s="2"/>
      <c r="E62" s="2"/>
      <c r="F62" s="2"/>
      <c r="G62" s="2"/>
      <c r="H62" s="18"/>
      <c r="I62" s="19"/>
      <c r="J62" s="17"/>
      <c r="K62" s="18"/>
      <c r="L62" s="19"/>
      <c r="M62" s="17"/>
      <c r="N62" s="18"/>
      <c r="O62" s="14"/>
      <c r="P62" s="19"/>
      <c r="Q62" s="18"/>
      <c r="R62" s="19"/>
      <c r="S62" s="17"/>
      <c r="T62" s="19"/>
      <c r="U62" s="19"/>
      <c r="V62" s="19"/>
      <c r="W62" s="11"/>
      <c r="X62" s="11"/>
      <c r="Y62" s="2"/>
      <c r="Z62" s="2"/>
      <c r="AA62" s="11"/>
      <c r="AB62" s="2"/>
      <c r="AC62" s="11"/>
      <c r="AD62" s="11"/>
      <c r="AE62" s="11"/>
      <c r="AF62" s="11"/>
      <c r="AG62" s="11"/>
      <c r="AH62" s="11"/>
      <c r="AI62" s="11"/>
      <c r="AJ62" s="2"/>
      <c r="AK62" s="3"/>
    </row>
    <row r="63" spans="1:37" ht="12.75" customHeight="1" x14ac:dyDescent="0.2">
      <c r="A63" s="9"/>
      <c r="B63" s="2"/>
      <c r="C63" s="2"/>
      <c r="D63" s="2"/>
      <c r="E63" s="2"/>
      <c r="F63" s="2"/>
      <c r="G63" s="2"/>
      <c r="H63" s="18"/>
      <c r="I63" s="19"/>
      <c r="J63" s="17"/>
      <c r="K63" s="18"/>
      <c r="L63" s="19"/>
      <c r="M63" s="17"/>
      <c r="N63" s="18"/>
      <c r="O63" s="14"/>
      <c r="P63" s="19"/>
      <c r="Q63" s="18"/>
      <c r="R63" s="19"/>
      <c r="S63" s="17"/>
      <c r="T63" s="19"/>
      <c r="U63" s="19"/>
      <c r="V63" s="19"/>
      <c r="W63" s="11"/>
      <c r="X63" s="11"/>
      <c r="Y63" s="2"/>
      <c r="Z63" s="2"/>
      <c r="AA63" s="11"/>
      <c r="AB63" s="2"/>
      <c r="AC63" s="11"/>
      <c r="AD63" s="11"/>
      <c r="AE63" s="11"/>
      <c r="AF63" s="11"/>
      <c r="AG63" s="11"/>
      <c r="AH63" s="11"/>
      <c r="AI63" s="11"/>
      <c r="AJ63" s="2"/>
      <c r="AK63" s="3"/>
    </row>
    <row r="64" spans="1:37" ht="12.75" customHeight="1" x14ac:dyDescent="0.2">
      <c r="A64" s="9"/>
      <c r="B64" s="2"/>
      <c r="C64" s="2"/>
      <c r="D64" s="2"/>
      <c r="E64" s="2"/>
      <c r="F64" s="2"/>
      <c r="G64" s="2"/>
      <c r="H64" s="18"/>
      <c r="I64" s="19"/>
      <c r="J64" s="17"/>
      <c r="K64" s="18"/>
      <c r="L64" s="19"/>
      <c r="M64" s="17"/>
      <c r="N64" s="18"/>
      <c r="O64" s="14"/>
      <c r="P64" s="19"/>
      <c r="Q64" s="18"/>
      <c r="R64" s="19"/>
      <c r="S64" s="17"/>
      <c r="T64" s="19"/>
      <c r="U64" s="19"/>
      <c r="V64" s="19"/>
      <c r="W64" s="11"/>
      <c r="X64" s="11"/>
      <c r="Y64" s="2"/>
      <c r="Z64" s="2"/>
      <c r="AA64" s="11"/>
      <c r="AB64" s="2"/>
      <c r="AC64" s="11"/>
      <c r="AD64" s="11"/>
      <c r="AE64" s="11"/>
      <c r="AF64" s="11"/>
      <c r="AG64" s="11"/>
      <c r="AH64" s="11"/>
      <c r="AI64" s="11"/>
      <c r="AJ64" s="2"/>
      <c r="AK64" s="3"/>
    </row>
    <row r="65" spans="1:37" ht="12.75" customHeight="1" x14ac:dyDescent="0.2">
      <c r="A65" s="9"/>
      <c r="B65" s="2"/>
      <c r="C65" s="2"/>
      <c r="D65" s="2"/>
      <c r="E65" s="2"/>
      <c r="F65" s="2"/>
      <c r="G65" s="2"/>
      <c r="H65" s="18"/>
      <c r="I65" s="19"/>
      <c r="J65" s="17"/>
      <c r="K65" s="18"/>
      <c r="L65" s="19"/>
      <c r="M65" s="17"/>
      <c r="N65" s="18"/>
      <c r="O65" s="14"/>
      <c r="P65" s="19"/>
      <c r="Q65" s="18"/>
      <c r="R65" s="19"/>
      <c r="S65" s="17"/>
      <c r="T65" s="19"/>
      <c r="U65" s="19"/>
      <c r="V65" s="19"/>
      <c r="W65" s="11"/>
      <c r="X65" s="11"/>
      <c r="Y65" s="2"/>
      <c r="Z65" s="2"/>
      <c r="AA65" s="11"/>
      <c r="AB65" s="2"/>
      <c r="AC65" s="11"/>
      <c r="AD65" s="11"/>
      <c r="AE65" s="11"/>
      <c r="AF65" s="11"/>
      <c r="AG65" s="11"/>
      <c r="AH65" s="11"/>
      <c r="AI65" s="11"/>
      <c r="AJ65" s="2"/>
      <c r="AK65" s="3"/>
    </row>
    <row r="66" spans="1:37" ht="12.75" customHeight="1" x14ac:dyDescent="0.2">
      <c r="A66" s="9"/>
      <c r="B66" s="2"/>
      <c r="C66" s="2"/>
      <c r="D66" s="2"/>
      <c r="E66" s="2"/>
      <c r="F66" s="2"/>
      <c r="G66" s="2"/>
      <c r="H66" s="11"/>
      <c r="I66" s="14"/>
      <c r="J66" s="16"/>
      <c r="K66" s="11"/>
      <c r="L66" s="14"/>
      <c r="M66" s="16"/>
      <c r="N66" s="18"/>
      <c r="O66" s="14"/>
      <c r="P66" s="19"/>
      <c r="Q66" s="18"/>
      <c r="R66" s="19"/>
      <c r="S66" s="17"/>
      <c r="T66" s="19"/>
      <c r="U66" s="19"/>
      <c r="V66" s="19"/>
      <c r="W66" s="11"/>
      <c r="X66" s="11"/>
      <c r="Y66" s="2"/>
      <c r="Z66" s="2"/>
      <c r="AA66" s="11"/>
      <c r="AB66" s="2"/>
      <c r="AC66" s="11"/>
      <c r="AD66" s="11"/>
      <c r="AE66" s="11"/>
      <c r="AF66" s="11"/>
      <c r="AG66" s="11"/>
      <c r="AH66" s="11"/>
      <c r="AI66" s="11"/>
      <c r="AJ66" s="2"/>
      <c r="AK66" s="3"/>
    </row>
    <row r="67" spans="1:37" ht="12.75" customHeight="1" x14ac:dyDescent="0.2">
      <c r="A67" s="9"/>
      <c r="B67" s="2"/>
      <c r="C67" s="2"/>
      <c r="D67" s="2"/>
      <c r="E67" s="2"/>
      <c r="F67" s="2"/>
      <c r="G67" s="2"/>
      <c r="H67" s="11"/>
      <c r="I67" s="14"/>
      <c r="J67" s="16"/>
      <c r="K67" s="11"/>
      <c r="L67" s="14"/>
      <c r="M67" s="16"/>
      <c r="N67" s="18"/>
      <c r="O67" s="14"/>
      <c r="P67" s="19"/>
      <c r="Q67" s="18"/>
      <c r="R67" s="19"/>
      <c r="S67" s="17"/>
      <c r="T67" s="19"/>
      <c r="U67" s="19"/>
      <c r="V67" s="19"/>
      <c r="W67" s="11"/>
      <c r="X67" s="11"/>
      <c r="Y67" s="2"/>
      <c r="Z67" s="2"/>
      <c r="AA67" s="11"/>
      <c r="AB67" s="2"/>
      <c r="AC67" s="11"/>
      <c r="AD67" s="11"/>
      <c r="AE67" s="11"/>
      <c r="AF67" s="11"/>
      <c r="AG67" s="11"/>
      <c r="AH67" s="11"/>
      <c r="AI67" s="11"/>
      <c r="AJ67" s="2"/>
      <c r="AK67" s="3"/>
    </row>
    <row r="68" spans="1:37" ht="12.75" customHeight="1" x14ac:dyDescent="0.2">
      <c r="A68" s="9"/>
      <c r="B68" s="2"/>
      <c r="C68" s="2"/>
      <c r="D68" s="2"/>
      <c r="E68" s="2"/>
      <c r="F68" s="2"/>
      <c r="G68" s="2"/>
      <c r="H68" s="11"/>
      <c r="I68" s="14"/>
      <c r="J68" s="16"/>
      <c r="K68" s="11"/>
      <c r="L68" s="14"/>
      <c r="M68" s="16"/>
      <c r="N68" s="18"/>
      <c r="O68" s="14"/>
      <c r="P68" s="19"/>
      <c r="Q68" s="18"/>
      <c r="R68" s="19"/>
      <c r="S68" s="17"/>
      <c r="T68" s="19"/>
      <c r="U68" s="19"/>
      <c r="V68" s="19"/>
      <c r="W68" s="11"/>
      <c r="X68" s="11"/>
      <c r="Y68" s="2"/>
      <c r="Z68" s="2"/>
      <c r="AA68" s="11"/>
      <c r="AB68" s="2"/>
      <c r="AC68" s="11"/>
      <c r="AD68" s="11"/>
      <c r="AE68" s="11"/>
      <c r="AF68" s="11"/>
      <c r="AG68" s="11"/>
      <c r="AH68" s="11"/>
      <c r="AI68" s="11"/>
      <c r="AJ68" s="2"/>
      <c r="AK68" s="3"/>
    </row>
    <row r="69" spans="1:37" ht="12.75" customHeight="1" x14ac:dyDescent="0.2">
      <c r="A69" s="9"/>
      <c r="B69" s="2"/>
      <c r="C69" s="2"/>
      <c r="D69" s="2"/>
      <c r="E69" s="2"/>
      <c r="F69" s="2"/>
      <c r="G69" s="2"/>
      <c r="H69" s="11"/>
      <c r="I69" s="14"/>
      <c r="J69" s="16"/>
      <c r="K69" s="11"/>
      <c r="L69" s="14"/>
      <c r="M69" s="16"/>
      <c r="N69" s="18"/>
      <c r="O69" s="14"/>
      <c r="P69" s="19"/>
      <c r="Q69" s="18"/>
      <c r="R69" s="19"/>
      <c r="S69" s="17"/>
      <c r="T69" s="19"/>
      <c r="U69" s="19"/>
      <c r="V69" s="19"/>
      <c r="W69" s="11"/>
      <c r="X69" s="11"/>
      <c r="Y69" s="2"/>
      <c r="Z69" s="2"/>
      <c r="AA69" s="11"/>
      <c r="AB69" s="2"/>
      <c r="AC69" s="11"/>
      <c r="AD69" s="11"/>
      <c r="AE69" s="11"/>
      <c r="AF69" s="11"/>
      <c r="AG69" s="11"/>
      <c r="AH69" s="11"/>
      <c r="AI69" s="11"/>
      <c r="AJ69" s="2"/>
      <c r="AK69" s="3"/>
    </row>
    <row r="70" spans="1:37" ht="12.75" customHeight="1" x14ac:dyDescent="0.2">
      <c r="A70" s="9"/>
      <c r="B70" s="2"/>
      <c r="C70" s="267" t="s">
        <v>41</v>
      </c>
      <c r="D70" s="268"/>
      <c r="E70" s="2"/>
      <c r="F70" s="2"/>
      <c r="G70" s="2"/>
      <c r="H70" s="200">
        <f>XSGNSUM1!H73</f>
        <v>256.40000000000003</v>
      </c>
      <c r="I70" s="201"/>
      <c r="J70" s="202"/>
      <c r="K70" s="200">
        <f>XSGNSUM1!K73</f>
        <v>18.100000000000001</v>
      </c>
      <c r="L70" s="201"/>
      <c r="M70" s="202"/>
      <c r="N70" s="200">
        <f>XSGNSUM1!N73</f>
        <v>104.89999999999999</v>
      </c>
      <c r="O70" s="201"/>
      <c r="P70" s="201"/>
      <c r="Q70" s="200">
        <f>XSGNSUM1!Q73</f>
        <v>48.6</v>
      </c>
      <c r="R70" s="201"/>
      <c r="S70" s="202"/>
      <c r="T70" s="200">
        <f>XSGNSUM1!T73</f>
        <v>34.299999999999997</v>
      </c>
      <c r="U70" s="201"/>
      <c r="V70" s="202"/>
      <c r="W70" s="32">
        <f>XSGNSUM1!Z73</f>
        <v>10</v>
      </c>
      <c r="X70" s="32" t="e">
        <f>XSGNSUM1!#REF!</f>
        <v>#REF!</v>
      </c>
      <c r="Y70" s="34">
        <f>XSGNSUM1!AB73</f>
        <v>235.93</v>
      </c>
      <c r="Z70" s="34">
        <f>XSGNSUM1!AC73</f>
        <v>60</v>
      </c>
      <c r="AA70" s="32">
        <f>XSGNSUM1!AD73</f>
        <v>10</v>
      </c>
      <c r="AB70" s="32">
        <f>XSGNSUM1!AE73</f>
        <v>11</v>
      </c>
      <c r="AC70" s="32">
        <f>XSGNSUM1!AF73</f>
        <v>1</v>
      </c>
      <c r="AD70" s="32" t="e">
        <f>XSGNSUM1!#REF!</f>
        <v>#REF!</v>
      </c>
      <c r="AE70" s="32">
        <f>XSGNSUM1!AG73</f>
        <v>1</v>
      </c>
      <c r="AF70" s="32">
        <f>XSGNSUM1!AH73</f>
        <v>11</v>
      </c>
      <c r="AG70" s="32">
        <f>XSGNSUM1!AI73</f>
        <v>4</v>
      </c>
      <c r="AH70" s="32" t="e">
        <f>XSGNSUM1!#REF!</f>
        <v>#REF!</v>
      </c>
      <c r="AI70" s="26" t="e">
        <f>XSGNSUM1!#REF!</f>
        <v>#REF!</v>
      </c>
      <c r="AJ70" s="32" t="e">
        <f>XSGNSUM1!#REF!</f>
        <v>#REF!</v>
      </c>
      <c r="AK70" s="32" t="e">
        <f>XSGNSUM1!#REF!</f>
        <v>#REF!</v>
      </c>
    </row>
    <row r="71" spans="1:37" ht="12.75" customHeight="1" x14ac:dyDescent="0.2">
      <c r="A71" s="9"/>
      <c r="B71" s="2"/>
      <c r="C71" s="267" t="s">
        <v>42</v>
      </c>
      <c r="D71" s="268"/>
      <c r="E71" s="2"/>
      <c r="F71" s="2"/>
      <c r="G71" s="2"/>
      <c r="H71" s="200" t="e">
        <f>#REF!</f>
        <v>#REF!</v>
      </c>
      <c r="I71" s="201"/>
      <c r="J71" s="202"/>
      <c r="K71" s="200" t="e">
        <f>#REF!</f>
        <v>#REF!</v>
      </c>
      <c r="L71" s="201"/>
      <c r="M71" s="202"/>
      <c r="N71" s="200" t="e">
        <f>#REF!</f>
        <v>#REF!</v>
      </c>
      <c r="O71" s="201"/>
      <c r="P71" s="201"/>
      <c r="Q71" s="200" t="e">
        <f>#REF!</f>
        <v>#REF!</v>
      </c>
      <c r="R71" s="201"/>
      <c r="S71" s="202"/>
      <c r="T71" s="200" t="e">
        <f>#REF!</f>
        <v>#REF!</v>
      </c>
      <c r="U71" s="201"/>
      <c r="V71" s="202"/>
      <c r="W71" s="32" t="e">
        <f>#REF!</f>
        <v>#REF!</v>
      </c>
      <c r="X71" s="32" t="e">
        <f>#REF!</f>
        <v>#REF!</v>
      </c>
      <c r="Y71" s="34" t="e">
        <f>#REF!</f>
        <v>#REF!</v>
      </c>
      <c r="Z71" s="34" t="e">
        <f>#REF!</f>
        <v>#REF!</v>
      </c>
      <c r="AA71" s="32" t="e">
        <f>#REF!</f>
        <v>#REF!</v>
      </c>
      <c r="AB71" s="32" t="e">
        <f>#REF!</f>
        <v>#REF!</v>
      </c>
      <c r="AC71" s="32" t="e">
        <f>#REF!</f>
        <v>#REF!</v>
      </c>
      <c r="AD71" s="32" t="e">
        <f>#REF!</f>
        <v>#REF!</v>
      </c>
      <c r="AE71" s="32" t="e">
        <f>#REF!</f>
        <v>#REF!</v>
      </c>
      <c r="AF71" s="32" t="e">
        <f>#REF!</f>
        <v>#REF!</v>
      </c>
      <c r="AG71" s="32" t="e">
        <f>#REF!</f>
        <v>#REF!</v>
      </c>
      <c r="AH71" s="32" t="e">
        <f>#REF!</f>
        <v>#REF!</v>
      </c>
      <c r="AI71" s="26" t="e">
        <f>#REF!</f>
        <v>#REF!</v>
      </c>
      <c r="AJ71" s="32" t="e">
        <f>#REF!</f>
        <v>#REF!</v>
      </c>
      <c r="AK71" s="32" t="e">
        <f>#REF!</f>
        <v>#REF!</v>
      </c>
    </row>
    <row r="72" spans="1:37" ht="12.75" customHeight="1" x14ac:dyDescent="0.2">
      <c r="A72" s="9"/>
      <c r="B72" s="2"/>
      <c r="C72" s="267" t="s">
        <v>33</v>
      </c>
      <c r="D72" s="268"/>
      <c r="E72" s="2"/>
      <c r="F72" s="2"/>
      <c r="G72" s="2"/>
      <c r="H72" s="200">
        <f>SUM(H14:J69)</f>
        <v>0</v>
      </c>
      <c r="I72" s="201"/>
      <c r="J72" s="202"/>
      <c r="K72" s="200">
        <f>SUM(K14:M69)</f>
        <v>0</v>
      </c>
      <c r="L72" s="201"/>
      <c r="M72" s="202"/>
      <c r="N72" s="200">
        <f>SUM(N14:P69)</f>
        <v>0</v>
      </c>
      <c r="O72" s="201"/>
      <c r="P72" s="201"/>
      <c r="Q72" s="200">
        <f>SUM(Q14:S69)</f>
        <v>0</v>
      </c>
      <c r="R72" s="201"/>
      <c r="S72" s="202"/>
      <c r="T72" s="200">
        <f>SUM(T14:V69)</f>
        <v>0</v>
      </c>
      <c r="U72" s="201"/>
      <c r="V72" s="202"/>
      <c r="W72" s="32">
        <f t="shared" ref="W72:AJ72" si="0">SUM(W14:W69)</f>
        <v>0</v>
      </c>
      <c r="X72" s="32">
        <f t="shared" si="0"/>
        <v>0</v>
      </c>
      <c r="Y72" s="34">
        <f t="shared" si="0"/>
        <v>0</v>
      </c>
      <c r="Z72" s="34">
        <f t="shared" si="0"/>
        <v>0</v>
      </c>
      <c r="AA72" s="32">
        <f t="shared" si="0"/>
        <v>0</v>
      </c>
      <c r="AB72" s="32">
        <f t="shared" si="0"/>
        <v>0</v>
      </c>
      <c r="AC72" s="32">
        <f t="shared" si="0"/>
        <v>0</v>
      </c>
      <c r="AD72" s="32">
        <f t="shared" si="0"/>
        <v>0</v>
      </c>
      <c r="AE72" s="32">
        <f t="shared" si="0"/>
        <v>0</v>
      </c>
      <c r="AF72" s="32">
        <f t="shared" si="0"/>
        <v>0</v>
      </c>
      <c r="AG72" s="32">
        <f t="shared" si="0"/>
        <v>0</v>
      </c>
      <c r="AH72" s="32">
        <f t="shared" si="0"/>
        <v>0</v>
      </c>
      <c r="AI72" s="26">
        <f t="shared" si="0"/>
        <v>0</v>
      </c>
      <c r="AJ72" s="32">
        <f t="shared" si="0"/>
        <v>0</v>
      </c>
      <c r="AK72" s="32">
        <f>SUM(AK14:AK69)</f>
        <v>0</v>
      </c>
    </row>
    <row r="73" spans="1:37" ht="12.75" customHeight="1" thickBot="1" x14ac:dyDescent="0.25">
      <c r="A73" s="10"/>
      <c r="B73" s="4"/>
      <c r="C73" s="267" t="s">
        <v>34</v>
      </c>
      <c r="D73" s="268"/>
      <c r="E73" s="4"/>
      <c r="F73" s="4"/>
      <c r="G73" s="4"/>
      <c r="H73" s="271" t="e">
        <f>H70+H71+H72</f>
        <v>#REF!</v>
      </c>
      <c r="I73" s="272"/>
      <c r="J73" s="273"/>
      <c r="K73" s="271" t="e">
        <f>K70+K71+K72</f>
        <v>#REF!</v>
      </c>
      <c r="L73" s="272"/>
      <c r="M73" s="273"/>
      <c r="N73" s="271" t="e">
        <f>N70+N71+N72</f>
        <v>#REF!</v>
      </c>
      <c r="O73" s="272"/>
      <c r="P73" s="272"/>
      <c r="Q73" s="271" t="e">
        <f>Q70+Q71+Q72</f>
        <v>#REF!</v>
      </c>
      <c r="R73" s="272"/>
      <c r="S73" s="273"/>
      <c r="T73" s="271" t="e">
        <f>T70+T71+T72</f>
        <v>#REF!</v>
      </c>
      <c r="U73" s="272"/>
      <c r="V73" s="273"/>
      <c r="W73" s="33" t="e">
        <f>W70+W71+W72</f>
        <v>#REF!</v>
      </c>
      <c r="X73" s="33" t="e">
        <f>X70+X71+X72</f>
        <v>#REF!</v>
      </c>
      <c r="Y73" s="35" t="e">
        <f t="shared" ref="Y73:AJ73" si="1">Y70+Y71+Y72</f>
        <v>#REF!</v>
      </c>
      <c r="Z73" s="35" t="e">
        <f t="shared" si="1"/>
        <v>#REF!</v>
      </c>
      <c r="AA73" s="33" t="e">
        <f>AA70+AA71+AA72</f>
        <v>#REF!</v>
      </c>
      <c r="AB73" s="33" t="e">
        <f t="shared" si="1"/>
        <v>#REF!</v>
      </c>
      <c r="AC73" s="33" t="e">
        <f>AC70+AC71+AC72</f>
        <v>#REF!</v>
      </c>
      <c r="AD73" s="33" t="e">
        <f>AD70+AD71+AD72</f>
        <v>#REF!</v>
      </c>
      <c r="AE73" s="33" t="e">
        <f>AE70+AE71+AE72</f>
        <v>#REF!</v>
      </c>
      <c r="AF73" s="33" t="e">
        <f t="shared" si="1"/>
        <v>#REF!</v>
      </c>
      <c r="AG73" s="33" t="e">
        <f t="shared" si="1"/>
        <v>#REF!</v>
      </c>
      <c r="AH73" s="33" t="e">
        <f t="shared" si="1"/>
        <v>#REF!</v>
      </c>
      <c r="AI73" s="27" t="e">
        <f t="shared" si="1"/>
        <v>#REF!</v>
      </c>
      <c r="AJ73" s="33" t="e">
        <f t="shared" si="1"/>
        <v>#REF!</v>
      </c>
      <c r="AK73" s="33" t="e">
        <f>AK70+AK71+AK72</f>
        <v>#REF!</v>
      </c>
    </row>
    <row r="74" spans="1:37" ht="12.75" customHeight="1" x14ac:dyDescent="0.2">
      <c r="A74" s="244" t="s">
        <v>3</v>
      </c>
      <c r="B74" s="177"/>
      <c r="C74" s="177"/>
      <c r="D74" s="177"/>
      <c r="E74" s="177"/>
      <c r="F74" s="177"/>
      <c r="G74" s="178"/>
      <c r="H74" s="249" t="e">
        <f>ROUNDUP(H73,0)</f>
        <v>#REF!</v>
      </c>
      <c r="I74" s="274"/>
      <c r="J74" s="275"/>
      <c r="K74" s="249" t="e">
        <f>ROUNDUP(K73,0)</f>
        <v>#REF!</v>
      </c>
      <c r="L74" s="274"/>
      <c r="M74" s="275"/>
      <c r="N74" s="249" t="e">
        <f>ROUNDUP(N73,0)</f>
        <v>#REF!</v>
      </c>
      <c r="O74" s="269"/>
      <c r="P74" s="269"/>
      <c r="Q74" s="249" t="e">
        <f>ROUNDUP(Q73,0)</f>
        <v>#REF!</v>
      </c>
      <c r="R74" s="269"/>
      <c r="S74" s="250"/>
      <c r="T74" s="249" t="e">
        <f>ROUNDUP(T73,0)</f>
        <v>#REF!</v>
      </c>
      <c r="U74" s="269"/>
      <c r="V74" s="250"/>
      <c r="W74" s="218" t="e">
        <f>ROUNDUP(W73,0)</f>
        <v>#REF!</v>
      </c>
      <c r="X74" s="218" t="e">
        <f>ROUNDUP(X73,0)</f>
        <v>#REF!</v>
      </c>
      <c r="Y74" s="218" t="e">
        <f t="shared" ref="Y74:AH74" si="2">ROUNDUP(Y73,0)</f>
        <v>#REF!</v>
      </c>
      <c r="Z74" s="218" t="e">
        <f t="shared" si="2"/>
        <v>#REF!</v>
      </c>
      <c r="AA74" s="218" t="e">
        <f>ROUNDUP(AA73,0)</f>
        <v>#REF!</v>
      </c>
      <c r="AB74" s="218" t="e">
        <f t="shared" si="2"/>
        <v>#REF!</v>
      </c>
      <c r="AC74" s="218" t="e">
        <f>ROUNDUP(AC73,0)</f>
        <v>#REF!</v>
      </c>
      <c r="AD74" s="218" t="e">
        <f>ROUNDUP(AD73,0)</f>
        <v>#REF!</v>
      </c>
      <c r="AE74" s="218" t="e">
        <f>ROUNDUP(AE73,0)</f>
        <v>#REF!</v>
      </c>
      <c r="AF74" s="218" t="e">
        <f t="shared" si="2"/>
        <v>#REF!</v>
      </c>
      <c r="AG74" s="218" t="e">
        <f t="shared" si="2"/>
        <v>#REF!</v>
      </c>
      <c r="AH74" s="218" t="e">
        <f t="shared" si="2"/>
        <v>#REF!</v>
      </c>
      <c r="AI74" s="249" t="e">
        <f>AI73+AJ73</f>
        <v>#REF!</v>
      </c>
      <c r="AJ74" s="178"/>
      <c r="AK74" s="218" t="e">
        <f>ROUNDUP(AK73,0)</f>
        <v>#REF!</v>
      </c>
    </row>
    <row r="75" spans="1:37" ht="12" customHeight="1" x14ac:dyDescent="0.2">
      <c r="A75" s="245"/>
      <c r="B75" s="246"/>
      <c r="C75" s="246"/>
      <c r="D75" s="246"/>
      <c r="E75" s="246"/>
      <c r="F75" s="246"/>
      <c r="G75" s="247"/>
      <c r="H75" s="276"/>
      <c r="I75" s="277"/>
      <c r="J75" s="278"/>
      <c r="K75" s="276"/>
      <c r="L75" s="277"/>
      <c r="M75" s="278"/>
      <c r="N75" s="251"/>
      <c r="O75" s="270"/>
      <c r="P75" s="270"/>
      <c r="Q75" s="251"/>
      <c r="R75" s="270"/>
      <c r="S75" s="252"/>
      <c r="T75" s="251"/>
      <c r="U75" s="270"/>
      <c r="V75" s="252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51"/>
      <c r="AJ75" s="247"/>
      <c r="AK75" s="233"/>
    </row>
  </sheetData>
  <mergeCells count="98">
    <mergeCell ref="H73:J73"/>
    <mergeCell ref="K71:M71"/>
    <mergeCell ref="K72:M72"/>
    <mergeCell ref="K73:M73"/>
    <mergeCell ref="H37:J37"/>
    <mergeCell ref="H72:J72"/>
    <mergeCell ref="H47:J47"/>
    <mergeCell ref="H55:J55"/>
    <mergeCell ref="AK74:AK75"/>
    <mergeCell ref="AB74:AB75"/>
    <mergeCell ref="AF74:AF75"/>
    <mergeCell ref="AG74:AG75"/>
    <mergeCell ref="AD74:AD75"/>
    <mergeCell ref="AH74:AH75"/>
    <mergeCell ref="AI74:AJ75"/>
    <mergeCell ref="AC74:AC75"/>
    <mergeCell ref="AE74:AE75"/>
    <mergeCell ref="Q72:S72"/>
    <mergeCell ref="N70:P70"/>
    <mergeCell ref="N71:P71"/>
    <mergeCell ref="N72:P72"/>
    <mergeCell ref="AA74:AA75"/>
    <mergeCell ref="T73:V73"/>
    <mergeCell ref="Q71:S71"/>
    <mergeCell ref="T71:V71"/>
    <mergeCell ref="T72:V72"/>
    <mergeCell ref="T70:V70"/>
    <mergeCell ref="Q70:S70"/>
    <mergeCell ref="C71:D71"/>
    <mergeCell ref="Y74:Y75"/>
    <mergeCell ref="Z74:Z75"/>
    <mergeCell ref="T74:V75"/>
    <mergeCell ref="X74:X75"/>
    <mergeCell ref="W74:W75"/>
    <mergeCell ref="Q74:S75"/>
    <mergeCell ref="C73:D73"/>
    <mergeCell ref="Q73:S73"/>
    <mergeCell ref="H71:J71"/>
    <mergeCell ref="C72:D72"/>
    <mergeCell ref="K74:M75"/>
    <mergeCell ref="N74:P75"/>
    <mergeCell ref="A74:G75"/>
    <mergeCell ref="H74:J75"/>
    <mergeCell ref="N73:P73"/>
    <mergeCell ref="C70:D70"/>
    <mergeCell ref="H57:J57"/>
    <mergeCell ref="H70:J70"/>
    <mergeCell ref="K70:M70"/>
    <mergeCell ref="H24:J24"/>
    <mergeCell ref="H60:J60"/>
    <mergeCell ref="H54:J54"/>
    <mergeCell ref="H25:J25"/>
    <mergeCell ref="H51:J51"/>
    <mergeCell ref="H58:J58"/>
    <mergeCell ref="H45:J45"/>
    <mergeCell ref="H32:J32"/>
    <mergeCell ref="H38:J38"/>
    <mergeCell ref="K29:M29"/>
    <mergeCell ref="K34:M34"/>
    <mergeCell ref="AK2:AK12"/>
    <mergeCell ref="G9:G13"/>
    <mergeCell ref="H13:J13"/>
    <mergeCell ref="K13:M13"/>
    <mergeCell ref="N13:P13"/>
    <mergeCell ref="Z2:Z12"/>
    <mergeCell ref="AD2:AD12"/>
    <mergeCell ref="AG2:AG12"/>
    <mergeCell ref="AC2:AC12"/>
    <mergeCell ref="Q13:S13"/>
    <mergeCell ref="AJ2:AJ12"/>
    <mergeCell ref="AI2:AI12"/>
    <mergeCell ref="AH2:AH12"/>
    <mergeCell ref="Y2:Y12"/>
    <mergeCell ref="AB2:AB12"/>
    <mergeCell ref="A1:A13"/>
    <mergeCell ref="B1:B13"/>
    <mergeCell ref="C1:C13"/>
    <mergeCell ref="D1:D13"/>
    <mergeCell ref="E1:E13"/>
    <mergeCell ref="H1:AJ1"/>
    <mergeCell ref="N2:P12"/>
    <mergeCell ref="F1:F13"/>
    <mergeCell ref="G1:G5"/>
    <mergeCell ref="H2:J12"/>
    <mergeCell ref="T2:V12"/>
    <mergeCell ref="AA2:AA12"/>
    <mergeCell ref="AE2:AE12"/>
    <mergeCell ref="Q2:S12"/>
    <mergeCell ref="K2:M12"/>
    <mergeCell ref="AF2:AF12"/>
    <mergeCell ref="W2:W12"/>
    <mergeCell ref="X2:X12"/>
    <mergeCell ref="T13:V13"/>
    <mergeCell ref="H22:J22"/>
    <mergeCell ref="H27:J27"/>
    <mergeCell ref="K28:M28"/>
    <mergeCell ref="K17:M17"/>
    <mergeCell ref="K22:M22"/>
  </mergeCells>
  <pageMargins left="0.75" right="0.75" top="1" bottom="1" header="0.5" footer="0.5"/>
  <pageSetup paperSize="17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5"/>
  <sheetViews>
    <sheetView zoomScaleNormal="100" workbookViewId="0">
      <pane xSplit="1" ySplit="13" topLeftCell="B48" activePane="bottomRight" state="frozen"/>
      <selection pane="topRight" activeCell="B1" sqref="B1"/>
      <selection pane="bottomLeft" activeCell="A14" sqref="A14"/>
      <selection pane="bottomRight" activeCell="I74" sqref="I74:I75"/>
    </sheetView>
  </sheetViews>
  <sheetFormatPr defaultRowHeight="12.75" x14ac:dyDescent="0.2"/>
  <cols>
    <col min="1" max="1" width="6.42578125" customWidth="1"/>
    <col min="2" max="2" width="7.28515625" customWidth="1"/>
    <col min="3" max="3" width="18.5703125" customWidth="1"/>
    <col min="4" max="4" width="15.85546875" customWidth="1"/>
    <col min="5" max="5" width="8.7109375" customWidth="1"/>
    <col min="6" max="7" width="11.7109375" customWidth="1"/>
    <col min="8" max="8" width="8.5703125" style="29" customWidth="1"/>
    <col min="9" max="18" width="7.85546875" customWidth="1"/>
    <col min="19" max="19" width="8.140625" customWidth="1"/>
    <col min="20" max="25" width="8" customWidth="1"/>
    <col min="26" max="30" width="8.140625" customWidth="1"/>
  </cols>
  <sheetData>
    <row r="1" spans="1:30" ht="12.75" customHeight="1" x14ac:dyDescent="0.2">
      <c r="A1" s="253" t="s">
        <v>0</v>
      </c>
      <c r="B1" s="256" t="s">
        <v>1</v>
      </c>
      <c r="C1" s="257" t="s">
        <v>4</v>
      </c>
      <c r="D1" s="257" t="s">
        <v>5</v>
      </c>
      <c r="E1" s="257" t="s">
        <v>2</v>
      </c>
      <c r="F1" s="258" t="s">
        <v>6</v>
      </c>
      <c r="G1" s="257"/>
      <c r="H1" s="26">
        <v>625</v>
      </c>
      <c r="I1" s="259">
        <v>630</v>
      </c>
      <c r="J1" s="260"/>
      <c r="K1" s="260"/>
      <c r="L1" s="260"/>
      <c r="M1" s="260"/>
      <c r="N1" s="260"/>
      <c r="O1" s="260"/>
      <c r="P1" s="260"/>
      <c r="Q1" s="260"/>
      <c r="R1" s="261"/>
      <c r="S1" s="14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2.75" customHeight="1" x14ac:dyDescent="0.2">
      <c r="A2" s="254"/>
      <c r="B2" s="156"/>
      <c r="C2" s="151"/>
      <c r="D2" s="151"/>
      <c r="E2" s="151"/>
      <c r="F2" s="139"/>
      <c r="G2" s="143"/>
      <c r="H2" s="284" t="s">
        <v>21</v>
      </c>
      <c r="I2" s="185" t="s">
        <v>35</v>
      </c>
      <c r="J2" s="185" t="s">
        <v>29</v>
      </c>
      <c r="K2" s="197" t="s">
        <v>30</v>
      </c>
      <c r="L2" s="197" t="s">
        <v>31</v>
      </c>
      <c r="M2" s="185" t="s">
        <v>44</v>
      </c>
      <c r="N2" s="262" t="s">
        <v>15</v>
      </c>
      <c r="O2" s="185" t="s">
        <v>10</v>
      </c>
      <c r="P2" s="185" t="s">
        <v>13</v>
      </c>
      <c r="Q2" s="185" t="s">
        <v>32</v>
      </c>
      <c r="R2" s="185" t="s">
        <v>43</v>
      </c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262"/>
    </row>
    <row r="3" spans="1:30" ht="12.75" customHeight="1" x14ac:dyDescent="0.2">
      <c r="A3" s="254"/>
      <c r="B3" s="156"/>
      <c r="C3" s="151"/>
      <c r="D3" s="151"/>
      <c r="E3" s="151"/>
      <c r="F3" s="139"/>
      <c r="G3" s="143"/>
      <c r="H3" s="285"/>
      <c r="I3" s="208"/>
      <c r="J3" s="186"/>
      <c r="K3" s="197"/>
      <c r="L3" s="197"/>
      <c r="M3" s="186"/>
      <c r="N3" s="263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63"/>
    </row>
    <row r="4" spans="1:30" ht="12.75" customHeight="1" x14ac:dyDescent="0.2">
      <c r="A4" s="254"/>
      <c r="B4" s="156"/>
      <c r="C4" s="151"/>
      <c r="D4" s="151"/>
      <c r="E4" s="151"/>
      <c r="F4" s="139"/>
      <c r="G4" s="143"/>
      <c r="H4" s="285"/>
      <c r="I4" s="208"/>
      <c r="J4" s="186"/>
      <c r="K4" s="197"/>
      <c r="L4" s="197"/>
      <c r="M4" s="186"/>
      <c r="N4" s="263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63"/>
    </row>
    <row r="5" spans="1:30" ht="12.75" customHeight="1" x14ac:dyDescent="0.2">
      <c r="A5" s="254"/>
      <c r="B5" s="156"/>
      <c r="C5" s="151"/>
      <c r="D5" s="151"/>
      <c r="E5" s="151"/>
      <c r="F5" s="139"/>
      <c r="G5" s="143"/>
      <c r="H5" s="285"/>
      <c r="I5" s="208"/>
      <c r="J5" s="186"/>
      <c r="K5" s="197"/>
      <c r="L5" s="197"/>
      <c r="M5" s="186"/>
      <c r="N5" s="263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63"/>
    </row>
    <row r="6" spans="1:30" ht="12.75" customHeight="1" x14ac:dyDescent="0.2">
      <c r="A6" s="254"/>
      <c r="B6" s="156"/>
      <c r="C6" s="151"/>
      <c r="D6" s="151"/>
      <c r="E6" s="151"/>
      <c r="F6" s="139"/>
      <c r="G6" s="1" t="s">
        <v>7</v>
      </c>
      <c r="H6" s="285"/>
      <c r="I6" s="208"/>
      <c r="J6" s="186"/>
      <c r="K6" s="197"/>
      <c r="L6" s="197"/>
      <c r="M6" s="186"/>
      <c r="N6" s="263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63"/>
    </row>
    <row r="7" spans="1:30" ht="12.75" customHeight="1" x14ac:dyDescent="0.2">
      <c r="A7" s="254"/>
      <c r="B7" s="156"/>
      <c r="C7" s="151"/>
      <c r="D7" s="151"/>
      <c r="E7" s="151"/>
      <c r="F7" s="139"/>
      <c r="G7" s="1" t="s">
        <v>8</v>
      </c>
      <c r="H7" s="285"/>
      <c r="I7" s="208"/>
      <c r="J7" s="186"/>
      <c r="K7" s="197"/>
      <c r="L7" s="197"/>
      <c r="M7" s="186"/>
      <c r="N7" s="263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63"/>
    </row>
    <row r="8" spans="1:30" ht="12.75" customHeight="1" x14ac:dyDescent="0.2">
      <c r="A8" s="254"/>
      <c r="B8" s="156"/>
      <c r="C8" s="151"/>
      <c r="D8" s="151"/>
      <c r="E8" s="151"/>
      <c r="F8" s="139"/>
      <c r="G8" s="1"/>
      <c r="H8" s="285"/>
      <c r="I8" s="208"/>
      <c r="J8" s="186"/>
      <c r="K8" s="197"/>
      <c r="L8" s="197"/>
      <c r="M8" s="186"/>
      <c r="N8" s="263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63"/>
    </row>
    <row r="9" spans="1:30" ht="12.75" customHeight="1" x14ac:dyDescent="0.2">
      <c r="A9" s="254"/>
      <c r="B9" s="156"/>
      <c r="C9" s="151"/>
      <c r="D9" s="151"/>
      <c r="E9" s="151"/>
      <c r="F9" s="139"/>
      <c r="G9" s="151"/>
      <c r="H9" s="285"/>
      <c r="I9" s="208"/>
      <c r="J9" s="186"/>
      <c r="K9" s="197"/>
      <c r="L9" s="197"/>
      <c r="M9" s="186"/>
      <c r="N9" s="263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63"/>
    </row>
    <row r="10" spans="1:30" ht="12.75" customHeight="1" x14ac:dyDescent="0.2">
      <c r="A10" s="254"/>
      <c r="B10" s="156"/>
      <c r="C10" s="151"/>
      <c r="D10" s="151"/>
      <c r="E10" s="151"/>
      <c r="F10" s="139"/>
      <c r="G10" s="143"/>
      <c r="H10" s="285"/>
      <c r="I10" s="208"/>
      <c r="J10" s="186"/>
      <c r="K10" s="197"/>
      <c r="L10" s="197"/>
      <c r="M10" s="186"/>
      <c r="N10" s="263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63"/>
    </row>
    <row r="11" spans="1:30" ht="12.75" customHeight="1" x14ac:dyDescent="0.2">
      <c r="A11" s="254"/>
      <c r="B11" s="156"/>
      <c r="C11" s="151"/>
      <c r="D11" s="151"/>
      <c r="E11" s="151"/>
      <c r="F11" s="139"/>
      <c r="G11" s="143"/>
      <c r="H11" s="285"/>
      <c r="I11" s="208"/>
      <c r="J11" s="186"/>
      <c r="K11" s="197"/>
      <c r="L11" s="197"/>
      <c r="M11" s="186"/>
      <c r="N11" s="263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63"/>
    </row>
    <row r="12" spans="1:30" ht="13.5" customHeight="1" x14ac:dyDescent="0.2">
      <c r="A12" s="254"/>
      <c r="B12" s="156"/>
      <c r="C12" s="151"/>
      <c r="D12" s="151"/>
      <c r="E12" s="151"/>
      <c r="F12" s="139"/>
      <c r="G12" s="143"/>
      <c r="H12" s="286"/>
      <c r="I12" s="209"/>
      <c r="J12" s="187"/>
      <c r="K12" s="197"/>
      <c r="L12" s="197"/>
      <c r="M12" s="187"/>
      <c r="N12" s="264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64"/>
    </row>
    <row r="13" spans="1:30" ht="12.75" customHeight="1" thickBot="1" x14ac:dyDescent="0.25">
      <c r="A13" s="255"/>
      <c r="B13" s="157"/>
      <c r="C13" s="158"/>
      <c r="D13" s="158"/>
      <c r="E13" s="158"/>
      <c r="F13" s="140"/>
      <c r="G13" s="152"/>
      <c r="H13" s="27" t="s">
        <v>18</v>
      </c>
      <c r="I13" s="4" t="s">
        <v>18</v>
      </c>
      <c r="J13" s="12" t="s">
        <v>18</v>
      </c>
      <c r="K13" s="4" t="s">
        <v>18</v>
      </c>
      <c r="L13" s="4" t="s">
        <v>18</v>
      </c>
      <c r="M13" s="12" t="s">
        <v>18</v>
      </c>
      <c r="N13" s="5" t="s">
        <v>19</v>
      </c>
      <c r="O13" s="12" t="s">
        <v>19</v>
      </c>
      <c r="P13" s="12" t="s">
        <v>18</v>
      </c>
      <c r="Q13" s="12" t="s">
        <v>18</v>
      </c>
      <c r="R13" s="12" t="s">
        <v>18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5"/>
    </row>
    <row r="14" spans="1:30" ht="12.75" customHeight="1" x14ac:dyDescent="0.2">
      <c r="A14" s="6"/>
      <c r="B14" s="7"/>
      <c r="C14" s="7"/>
      <c r="D14" s="7"/>
      <c r="E14" s="7"/>
      <c r="F14" s="7"/>
      <c r="G14" s="7"/>
      <c r="H14" s="28"/>
      <c r="I14" s="7"/>
      <c r="J14" s="13"/>
      <c r="K14" s="7"/>
      <c r="L14" s="7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8"/>
    </row>
    <row r="15" spans="1:30" ht="12.75" customHeight="1" x14ac:dyDescent="0.2">
      <c r="A15" s="9"/>
      <c r="B15" s="2"/>
      <c r="C15" s="2"/>
      <c r="D15" s="2"/>
      <c r="E15" s="2"/>
      <c r="F15" s="2"/>
      <c r="G15" s="2"/>
      <c r="H15" s="26"/>
      <c r="I15" s="2"/>
      <c r="J15" s="11"/>
      <c r="K15" s="2"/>
      <c r="L15" s="2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3"/>
    </row>
    <row r="16" spans="1:30" ht="12.75" customHeight="1" x14ac:dyDescent="0.2">
      <c r="A16" s="9"/>
      <c r="B16" s="2"/>
      <c r="C16" s="2"/>
      <c r="D16" s="2"/>
      <c r="E16" s="2"/>
      <c r="F16" s="2"/>
      <c r="G16" s="2"/>
      <c r="H16" s="26"/>
      <c r="I16" s="2"/>
      <c r="J16" s="11"/>
      <c r="K16" s="2"/>
      <c r="L16" s="2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3"/>
    </row>
    <row r="17" spans="1:30" ht="12.75" customHeight="1" x14ac:dyDescent="0.2">
      <c r="A17" s="9"/>
      <c r="B17" s="2"/>
      <c r="C17" s="2"/>
      <c r="D17" s="2"/>
      <c r="E17" s="2"/>
      <c r="F17" s="2"/>
      <c r="G17" s="2"/>
      <c r="H17" s="26"/>
      <c r="I17" s="2"/>
      <c r="J17" s="11"/>
      <c r="K17" s="2"/>
      <c r="L17" s="2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3"/>
    </row>
    <row r="18" spans="1:30" ht="12.75" customHeight="1" x14ac:dyDescent="0.2">
      <c r="A18" s="9"/>
      <c r="B18" s="2"/>
      <c r="C18" s="2"/>
      <c r="D18" s="2"/>
      <c r="E18" s="2"/>
      <c r="F18" s="2"/>
      <c r="G18" s="2"/>
      <c r="H18" s="26"/>
      <c r="I18" s="2"/>
      <c r="J18" s="11"/>
      <c r="K18" s="2"/>
      <c r="L18" s="2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3"/>
    </row>
    <row r="19" spans="1:30" ht="12.75" customHeight="1" x14ac:dyDescent="0.2">
      <c r="A19" s="9"/>
      <c r="B19" s="2"/>
      <c r="C19" s="2"/>
      <c r="D19" s="2"/>
      <c r="E19" s="2"/>
      <c r="F19" s="2"/>
      <c r="G19" s="2"/>
      <c r="H19" s="26"/>
      <c r="I19" s="2"/>
      <c r="J19" s="11"/>
      <c r="K19" s="2"/>
      <c r="L19" s="2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3"/>
    </row>
    <row r="20" spans="1:30" ht="12.75" customHeight="1" x14ac:dyDescent="0.2">
      <c r="A20" s="9"/>
      <c r="B20" s="2"/>
      <c r="C20" s="2"/>
      <c r="D20" s="2"/>
      <c r="E20" s="2"/>
      <c r="F20" s="2"/>
      <c r="G20" s="2"/>
      <c r="H20" s="26"/>
      <c r="I20" s="2"/>
      <c r="J20" s="11"/>
      <c r="K20" s="2"/>
      <c r="L20" s="2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3"/>
    </row>
    <row r="21" spans="1:30" ht="12.75" customHeight="1" x14ac:dyDescent="0.2">
      <c r="A21" s="9"/>
      <c r="B21" s="2"/>
      <c r="C21" s="2"/>
      <c r="D21" s="2"/>
      <c r="E21" s="2"/>
      <c r="F21" s="2"/>
      <c r="G21" s="2"/>
      <c r="H21" s="26"/>
      <c r="I21" s="2"/>
      <c r="J21" s="11"/>
      <c r="K21" s="2"/>
      <c r="L21" s="2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3"/>
    </row>
    <row r="22" spans="1:30" ht="12.75" customHeight="1" x14ac:dyDescent="0.2">
      <c r="A22" s="9"/>
      <c r="B22" s="2"/>
      <c r="C22" s="2"/>
      <c r="D22" s="2"/>
      <c r="E22" s="2"/>
      <c r="F22" s="2"/>
      <c r="G22" s="2"/>
      <c r="H22" s="26"/>
      <c r="I22" s="2"/>
      <c r="J22" s="11"/>
      <c r="K22" s="2"/>
      <c r="L22" s="2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3"/>
    </row>
    <row r="23" spans="1:30" ht="12.75" customHeight="1" x14ac:dyDescent="0.2">
      <c r="A23" s="9"/>
      <c r="B23" s="2"/>
      <c r="C23" s="2"/>
      <c r="D23" s="2"/>
      <c r="E23" s="2"/>
      <c r="F23" s="2"/>
      <c r="G23" s="2"/>
      <c r="H23" s="26"/>
      <c r="I23" s="2"/>
      <c r="J23" s="11"/>
      <c r="K23" s="2"/>
      <c r="L23" s="2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3"/>
    </row>
    <row r="24" spans="1:30" ht="12.75" customHeight="1" x14ac:dyDescent="0.2">
      <c r="A24" s="9"/>
      <c r="B24" s="2"/>
      <c r="C24" s="2"/>
      <c r="D24" s="2"/>
      <c r="E24" s="2"/>
      <c r="F24" s="2"/>
      <c r="G24" s="2"/>
      <c r="H24" s="26"/>
      <c r="I24" s="2"/>
      <c r="J24" s="11"/>
      <c r="K24" s="2"/>
      <c r="L24" s="2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3"/>
    </row>
    <row r="25" spans="1:30" ht="12.75" customHeight="1" x14ac:dyDescent="0.2">
      <c r="A25" s="9"/>
      <c r="B25" s="2"/>
      <c r="C25" s="2"/>
      <c r="D25" s="2"/>
      <c r="E25" s="2"/>
      <c r="F25" s="2"/>
      <c r="G25" s="2"/>
      <c r="H25" s="26"/>
      <c r="I25" s="2"/>
      <c r="J25" s="11"/>
      <c r="K25" s="2"/>
      <c r="L25" s="2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3"/>
    </row>
    <row r="26" spans="1:30" ht="12.75" customHeight="1" x14ac:dyDescent="0.2">
      <c r="A26" s="9"/>
      <c r="B26" s="2"/>
      <c r="C26" s="2"/>
      <c r="D26" s="2"/>
      <c r="E26" s="2"/>
      <c r="F26" s="2"/>
      <c r="G26" s="2"/>
      <c r="H26" s="26"/>
      <c r="I26" s="2"/>
      <c r="J26" s="11"/>
      <c r="K26" s="2"/>
      <c r="L26" s="2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3"/>
    </row>
    <row r="27" spans="1:30" ht="12.75" customHeight="1" x14ac:dyDescent="0.2">
      <c r="A27" s="9"/>
      <c r="B27" s="2"/>
      <c r="C27" s="2"/>
      <c r="D27" s="2"/>
      <c r="E27" s="2"/>
      <c r="F27" s="2"/>
      <c r="G27" s="2"/>
      <c r="H27" s="26"/>
      <c r="I27" s="2"/>
      <c r="J27" s="11"/>
      <c r="K27" s="2"/>
      <c r="L27" s="2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3"/>
    </row>
    <row r="28" spans="1:30" ht="12.75" customHeight="1" x14ac:dyDescent="0.2">
      <c r="A28" s="9"/>
      <c r="B28" s="2"/>
      <c r="C28" s="2"/>
      <c r="D28" s="2"/>
      <c r="E28" s="2"/>
      <c r="F28" s="2"/>
      <c r="G28" s="2"/>
      <c r="H28" s="26"/>
      <c r="I28" s="2"/>
      <c r="J28" s="11"/>
      <c r="K28" s="2"/>
      <c r="L28" s="2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3"/>
    </row>
    <row r="29" spans="1:30" ht="12.75" customHeight="1" x14ac:dyDescent="0.2">
      <c r="A29" s="9"/>
      <c r="B29" s="2"/>
      <c r="C29" s="2"/>
      <c r="D29" s="2"/>
      <c r="E29" s="2"/>
      <c r="F29" s="2"/>
      <c r="G29" s="2"/>
      <c r="H29" s="26"/>
      <c r="I29" s="2"/>
      <c r="J29" s="11"/>
      <c r="K29" s="2"/>
      <c r="L29" s="2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3"/>
    </row>
    <row r="30" spans="1:30" ht="12.75" customHeight="1" x14ac:dyDescent="0.2">
      <c r="A30" s="9"/>
      <c r="B30" s="2"/>
      <c r="C30" s="2"/>
      <c r="D30" s="2"/>
      <c r="E30" s="2"/>
      <c r="F30" s="2"/>
      <c r="G30" s="2"/>
      <c r="H30" s="26"/>
      <c r="I30" s="2"/>
      <c r="J30" s="11"/>
      <c r="K30" s="2"/>
      <c r="L30" s="2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3"/>
    </row>
    <row r="31" spans="1:30" ht="12.75" customHeight="1" x14ac:dyDescent="0.2">
      <c r="A31" s="9"/>
      <c r="B31" s="2"/>
      <c r="C31" s="2"/>
      <c r="D31" s="2"/>
      <c r="E31" s="2"/>
      <c r="F31" s="2"/>
      <c r="G31" s="2"/>
      <c r="H31" s="26"/>
      <c r="I31" s="2"/>
      <c r="J31" s="11"/>
      <c r="K31" s="2"/>
      <c r="L31" s="2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3"/>
    </row>
    <row r="32" spans="1:30" ht="12.75" customHeight="1" x14ac:dyDescent="0.2">
      <c r="A32" s="9"/>
      <c r="B32" s="2"/>
      <c r="C32" s="2"/>
      <c r="D32" s="2"/>
      <c r="E32" s="2"/>
      <c r="F32" s="2"/>
      <c r="G32" s="2"/>
      <c r="H32" s="26"/>
      <c r="I32" s="2"/>
      <c r="J32" s="11"/>
      <c r="K32" s="2"/>
      <c r="L32" s="2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3"/>
    </row>
    <row r="33" spans="1:30" ht="12.75" customHeight="1" x14ac:dyDescent="0.2">
      <c r="A33" s="9"/>
      <c r="B33" s="2"/>
      <c r="C33" s="2"/>
      <c r="D33" s="2"/>
      <c r="E33" s="2"/>
      <c r="F33" s="2"/>
      <c r="G33" s="2"/>
      <c r="H33" s="26"/>
      <c r="I33" s="2"/>
      <c r="J33" s="11"/>
      <c r="K33" s="2"/>
      <c r="L33" s="2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3"/>
    </row>
    <row r="34" spans="1:30" ht="12.75" customHeight="1" x14ac:dyDescent="0.2">
      <c r="A34" s="9"/>
      <c r="B34" s="2"/>
      <c r="C34" s="2"/>
      <c r="D34" s="2"/>
      <c r="E34" s="2"/>
      <c r="F34" s="2"/>
      <c r="G34" s="2"/>
      <c r="H34" s="26"/>
      <c r="I34" s="2"/>
      <c r="J34" s="11"/>
      <c r="K34" s="2"/>
      <c r="L34" s="2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3"/>
    </row>
    <row r="35" spans="1:30" ht="12.75" customHeight="1" x14ac:dyDescent="0.2">
      <c r="A35" s="9"/>
      <c r="B35" s="2"/>
      <c r="C35" s="2"/>
      <c r="D35" s="2"/>
      <c r="E35" s="2"/>
      <c r="F35" s="2"/>
      <c r="G35" s="2"/>
      <c r="H35" s="26"/>
      <c r="I35" s="2"/>
      <c r="J35" s="11"/>
      <c r="K35" s="2"/>
      <c r="L35" s="2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3"/>
    </row>
    <row r="36" spans="1:30" ht="12.75" customHeight="1" x14ac:dyDescent="0.2">
      <c r="A36" s="9"/>
      <c r="B36" s="2"/>
      <c r="C36" s="2"/>
      <c r="D36" s="2"/>
      <c r="E36" s="2"/>
      <c r="F36" s="2"/>
      <c r="G36" s="2"/>
      <c r="H36" s="26"/>
      <c r="I36" s="2"/>
      <c r="J36" s="11"/>
      <c r="K36" s="2"/>
      <c r="L36" s="2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3"/>
    </row>
    <row r="37" spans="1:30" ht="12.75" customHeight="1" x14ac:dyDescent="0.2">
      <c r="A37" s="9"/>
      <c r="B37" s="2"/>
      <c r="C37" s="2"/>
      <c r="D37" s="2"/>
      <c r="E37" s="2"/>
      <c r="F37" s="2"/>
      <c r="G37" s="2"/>
      <c r="H37" s="26"/>
      <c r="I37" s="2"/>
      <c r="J37" s="11"/>
      <c r="K37" s="2"/>
      <c r="L37" s="2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3"/>
    </row>
    <row r="38" spans="1:30" ht="12.75" customHeight="1" x14ac:dyDescent="0.2">
      <c r="A38" s="9"/>
      <c r="B38" s="2"/>
      <c r="C38" s="2"/>
      <c r="D38" s="2"/>
      <c r="E38" s="2"/>
      <c r="F38" s="2"/>
      <c r="G38" s="2"/>
      <c r="H38" s="26"/>
      <c r="I38" s="2"/>
      <c r="J38" s="11"/>
      <c r="K38" s="2"/>
      <c r="L38" s="2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3"/>
    </row>
    <row r="39" spans="1:30" ht="12.75" customHeight="1" x14ac:dyDescent="0.2">
      <c r="A39" s="9"/>
      <c r="B39" s="2"/>
      <c r="C39" s="2"/>
      <c r="D39" s="2"/>
      <c r="E39" s="2"/>
      <c r="F39" s="2"/>
      <c r="G39" s="2"/>
      <c r="H39" s="26"/>
      <c r="I39" s="2"/>
      <c r="J39" s="11"/>
      <c r="K39" s="2"/>
      <c r="L39" s="2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3"/>
    </row>
    <row r="40" spans="1:30" ht="12.75" customHeight="1" x14ac:dyDescent="0.2">
      <c r="A40" s="9"/>
      <c r="B40" s="2"/>
      <c r="C40" s="2"/>
      <c r="D40" s="2"/>
      <c r="E40" s="2"/>
      <c r="F40" s="2"/>
      <c r="G40" s="2"/>
      <c r="H40" s="26"/>
      <c r="I40" s="2"/>
      <c r="J40" s="11"/>
      <c r="K40" s="2"/>
      <c r="L40" s="2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"/>
    </row>
    <row r="41" spans="1:30" ht="12.75" customHeight="1" x14ac:dyDescent="0.2">
      <c r="A41" s="9"/>
      <c r="B41" s="2"/>
      <c r="C41" s="2"/>
      <c r="D41" s="2"/>
      <c r="E41" s="2"/>
      <c r="F41" s="2"/>
      <c r="G41" s="2"/>
      <c r="H41" s="26"/>
      <c r="I41" s="2"/>
      <c r="J41" s="11"/>
      <c r="K41" s="2"/>
      <c r="L41" s="2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3"/>
    </row>
    <row r="42" spans="1:30" ht="12.75" customHeight="1" x14ac:dyDescent="0.2">
      <c r="A42" s="9"/>
      <c r="B42" s="2"/>
      <c r="C42" s="2"/>
      <c r="D42" s="2"/>
      <c r="E42" s="2"/>
      <c r="F42" s="2"/>
      <c r="G42" s="2"/>
      <c r="H42" s="26"/>
      <c r="I42" s="2"/>
      <c r="J42" s="11"/>
      <c r="K42" s="2"/>
      <c r="L42" s="2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3"/>
    </row>
    <row r="43" spans="1:30" ht="12.75" customHeight="1" x14ac:dyDescent="0.2">
      <c r="A43" s="9"/>
      <c r="B43" s="2"/>
      <c r="C43" s="2"/>
      <c r="D43" s="2"/>
      <c r="E43" s="2"/>
      <c r="F43" s="2"/>
      <c r="G43" s="2"/>
      <c r="H43" s="26"/>
      <c r="I43" s="2"/>
      <c r="J43" s="11"/>
      <c r="K43" s="2"/>
      <c r="L43" s="2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3"/>
    </row>
    <row r="44" spans="1:30" ht="12.75" customHeight="1" x14ac:dyDescent="0.2">
      <c r="A44" s="9"/>
      <c r="B44" s="2"/>
      <c r="C44" s="2"/>
      <c r="D44" s="2"/>
      <c r="E44" s="2"/>
      <c r="F44" s="2"/>
      <c r="G44" s="2"/>
      <c r="H44" s="26"/>
      <c r="I44" s="2"/>
      <c r="J44" s="11"/>
      <c r="K44" s="2"/>
      <c r="L44" s="2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3"/>
    </row>
    <row r="45" spans="1:30" ht="12.75" customHeight="1" x14ac:dyDescent="0.2">
      <c r="A45" s="9"/>
      <c r="B45" s="2"/>
      <c r="C45" s="2"/>
      <c r="D45" s="2"/>
      <c r="E45" s="2"/>
      <c r="F45" s="2"/>
      <c r="G45" s="2"/>
      <c r="H45" s="26"/>
      <c r="I45" s="2"/>
      <c r="J45" s="11"/>
      <c r="K45" s="2"/>
      <c r="L45" s="2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3"/>
    </row>
    <row r="46" spans="1:30" ht="12.75" customHeight="1" x14ac:dyDescent="0.2">
      <c r="A46" s="9"/>
      <c r="B46" s="2"/>
      <c r="C46" s="2"/>
      <c r="D46" s="2"/>
      <c r="E46" s="2"/>
      <c r="F46" s="2"/>
      <c r="G46" s="2"/>
      <c r="H46" s="26"/>
      <c r="I46" s="2"/>
      <c r="J46" s="11"/>
      <c r="K46" s="2"/>
      <c r="L46" s="2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3"/>
    </row>
    <row r="47" spans="1:30" ht="12.75" customHeight="1" x14ac:dyDescent="0.2">
      <c r="A47" s="9"/>
      <c r="B47" s="2"/>
      <c r="C47" s="2"/>
      <c r="D47" s="2"/>
      <c r="E47" s="2"/>
      <c r="F47" s="2"/>
      <c r="G47" s="2"/>
      <c r="H47" s="26"/>
      <c r="I47" s="2"/>
      <c r="J47" s="11"/>
      <c r="K47" s="2"/>
      <c r="L47" s="2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3"/>
    </row>
    <row r="48" spans="1:30" ht="12.75" customHeight="1" x14ac:dyDescent="0.2">
      <c r="A48" s="9"/>
      <c r="B48" s="2"/>
      <c r="C48" s="2"/>
      <c r="D48" s="2"/>
      <c r="E48" s="2"/>
      <c r="F48" s="2"/>
      <c r="G48" s="2"/>
      <c r="H48" s="26"/>
      <c r="I48" s="2"/>
      <c r="J48" s="11"/>
      <c r="K48" s="2"/>
      <c r="L48" s="2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3"/>
    </row>
    <row r="49" spans="1:30" ht="12.75" customHeight="1" x14ac:dyDescent="0.2">
      <c r="A49" s="9"/>
      <c r="B49" s="2"/>
      <c r="C49" s="2"/>
      <c r="D49" s="2"/>
      <c r="E49" s="2"/>
      <c r="F49" s="2"/>
      <c r="G49" s="2"/>
      <c r="H49" s="26"/>
      <c r="I49" s="2"/>
      <c r="J49" s="11"/>
      <c r="K49" s="2"/>
      <c r="L49" s="2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3"/>
    </row>
    <row r="50" spans="1:30" ht="12.75" customHeight="1" x14ac:dyDescent="0.2">
      <c r="A50" s="9"/>
      <c r="B50" s="2"/>
      <c r="C50" s="2"/>
      <c r="D50" s="2"/>
      <c r="E50" s="2"/>
      <c r="F50" s="2"/>
      <c r="G50" s="2"/>
      <c r="H50" s="26"/>
      <c r="I50" s="2"/>
      <c r="J50" s="11"/>
      <c r="K50" s="2"/>
      <c r="L50" s="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3"/>
    </row>
    <row r="51" spans="1:30" ht="12.75" customHeight="1" x14ac:dyDescent="0.2">
      <c r="A51" s="9"/>
      <c r="B51" s="2"/>
      <c r="C51" s="2"/>
      <c r="D51" s="2"/>
      <c r="E51" s="2"/>
      <c r="F51" s="2"/>
      <c r="G51" s="2"/>
      <c r="H51" s="26"/>
      <c r="I51" s="2"/>
      <c r="J51" s="11"/>
      <c r="K51" s="2"/>
      <c r="L51" s="2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3"/>
    </row>
    <row r="52" spans="1:30" ht="12.75" customHeight="1" x14ac:dyDescent="0.2">
      <c r="A52" s="9"/>
      <c r="B52" s="2"/>
      <c r="C52" s="2"/>
      <c r="D52" s="2"/>
      <c r="E52" s="2"/>
      <c r="F52" s="2"/>
      <c r="G52" s="2"/>
      <c r="H52" s="26"/>
      <c r="I52" s="2"/>
      <c r="J52" s="11"/>
      <c r="K52" s="2"/>
      <c r="L52" s="2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3"/>
    </row>
    <row r="53" spans="1:30" ht="12.75" customHeight="1" x14ac:dyDescent="0.2">
      <c r="A53" s="9"/>
      <c r="B53" s="2"/>
      <c r="C53" s="2"/>
      <c r="D53" s="2"/>
      <c r="E53" s="2"/>
      <c r="F53" s="2"/>
      <c r="G53" s="2"/>
      <c r="H53" s="26"/>
      <c r="I53" s="2"/>
      <c r="J53" s="11"/>
      <c r="K53" s="2"/>
      <c r="L53" s="2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3"/>
    </row>
    <row r="54" spans="1:30" ht="12.75" customHeight="1" x14ac:dyDescent="0.2">
      <c r="A54" s="9"/>
      <c r="B54" s="2"/>
      <c r="C54" s="2"/>
      <c r="D54" s="2"/>
      <c r="E54" s="2"/>
      <c r="F54" s="2"/>
      <c r="G54" s="2"/>
      <c r="H54" s="26"/>
      <c r="I54" s="2"/>
      <c r="J54" s="11"/>
      <c r="K54" s="2"/>
      <c r="L54" s="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3"/>
    </row>
    <row r="55" spans="1:30" ht="12.75" customHeight="1" x14ac:dyDescent="0.2">
      <c r="A55" s="9"/>
      <c r="B55" s="2"/>
      <c r="C55" s="2"/>
      <c r="D55" s="2"/>
      <c r="E55" s="2"/>
      <c r="F55" s="2"/>
      <c r="G55" s="2"/>
      <c r="H55" s="26"/>
      <c r="I55" s="2"/>
      <c r="J55" s="11"/>
      <c r="K55" s="2"/>
      <c r="L55" s="2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3"/>
    </row>
    <row r="56" spans="1:30" ht="12.75" customHeight="1" x14ac:dyDescent="0.2">
      <c r="A56" s="9"/>
      <c r="B56" s="2"/>
      <c r="C56" s="2"/>
      <c r="D56" s="2"/>
      <c r="E56" s="2"/>
      <c r="F56" s="2"/>
      <c r="G56" s="2"/>
      <c r="H56" s="26"/>
      <c r="I56" s="2"/>
      <c r="J56" s="11"/>
      <c r="K56" s="2"/>
      <c r="L56" s="2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3"/>
    </row>
    <row r="57" spans="1:30" ht="12.75" customHeight="1" x14ac:dyDescent="0.2">
      <c r="A57" s="9"/>
      <c r="B57" s="2"/>
      <c r="C57" s="2"/>
      <c r="D57" s="2"/>
      <c r="E57" s="2"/>
      <c r="F57" s="2"/>
      <c r="G57" s="2"/>
      <c r="H57" s="26"/>
      <c r="I57" s="2"/>
      <c r="J57" s="11"/>
      <c r="K57" s="2"/>
      <c r="L57" s="2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3"/>
    </row>
    <row r="58" spans="1:30" ht="12.75" customHeight="1" x14ac:dyDescent="0.2">
      <c r="A58" s="9"/>
      <c r="B58" s="2"/>
      <c r="C58" s="2"/>
      <c r="D58" s="2"/>
      <c r="E58" s="2"/>
      <c r="F58" s="2"/>
      <c r="G58" s="2"/>
      <c r="H58" s="26"/>
      <c r="I58" s="2"/>
      <c r="J58" s="11"/>
      <c r="K58" s="2"/>
      <c r="L58" s="2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3"/>
    </row>
    <row r="59" spans="1:30" ht="12.75" customHeight="1" x14ac:dyDescent="0.2">
      <c r="A59" s="9"/>
      <c r="B59" s="2"/>
      <c r="C59" s="2"/>
      <c r="D59" s="2"/>
      <c r="E59" s="2"/>
      <c r="F59" s="2"/>
      <c r="G59" s="2"/>
      <c r="H59" s="26"/>
      <c r="I59" s="2"/>
      <c r="J59" s="11"/>
      <c r="K59" s="2"/>
      <c r="L59" s="2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3"/>
    </row>
    <row r="60" spans="1:30" ht="12.75" customHeight="1" x14ac:dyDescent="0.2">
      <c r="A60" s="9"/>
      <c r="B60" s="2"/>
      <c r="C60" s="2"/>
      <c r="D60" s="2"/>
      <c r="E60" s="2"/>
      <c r="F60" s="2"/>
      <c r="G60" s="2"/>
      <c r="H60" s="26"/>
      <c r="I60" s="2"/>
      <c r="J60" s="11"/>
      <c r="K60" s="2"/>
      <c r="L60" s="2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3"/>
    </row>
    <row r="61" spans="1:30" ht="12.75" customHeight="1" x14ac:dyDescent="0.2">
      <c r="A61" s="9"/>
      <c r="B61" s="2"/>
      <c r="C61" s="2"/>
      <c r="D61" s="2"/>
      <c r="E61" s="2"/>
      <c r="F61" s="2"/>
      <c r="G61" s="2"/>
      <c r="H61" s="26"/>
      <c r="I61" s="2"/>
      <c r="J61" s="11"/>
      <c r="K61" s="2"/>
      <c r="L61" s="2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3"/>
    </row>
    <row r="62" spans="1:30" ht="12.75" customHeight="1" x14ac:dyDescent="0.2">
      <c r="A62" s="9"/>
      <c r="B62" s="2"/>
      <c r="C62" s="2"/>
      <c r="D62" s="2"/>
      <c r="E62" s="2"/>
      <c r="F62" s="2"/>
      <c r="G62" s="2"/>
      <c r="H62" s="26"/>
      <c r="I62" s="2"/>
      <c r="J62" s="11"/>
      <c r="K62" s="2"/>
      <c r="L62" s="2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3"/>
    </row>
    <row r="63" spans="1:30" ht="12.75" customHeight="1" x14ac:dyDescent="0.2">
      <c r="A63" s="9"/>
      <c r="B63" s="2"/>
      <c r="C63" s="2"/>
      <c r="D63" s="2"/>
      <c r="E63" s="2"/>
      <c r="F63" s="2"/>
      <c r="G63" s="2"/>
      <c r="H63" s="26"/>
      <c r="I63" s="2"/>
      <c r="J63" s="11"/>
      <c r="K63" s="2"/>
      <c r="L63" s="2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3"/>
    </row>
    <row r="64" spans="1:30" ht="12.75" customHeight="1" x14ac:dyDescent="0.2">
      <c r="A64" s="9"/>
      <c r="B64" s="2"/>
      <c r="C64" s="2"/>
      <c r="D64" s="2"/>
      <c r="E64" s="2"/>
      <c r="F64" s="2"/>
      <c r="G64" s="2"/>
      <c r="H64" s="26"/>
      <c r="I64" s="2"/>
      <c r="J64" s="11"/>
      <c r="K64" s="2"/>
      <c r="L64" s="2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3"/>
    </row>
    <row r="65" spans="1:30" ht="12.75" customHeight="1" x14ac:dyDescent="0.2">
      <c r="A65" s="9"/>
      <c r="B65" s="2"/>
      <c r="C65" s="2"/>
      <c r="D65" s="2"/>
      <c r="E65" s="2"/>
      <c r="F65" s="2"/>
      <c r="G65" s="2"/>
      <c r="H65" s="26"/>
      <c r="I65" s="2"/>
      <c r="J65" s="11"/>
      <c r="K65" s="2"/>
      <c r="L65" s="2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3"/>
    </row>
    <row r="66" spans="1:30" ht="12.75" customHeight="1" x14ac:dyDescent="0.2">
      <c r="A66" s="9"/>
      <c r="B66" s="2"/>
      <c r="C66" s="2"/>
      <c r="D66" s="2"/>
      <c r="E66" s="2"/>
      <c r="F66" s="2"/>
      <c r="G66" s="2"/>
      <c r="H66" s="26"/>
      <c r="I66" s="2"/>
      <c r="J66" s="11"/>
      <c r="K66" s="2"/>
      <c r="L66" s="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3"/>
    </row>
    <row r="67" spans="1:30" ht="12.75" customHeight="1" x14ac:dyDescent="0.2">
      <c r="A67" s="9"/>
      <c r="B67" s="2"/>
      <c r="C67" s="2"/>
      <c r="D67" s="2"/>
      <c r="E67" s="2"/>
      <c r="F67" s="2"/>
      <c r="G67" s="2"/>
      <c r="H67" s="26"/>
      <c r="I67" s="2"/>
      <c r="J67" s="11"/>
      <c r="K67" s="2"/>
      <c r="L67" s="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3"/>
    </row>
    <row r="68" spans="1:30" ht="12.75" customHeight="1" x14ac:dyDescent="0.2">
      <c r="A68" s="9"/>
      <c r="B68" s="2"/>
      <c r="C68" s="2"/>
      <c r="D68" s="2"/>
      <c r="E68" s="2"/>
      <c r="F68" s="2"/>
      <c r="G68" s="2"/>
      <c r="H68" s="26"/>
      <c r="I68" s="2"/>
      <c r="J68" s="11"/>
      <c r="K68" s="2"/>
      <c r="L68" s="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3"/>
    </row>
    <row r="69" spans="1:30" ht="12.75" customHeight="1" x14ac:dyDescent="0.2">
      <c r="A69" s="9"/>
      <c r="B69" s="2"/>
      <c r="C69" s="2"/>
      <c r="D69" s="2"/>
      <c r="E69" s="2"/>
      <c r="F69" s="2"/>
      <c r="G69" s="2"/>
      <c r="H69" s="26"/>
      <c r="I69" s="2"/>
      <c r="J69" s="11"/>
      <c r="K69" s="2"/>
      <c r="L69" s="2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3"/>
    </row>
    <row r="70" spans="1:30" ht="12.75" customHeight="1" x14ac:dyDescent="0.2">
      <c r="A70" s="9"/>
      <c r="B70" s="2"/>
      <c r="C70" s="2"/>
      <c r="D70" s="2"/>
      <c r="E70" s="2"/>
      <c r="F70" s="2"/>
      <c r="G70" s="2"/>
      <c r="H70" s="26"/>
      <c r="I70" s="2"/>
      <c r="J70" s="11"/>
      <c r="K70" s="2"/>
      <c r="L70" s="2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3"/>
    </row>
    <row r="71" spans="1:30" ht="12.75" customHeight="1" x14ac:dyDescent="0.2">
      <c r="A71" s="9"/>
      <c r="B71" s="2"/>
      <c r="C71" s="2"/>
      <c r="D71" s="2"/>
      <c r="E71" s="2"/>
      <c r="F71" s="2"/>
      <c r="G71" s="2"/>
      <c r="H71" s="26"/>
      <c r="I71" s="2"/>
      <c r="J71" s="11"/>
      <c r="K71" s="2"/>
      <c r="L71" s="2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3"/>
    </row>
    <row r="72" spans="1:30" ht="12.75" customHeight="1" x14ac:dyDescent="0.2">
      <c r="A72" s="9"/>
      <c r="B72" s="2"/>
      <c r="C72" s="2"/>
      <c r="D72" s="2"/>
      <c r="E72" s="2"/>
      <c r="F72" s="2"/>
      <c r="G72" s="2"/>
      <c r="H72" s="26"/>
      <c r="I72" s="2"/>
      <c r="J72" s="11"/>
      <c r="K72" s="2"/>
      <c r="L72" s="2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3"/>
    </row>
    <row r="73" spans="1:30" ht="12.75" customHeight="1" thickBot="1" x14ac:dyDescent="0.25">
      <c r="A73" s="10"/>
      <c r="B73" s="4"/>
      <c r="C73" s="4"/>
      <c r="D73" s="4"/>
      <c r="E73" s="4"/>
      <c r="F73" s="279" t="s">
        <v>34</v>
      </c>
      <c r="G73" s="280"/>
      <c r="H73" s="27">
        <f>SUM(H14:H72)</f>
        <v>0</v>
      </c>
      <c r="I73" s="27">
        <f t="shared" ref="I73:R73" si="0">SUM(I14:I72)</f>
        <v>0</v>
      </c>
      <c r="J73" s="27">
        <f t="shared" si="0"/>
        <v>0</v>
      </c>
      <c r="K73" s="27">
        <f t="shared" si="0"/>
        <v>0</v>
      </c>
      <c r="L73" s="27">
        <f t="shared" si="0"/>
        <v>0</v>
      </c>
      <c r="M73" s="27">
        <f t="shared" si="0"/>
        <v>0</v>
      </c>
      <c r="N73" s="36">
        <f t="shared" si="0"/>
        <v>0</v>
      </c>
      <c r="O73" s="36">
        <f t="shared" si="0"/>
        <v>0</v>
      </c>
      <c r="P73" s="27">
        <f t="shared" si="0"/>
        <v>0</v>
      </c>
      <c r="Q73" s="27">
        <f t="shared" si="0"/>
        <v>0</v>
      </c>
      <c r="R73" s="27">
        <f t="shared" si="0"/>
        <v>0</v>
      </c>
      <c r="S73" s="27"/>
      <c r="T73" s="27"/>
      <c r="U73" s="27"/>
      <c r="V73" s="27"/>
      <c r="W73" s="27"/>
      <c r="X73" s="27"/>
      <c r="Y73" s="27"/>
      <c r="Z73" s="12"/>
      <c r="AA73" s="12"/>
      <c r="AB73" s="12"/>
      <c r="AC73" s="12"/>
      <c r="AD73" s="5"/>
    </row>
    <row r="74" spans="1:30" ht="12.75" customHeight="1" x14ac:dyDescent="0.2">
      <c r="A74" s="244" t="s">
        <v>3</v>
      </c>
      <c r="B74" s="177"/>
      <c r="C74" s="177"/>
      <c r="D74" s="177"/>
      <c r="E74" s="177"/>
      <c r="F74" s="177"/>
      <c r="G74" s="178"/>
      <c r="H74" s="249">
        <f>ROUNDUP(H73,0)</f>
        <v>0</v>
      </c>
      <c r="I74" s="249">
        <f t="shared" ref="I74:R74" si="1">ROUNDUP(I73,0)</f>
        <v>0</v>
      </c>
      <c r="J74" s="249">
        <f t="shared" si="1"/>
        <v>0</v>
      </c>
      <c r="K74" s="249">
        <f t="shared" si="1"/>
        <v>0</v>
      </c>
      <c r="L74" s="249">
        <f t="shared" si="1"/>
        <v>0</v>
      </c>
      <c r="M74" s="249">
        <f t="shared" si="1"/>
        <v>0</v>
      </c>
      <c r="N74" s="249">
        <f t="shared" si="1"/>
        <v>0</v>
      </c>
      <c r="O74" s="249">
        <f t="shared" si="1"/>
        <v>0</v>
      </c>
      <c r="P74" s="249">
        <f t="shared" si="1"/>
        <v>0</v>
      </c>
      <c r="Q74" s="249">
        <f t="shared" si="1"/>
        <v>0</v>
      </c>
      <c r="R74" s="249">
        <f t="shared" si="1"/>
        <v>0</v>
      </c>
      <c r="S74" s="37"/>
      <c r="T74" s="249"/>
      <c r="U74" s="249"/>
      <c r="V74" s="218"/>
      <c r="W74" s="218"/>
      <c r="X74" s="249"/>
      <c r="Y74" s="249"/>
      <c r="Z74" s="281"/>
      <c r="AA74" s="281"/>
      <c r="AB74" s="281"/>
      <c r="AC74" s="281"/>
      <c r="AD74" s="281"/>
    </row>
    <row r="75" spans="1:30" ht="12" customHeight="1" x14ac:dyDescent="0.2">
      <c r="A75" s="245"/>
      <c r="B75" s="246"/>
      <c r="C75" s="246"/>
      <c r="D75" s="246"/>
      <c r="E75" s="246"/>
      <c r="F75" s="246"/>
      <c r="G75" s="247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38"/>
      <c r="T75" s="276"/>
      <c r="U75" s="276"/>
      <c r="V75" s="233"/>
      <c r="W75" s="233"/>
      <c r="X75" s="276"/>
      <c r="Y75" s="276"/>
      <c r="Z75" s="282"/>
      <c r="AA75" s="282"/>
      <c r="AB75" s="282"/>
      <c r="AC75" s="282"/>
      <c r="AD75" s="283"/>
    </row>
  </sheetData>
  <mergeCells count="56">
    <mergeCell ref="A74:G75"/>
    <mergeCell ref="H74:H75"/>
    <mergeCell ref="K74:K75"/>
    <mergeCell ref="J2:J12"/>
    <mergeCell ref="I1:R1"/>
    <mergeCell ref="I2:I12"/>
    <mergeCell ref="L2:L12"/>
    <mergeCell ref="G9:G13"/>
    <mergeCell ref="F1:F13"/>
    <mergeCell ref="G1:G5"/>
    <mergeCell ref="K2:K12"/>
    <mergeCell ref="A1:A13"/>
    <mergeCell ref="B1:B13"/>
    <mergeCell ref="C1:C13"/>
    <mergeCell ref="D1:D13"/>
    <mergeCell ref="E1:E13"/>
    <mergeCell ref="H2:H12"/>
    <mergeCell ref="Q74:Q75"/>
    <mergeCell ref="V2:V12"/>
    <mergeCell ref="U74:U75"/>
    <mergeCell ref="T74:T75"/>
    <mergeCell ref="I74:I75"/>
    <mergeCell ref="J74:J75"/>
    <mergeCell ref="L74:L75"/>
    <mergeCell ref="M74:M75"/>
    <mergeCell ref="U2:U12"/>
    <mergeCell ref="O74:O75"/>
    <mergeCell ref="P74:P75"/>
    <mergeCell ref="R2:R12"/>
    <mergeCell ref="M2:M12"/>
    <mergeCell ref="N74:N75"/>
    <mergeCell ref="S2:S12"/>
    <mergeCell ref="AD74:AD75"/>
    <mergeCell ref="Z2:Z12"/>
    <mergeCell ref="AA2:AA12"/>
    <mergeCell ref="AB2:AB12"/>
    <mergeCell ref="AC2:AC12"/>
    <mergeCell ref="Z74:Z75"/>
    <mergeCell ref="AD2:AD12"/>
    <mergeCell ref="AA74:AA75"/>
    <mergeCell ref="F73:G73"/>
    <mergeCell ref="W74:W75"/>
    <mergeCell ref="W2:W12"/>
    <mergeCell ref="AB74:AB75"/>
    <mergeCell ref="AC74:AC75"/>
    <mergeCell ref="X74:X75"/>
    <mergeCell ref="Y74:Y75"/>
    <mergeCell ref="T2:T12"/>
    <mergeCell ref="X2:X12"/>
    <mergeCell ref="N2:N12"/>
    <mergeCell ref="R74:R75"/>
    <mergeCell ref="Y2:Y12"/>
    <mergeCell ref="O2:O12"/>
    <mergeCell ref="P2:P12"/>
    <mergeCell ref="Q2:Q12"/>
    <mergeCell ref="V74:V75"/>
  </mergeCells>
  <pageMargins left="0.75" right="0.75" top="1" bottom="1" header="0.5" footer="0.5"/>
  <pageSetup paperSize="17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SGNSUM1</vt:lpstr>
      <vt:lpstr>SGNSUM2</vt:lpstr>
      <vt:lpstr>XSGNSUM2</vt:lpstr>
      <vt:lpstr>XSGNSUM</vt:lpstr>
      <vt:lpstr>XSGNSUM1</vt:lpstr>
      <vt:lpstr>XSGNSUM3</vt:lpstr>
      <vt:lpstr>XSGNSUM4</vt:lpstr>
      <vt:lpstr>SGNSUM1!Print_Area</vt:lpstr>
      <vt:lpstr>SGNSUM2!Print_Area</vt:lpstr>
      <vt:lpstr>XSGNSUM!Print_Area</vt:lpstr>
      <vt:lpstr>XSGNSUM1!Print_Area</vt:lpstr>
      <vt:lpstr>XSGNSUM2!Print_Area</vt:lpstr>
      <vt:lpstr>XSGNSUM3!Print_Area</vt:lpstr>
      <vt:lpstr>XSGNSUM4!Print_Area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creator>ODOT Office of Production</dc:creator>
  <cp:lastModifiedBy>Atchley, Lori</cp:lastModifiedBy>
  <cp:lastPrinted>2015-06-08T13:57:26Z</cp:lastPrinted>
  <dcterms:created xsi:type="dcterms:W3CDTF">2007-01-18T14:43:23Z</dcterms:created>
  <dcterms:modified xsi:type="dcterms:W3CDTF">2021-12-13T20:48:13Z</dcterms:modified>
</cp:coreProperties>
</file>