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85" windowWidth="19245" windowHeight="6045" activeTab="1"/>
  </bookViews>
  <sheets>
    <sheet name="ITS_1" sheetId="1" r:id="rId1"/>
    <sheet name="ITS_2" sheetId="2" r:id="rId2"/>
    <sheet name="Cost Estimate" sheetId="3" r:id="rId3"/>
  </sheets>
  <definedNames>
    <definedName name="_xlfn.SINGLE" hidden="1">#NAME?</definedName>
    <definedName name="_xlnm.Print_Area" localSheetId="2">'Cost Estimate'!$A$1:$G$46</definedName>
  </definedNames>
  <calcPr fullCalcOnLoad="1"/>
</workbook>
</file>

<file path=xl/sharedStrings.xml><?xml version="1.0" encoding="utf-8"?>
<sst xmlns="http://schemas.openxmlformats.org/spreadsheetml/2006/main" count="384" uniqueCount="105">
  <si>
    <t>REFERENCE NO.</t>
  </si>
  <si>
    <t>SHEET NO.</t>
  </si>
  <si>
    <t>SIDE</t>
  </si>
  <si>
    <t>ROADWAY</t>
  </si>
  <si>
    <t>TOTALS CARRIED TO GENERAL SUMMARY</t>
  </si>
  <si>
    <t>EACH</t>
  </si>
  <si>
    <t>Item</t>
  </si>
  <si>
    <t>Ext.</t>
  </si>
  <si>
    <t>Description</t>
  </si>
  <si>
    <t>Total</t>
  </si>
  <si>
    <t>Unit</t>
  </si>
  <si>
    <t>Unit Cost</t>
  </si>
  <si>
    <t>SPEC</t>
  </si>
  <si>
    <t>FIBER OPTIC CABLE, 24 FIBER</t>
  </si>
  <si>
    <t>FOOT</t>
  </si>
  <si>
    <t>TRENCH</t>
  </si>
  <si>
    <t>PULL BOX, 725.08, 32", AS PER PLAN</t>
  </si>
  <si>
    <t>CONDUIT, 4", MULTICELL, 725.20, EPC-40</t>
  </si>
  <si>
    <t>BARRIER JUNCTION BOX, AS PER PLAN</t>
  </si>
  <si>
    <t>FIBER TERMINATION PANEL, 24 FIBER</t>
  </si>
  <si>
    <t>PULL BOX CLEANED</t>
  </si>
  <si>
    <t>CONDUIT CLEANED AND CABLES REMOVED</t>
  </si>
  <si>
    <t>FROM</t>
  </si>
  <si>
    <t>TO</t>
  </si>
  <si>
    <t>STATION</t>
  </si>
  <si>
    <t>413+00.00</t>
  </si>
  <si>
    <t>418+00.00</t>
  </si>
  <si>
    <t>RT</t>
  </si>
  <si>
    <t>I.R. 71</t>
  </si>
  <si>
    <t>RAMP P</t>
  </si>
  <si>
    <t>422+85.00</t>
  </si>
  <si>
    <t>423+00.00</t>
  </si>
  <si>
    <t>423.00.00</t>
  </si>
  <si>
    <t>RT/LT</t>
  </si>
  <si>
    <t>LT</t>
  </si>
  <si>
    <t>422+90.00</t>
  </si>
  <si>
    <t>428+00.00</t>
  </si>
  <si>
    <t>431+00.00</t>
  </si>
  <si>
    <t>433+00.00</t>
  </si>
  <si>
    <t>439+00.00</t>
  </si>
  <si>
    <t>440+50.00</t>
  </si>
  <si>
    <t>444+00.00</t>
  </si>
  <si>
    <t>445+45.00</t>
  </si>
  <si>
    <t>449+00.00</t>
  </si>
  <si>
    <t>445+52.00</t>
  </si>
  <si>
    <t>453+00.00</t>
  </si>
  <si>
    <t>454+00.00</t>
  </si>
  <si>
    <t>458+00.00</t>
  </si>
  <si>
    <t>459+00.00</t>
  </si>
  <si>
    <t>463+50.00</t>
  </si>
  <si>
    <t>464+00.00</t>
  </si>
  <si>
    <t>467+06.00</t>
  </si>
  <si>
    <t>469+00.00</t>
  </si>
  <si>
    <t>470+48.00</t>
  </si>
  <si>
    <t>470+54.00</t>
  </si>
  <si>
    <t>474+00.00</t>
  </si>
  <si>
    <t>475+59.00</t>
  </si>
  <si>
    <t>478+54.00</t>
  </si>
  <si>
    <t>478+60.00</t>
  </si>
  <si>
    <t>I.R. 71 SB</t>
  </si>
  <si>
    <t>381+22.04</t>
  </si>
  <si>
    <t>381+28.14</t>
  </si>
  <si>
    <t>LT/RT</t>
  </si>
  <si>
    <t>381+24.40</t>
  </si>
  <si>
    <t>381+75.44</t>
  </si>
  <si>
    <t>I.R. 71 SB/NB</t>
  </si>
  <si>
    <t>I.R. 71 NB</t>
  </si>
  <si>
    <t>382+68.09</t>
  </si>
  <si>
    <t>385+54.52</t>
  </si>
  <si>
    <t>385+64.88</t>
  </si>
  <si>
    <t>387+74.22</t>
  </si>
  <si>
    <t>392+50.59</t>
  </si>
  <si>
    <t>392+95.93</t>
  </si>
  <si>
    <t>397+48.73</t>
  </si>
  <si>
    <t>397+59.22</t>
  </si>
  <si>
    <t>399+75.00</t>
  </si>
  <si>
    <t>401+75.00</t>
  </si>
  <si>
    <t>403+00.00</t>
  </si>
  <si>
    <t>I.R. 71/RAMP N</t>
  </si>
  <si>
    <t>408+00.00</t>
  </si>
  <si>
    <t>RAMP N</t>
  </si>
  <si>
    <t>409+50.00</t>
  </si>
  <si>
    <t>RAMP N/I.R. 71</t>
  </si>
  <si>
    <t>412+65.00</t>
  </si>
  <si>
    <t>I.R. 71/RAMP P</t>
  </si>
  <si>
    <t>412+85.00</t>
  </si>
  <si>
    <t>SUBTOTAL</t>
  </si>
  <si>
    <t>TOTAL THIS SHEET</t>
  </si>
  <si>
    <t>420+78.00</t>
  </si>
  <si>
    <t>SPLICE ENCLOSURE, IN-LINE</t>
  </si>
  <si>
    <t>NOT USED</t>
  </si>
  <si>
    <t>UNDERGROUND WARNING/MARKING TAPE</t>
  </si>
  <si>
    <t>TOTAL SHEET NO. 81</t>
  </si>
  <si>
    <t>TOTALS CARRIED TO SHEET NO. 82</t>
  </si>
  <si>
    <t xml:space="preserve">I.R. 71 </t>
  </si>
  <si>
    <t>405+24.66</t>
  </si>
  <si>
    <t>PULL BOX REMOVED</t>
  </si>
  <si>
    <t xml:space="preserve">REMOVAL OF WOOD POLE AND DISPOSAL </t>
  </si>
  <si>
    <t xml:space="preserve">EACH </t>
  </si>
  <si>
    <t>410+53.11</t>
  </si>
  <si>
    <t xml:space="preserve">PULL BOX REMOVED </t>
  </si>
  <si>
    <t>413+64.53</t>
  </si>
  <si>
    <t>415+60.82</t>
  </si>
  <si>
    <t>410+88.00</t>
  </si>
  <si>
    <t>410+95.00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</si>
</sst>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###\+##.00"/>
    <numFmt numFmtId="167" formatCode="00000"/>
    <numFmt numFmtId="168" formatCode="[$-409]dddd\,\ mmmm\ dd\,\ yyyy"/>
    <numFmt numFmtId="169" formatCode="000"/>
    <numFmt numFmtId="170" formatCode="0.0"/>
    <numFmt numFmtId="171" formatCode="##\+##.00"/>
    <numFmt numFmtId="172" formatCode="#\+##.00"/>
  </numFmts>
  <fonts count="41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42" applyNumberFormat="1" applyFont="1" applyBorder="1" applyAlignment="1">
      <alignment horizontal="center"/>
    </xf>
    <xf numFmtId="44" fontId="3" fillId="0" borderId="14" xfId="44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4" fontId="4" fillId="0" borderId="14" xfId="44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4" fontId="4" fillId="0" borderId="14" xfId="44" applyNumberFormat="1" applyFont="1" applyBorder="1" applyAlignment="1">
      <alignment horizontal="right"/>
    </xf>
    <xf numFmtId="42" fontId="5" fillId="0" borderId="14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42" fontId="3" fillId="0" borderId="15" xfId="0" applyNumberFormat="1" applyFont="1" applyBorder="1" applyAlignment="1">
      <alignment horizontal="center"/>
    </xf>
    <xf numFmtId="44" fontId="4" fillId="0" borderId="14" xfId="44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/>
    </xf>
    <xf numFmtId="0" fontId="0" fillId="0" borderId="36" xfId="0" applyBorder="1" applyAlignment="1">
      <alignment textRotation="90"/>
    </xf>
    <xf numFmtId="0" fontId="0" fillId="0" borderId="37" xfId="0" applyBorder="1" applyAlignment="1">
      <alignment textRotation="90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zoomScale="90" zoomScaleNormal="90" zoomScalePageLayoutView="0" workbookViewId="0" topLeftCell="A1">
      <pane xSplit="1" ySplit="13" topLeftCell="G5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1" sqref="S1:V16384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7.00390625" style="0" customWidth="1"/>
    <col min="4" max="4" width="14.421875" style="0" customWidth="1"/>
    <col min="5" max="6" width="14.57421875" style="0" customWidth="1"/>
    <col min="7" max="10" width="8.57421875" style="4" customWidth="1"/>
    <col min="11" max="15" width="7.57421875" style="4" customWidth="1"/>
    <col min="16" max="18" width="8.57421875" style="0" customWidth="1"/>
    <col min="19" max="22" width="7.7109375" style="0" customWidth="1"/>
    <col min="23" max="26" width="7.57421875" style="0" customWidth="1"/>
    <col min="27" max="29" width="8.57421875" style="0" customWidth="1"/>
    <col min="30" max="31" width="8.140625" style="0" customWidth="1"/>
  </cols>
  <sheetData>
    <row r="1" spans="1:31" ht="12.75" customHeight="1">
      <c r="A1" s="63" t="s">
        <v>0</v>
      </c>
      <c r="B1" s="63" t="s">
        <v>1</v>
      </c>
      <c r="C1" s="63" t="s">
        <v>2</v>
      </c>
      <c r="D1" s="63" t="s">
        <v>3</v>
      </c>
      <c r="E1" s="70" t="s">
        <v>24</v>
      </c>
      <c r="F1" s="71"/>
      <c r="G1" s="74">
        <v>625</v>
      </c>
      <c r="H1" s="74"/>
      <c r="I1" s="74"/>
      <c r="J1" s="74"/>
      <c r="K1" s="74"/>
      <c r="L1" s="74"/>
      <c r="M1" s="74"/>
      <c r="N1" s="52"/>
      <c r="O1" s="2">
        <v>630</v>
      </c>
      <c r="P1" s="67">
        <v>804</v>
      </c>
      <c r="Q1" s="68"/>
      <c r="R1" s="69"/>
      <c r="S1" s="2"/>
      <c r="T1" s="2"/>
      <c r="U1" s="2"/>
      <c r="V1" s="2"/>
      <c r="W1" s="2"/>
      <c r="X1" s="2"/>
      <c r="Y1" s="2"/>
      <c r="Z1" s="2"/>
      <c r="AA1" s="2"/>
      <c r="AB1" s="2"/>
      <c r="AC1" s="47"/>
      <c r="AD1" s="48"/>
      <c r="AE1" s="47"/>
    </row>
    <row r="2" spans="1:31" ht="12.75" customHeight="1">
      <c r="A2" s="64"/>
      <c r="B2" s="64"/>
      <c r="C2" s="64"/>
      <c r="D2" s="64"/>
      <c r="E2" s="72"/>
      <c r="F2" s="73"/>
      <c r="G2" s="54" t="s">
        <v>18</v>
      </c>
      <c r="H2" s="54" t="s">
        <v>16</v>
      </c>
      <c r="I2" s="54" t="s">
        <v>17</v>
      </c>
      <c r="J2" s="54" t="s">
        <v>21</v>
      </c>
      <c r="K2" s="54" t="s">
        <v>15</v>
      </c>
      <c r="L2" s="54" t="s">
        <v>91</v>
      </c>
      <c r="M2" s="54" t="s">
        <v>20</v>
      </c>
      <c r="N2" s="54" t="s">
        <v>96</v>
      </c>
      <c r="O2" s="59" t="s">
        <v>97</v>
      </c>
      <c r="P2" s="59" t="s">
        <v>13</v>
      </c>
      <c r="Q2" s="59" t="s">
        <v>19</v>
      </c>
      <c r="R2" s="59" t="s">
        <v>89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4"/>
      <c r="AE2" s="59"/>
    </row>
    <row r="3" spans="1:31" ht="12.75" customHeight="1">
      <c r="A3" s="64"/>
      <c r="B3" s="64"/>
      <c r="C3" s="64"/>
      <c r="D3" s="64"/>
      <c r="E3" s="72"/>
      <c r="F3" s="73"/>
      <c r="G3" s="55"/>
      <c r="H3" s="55"/>
      <c r="I3" s="55"/>
      <c r="J3" s="55"/>
      <c r="K3" s="55"/>
      <c r="L3" s="55"/>
      <c r="M3" s="55"/>
      <c r="N3" s="55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5"/>
      <c r="AE3" s="59"/>
    </row>
    <row r="4" spans="1:31" ht="15.75" customHeight="1">
      <c r="A4" s="64"/>
      <c r="B4" s="64"/>
      <c r="C4" s="64"/>
      <c r="D4" s="64"/>
      <c r="E4" s="72"/>
      <c r="F4" s="73"/>
      <c r="G4" s="55"/>
      <c r="H4" s="55"/>
      <c r="I4" s="55"/>
      <c r="J4" s="55"/>
      <c r="K4" s="55"/>
      <c r="L4" s="55"/>
      <c r="M4" s="55"/>
      <c r="N4" s="55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5"/>
      <c r="AE4" s="59"/>
    </row>
    <row r="5" spans="1:31" ht="12.75" customHeight="1">
      <c r="A5" s="64"/>
      <c r="B5" s="64"/>
      <c r="C5" s="64"/>
      <c r="D5" s="64"/>
      <c r="E5" s="72"/>
      <c r="F5" s="73"/>
      <c r="G5" s="55"/>
      <c r="H5" s="55"/>
      <c r="I5" s="55"/>
      <c r="J5" s="55"/>
      <c r="K5" s="55"/>
      <c r="L5" s="55"/>
      <c r="M5" s="55"/>
      <c r="N5" s="5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5"/>
      <c r="AE5" s="59"/>
    </row>
    <row r="6" spans="1:31" ht="12.75" customHeight="1">
      <c r="A6" s="64"/>
      <c r="B6" s="64"/>
      <c r="C6" s="64"/>
      <c r="D6" s="64"/>
      <c r="E6" s="72"/>
      <c r="F6" s="73"/>
      <c r="G6" s="55"/>
      <c r="H6" s="55"/>
      <c r="I6" s="55"/>
      <c r="J6" s="55"/>
      <c r="K6" s="55"/>
      <c r="L6" s="55"/>
      <c r="M6" s="55"/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5"/>
      <c r="AE6" s="59"/>
    </row>
    <row r="7" spans="1:31" ht="12.75" customHeight="1">
      <c r="A7" s="64"/>
      <c r="B7" s="64"/>
      <c r="C7" s="64"/>
      <c r="D7" s="64"/>
      <c r="E7" s="72"/>
      <c r="F7" s="73"/>
      <c r="G7" s="55"/>
      <c r="H7" s="55"/>
      <c r="I7" s="55"/>
      <c r="J7" s="55"/>
      <c r="K7" s="55"/>
      <c r="L7" s="55"/>
      <c r="M7" s="55"/>
      <c r="N7" s="55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5"/>
      <c r="AE7" s="59"/>
    </row>
    <row r="8" spans="1:31" ht="12.75" customHeight="1">
      <c r="A8" s="64"/>
      <c r="B8" s="64"/>
      <c r="C8" s="64"/>
      <c r="D8" s="64"/>
      <c r="E8" s="72"/>
      <c r="F8" s="73"/>
      <c r="G8" s="55"/>
      <c r="H8" s="55"/>
      <c r="I8" s="55"/>
      <c r="J8" s="55"/>
      <c r="K8" s="55"/>
      <c r="L8" s="55"/>
      <c r="M8" s="55"/>
      <c r="N8" s="55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5"/>
      <c r="AE8" s="59"/>
    </row>
    <row r="9" spans="1:31" ht="12.75" customHeight="1">
      <c r="A9" s="64"/>
      <c r="B9" s="64"/>
      <c r="C9" s="64"/>
      <c r="D9" s="64"/>
      <c r="E9" s="72"/>
      <c r="F9" s="73"/>
      <c r="G9" s="55"/>
      <c r="H9" s="55"/>
      <c r="I9" s="55"/>
      <c r="J9" s="55"/>
      <c r="K9" s="55"/>
      <c r="L9" s="55"/>
      <c r="M9" s="55"/>
      <c r="N9" s="55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5"/>
      <c r="AE9" s="59"/>
    </row>
    <row r="10" spans="1:31" ht="12.75" customHeight="1">
      <c r="A10" s="64"/>
      <c r="B10" s="64"/>
      <c r="C10" s="64"/>
      <c r="D10" s="64"/>
      <c r="E10" s="72"/>
      <c r="F10" s="73"/>
      <c r="G10" s="55"/>
      <c r="H10" s="55"/>
      <c r="I10" s="55"/>
      <c r="J10" s="55"/>
      <c r="K10" s="55"/>
      <c r="L10" s="55"/>
      <c r="M10" s="55"/>
      <c r="N10" s="55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5"/>
      <c r="AE10" s="59"/>
    </row>
    <row r="11" spans="1:31" ht="12.75" customHeight="1">
      <c r="A11" s="64"/>
      <c r="B11" s="64"/>
      <c r="C11" s="64"/>
      <c r="D11" s="64"/>
      <c r="E11" s="72"/>
      <c r="F11" s="73"/>
      <c r="G11" s="55"/>
      <c r="H11" s="55"/>
      <c r="I11" s="55"/>
      <c r="J11" s="55"/>
      <c r="K11" s="55"/>
      <c r="L11" s="55"/>
      <c r="M11" s="55"/>
      <c r="N11" s="55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5"/>
      <c r="AE11" s="59"/>
    </row>
    <row r="12" spans="1:31" ht="20.25" customHeight="1">
      <c r="A12" s="64"/>
      <c r="B12" s="64"/>
      <c r="C12" s="64"/>
      <c r="D12" s="64"/>
      <c r="E12" s="72"/>
      <c r="F12" s="73"/>
      <c r="G12" s="56"/>
      <c r="H12" s="56"/>
      <c r="I12" s="56"/>
      <c r="J12" s="56"/>
      <c r="K12" s="56"/>
      <c r="L12" s="56"/>
      <c r="M12" s="56"/>
      <c r="N12" s="56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6"/>
      <c r="AE12" s="59"/>
    </row>
    <row r="13" spans="1:31" ht="12.75" customHeight="1" thickBot="1">
      <c r="A13" s="65"/>
      <c r="B13" s="65"/>
      <c r="C13" s="65"/>
      <c r="D13" s="65"/>
      <c r="E13" s="30" t="s">
        <v>22</v>
      </c>
      <c r="F13" s="31" t="s">
        <v>23</v>
      </c>
      <c r="G13" s="1" t="s">
        <v>5</v>
      </c>
      <c r="H13" s="1" t="s">
        <v>5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5</v>
      </c>
      <c r="N13" s="1" t="s">
        <v>5</v>
      </c>
      <c r="O13" s="1" t="s">
        <v>98</v>
      </c>
      <c r="P13" s="1" t="s">
        <v>14</v>
      </c>
      <c r="Q13" s="1" t="s">
        <v>5</v>
      </c>
      <c r="R13" s="1" t="s">
        <v>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>
      <c r="A14" s="32"/>
      <c r="B14" s="32"/>
      <c r="C14" s="32"/>
      <c r="D14" s="32"/>
      <c r="E14" s="33"/>
      <c r="F14" s="34"/>
      <c r="G14" s="35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 customHeight="1">
      <c r="A15" s="37">
        <v>1</v>
      </c>
      <c r="B15" s="45">
        <v>85</v>
      </c>
      <c r="C15" s="37" t="s">
        <v>34</v>
      </c>
      <c r="D15" s="37" t="s">
        <v>59</v>
      </c>
      <c r="E15" s="60" t="s">
        <v>60</v>
      </c>
      <c r="F15" s="66"/>
      <c r="G15" s="28"/>
      <c r="H15" s="44"/>
      <c r="I15" s="44"/>
      <c r="J15" s="44"/>
      <c r="K15" s="44"/>
      <c r="L15" s="44"/>
      <c r="M15" s="44"/>
      <c r="N15" s="44"/>
      <c r="O15" s="5"/>
      <c r="P15" s="44"/>
      <c r="Q15" s="5">
        <v>1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2.75" customHeight="1">
      <c r="A16" s="37">
        <v>2</v>
      </c>
      <c r="B16" s="45">
        <v>85</v>
      </c>
      <c r="C16" s="37" t="s">
        <v>34</v>
      </c>
      <c r="D16" s="37" t="s">
        <v>59</v>
      </c>
      <c r="E16" s="50" t="s">
        <v>60</v>
      </c>
      <c r="F16" s="39" t="s">
        <v>61</v>
      </c>
      <c r="G16" s="28"/>
      <c r="H16" s="44"/>
      <c r="I16" s="44"/>
      <c r="J16" s="44">
        <v>10</v>
      </c>
      <c r="K16" s="44"/>
      <c r="L16" s="44"/>
      <c r="M16" s="44"/>
      <c r="N16" s="44"/>
      <c r="O16" s="5"/>
      <c r="P16" s="44">
        <v>10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2.75" customHeight="1">
      <c r="A17" s="37">
        <v>3</v>
      </c>
      <c r="B17" s="45">
        <v>85</v>
      </c>
      <c r="C17" s="37" t="s">
        <v>34</v>
      </c>
      <c r="D17" s="37" t="s">
        <v>59</v>
      </c>
      <c r="E17" s="60" t="s">
        <v>61</v>
      </c>
      <c r="F17" s="66"/>
      <c r="G17" s="28"/>
      <c r="H17" s="44"/>
      <c r="I17" s="44"/>
      <c r="J17" s="44"/>
      <c r="K17" s="44"/>
      <c r="L17" s="44"/>
      <c r="M17" s="44">
        <v>1</v>
      </c>
      <c r="N17" s="44"/>
      <c r="O17" s="5"/>
      <c r="P17" s="44"/>
      <c r="Q17" s="5"/>
      <c r="R17" s="5"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2.75" customHeight="1">
      <c r="A18" s="37">
        <v>4</v>
      </c>
      <c r="B18" s="45">
        <v>85</v>
      </c>
      <c r="C18" s="37" t="s">
        <v>62</v>
      </c>
      <c r="D18" s="37" t="s">
        <v>59</v>
      </c>
      <c r="E18" s="38" t="s">
        <v>61</v>
      </c>
      <c r="F18" s="39" t="s">
        <v>63</v>
      </c>
      <c r="G18" s="28"/>
      <c r="H18" s="44"/>
      <c r="I18" s="44"/>
      <c r="J18" s="44">
        <v>85</v>
      </c>
      <c r="K18" s="44"/>
      <c r="L18" s="44"/>
      <c r="M18" s="44"/>
      <c r="N18" s="44"/>
      <c r="O18" s="5"/>
      <c r="P18" s="44">
        <v>85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2.75" customHeight="1">
      <c r="A19" s="37">
        <v>5</v>
      </c>
      <c r="B19" s="45">
        <v>85</v>
      </c>
      <c r="C19" s="37" t="s">
        <v>27</v>
      </c>
      <c r="D19" s="37" t="s">
        <v>59</v>
      </c>
      <c r="E19" s="60" t="s">
        <v>63</v>
      </c>
      <c r="F19" s="66"/>
      <c r="G19" s="28"/>
      <c r="H19" s="44"/>
      <c r="I19" s="44"/>
      <c r="J19" s="44"/>
      <c r="K19" s="44"/>
      <c r="L19" s="44"/>
      <c r="M19" s="44">
        <v>1</v>
      </c>
      <c r="N19" s="44"/>
      <c r="O19" s="5"/>
      <c r="P19" s="4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2.75" customHeight="1">
      <c r="A20" s="37">
        <v>6</v>
      </c>
      <c r="B20" s="45">
        <v>85</v>
      </c>
      <c r="C20" s="37" t="s">
        <v>33</v>
      </c>
      <c r="D20" s="37" t="s">
        <v>65</v>
      </c>
      <c r="E20" s="38" t="s">
        <v>63</v>
      </c>
      <c r="F20" s="39" t="s">
        <v>64</v>
      </c>
      <c r="G20" s="28"/>
      <c r="H20" s="44"/>
      <c r="I20" s="44"/>
      <c r="J20" s="44">
        <v>305</v>
      </c>
      <c r="K20" s="44"/>
      <c r="L20" s="44"/>
      <c r="M20" s="44"/>
      <c r="N20" s="44"/>
      <c r="O20" s="5"/>
      <c r="P20" s="44">
        <v>305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.75" customHeight="1">
      <c r="A21" s="37">
        <v>7</v>
      </c>
      <c r="B21" s="45">
        <v>85</v>
      </c>
      <c r="C21" s="37" t="s">
        <v>27</v>
      </c>
      <c r="D21" s="37" t="s">
        <v>66</v>
      </c>
      <c r="E21" s="60" t="s">
        <v>64</v>
      </c>
      <c r="F21" s="66"/>
      <c r="G21" s="28"/>
      <c r="H21" s="44"/>
      <c r="I21" s="44"/>
      <c r="J21" s="44"/>
      <c r="K21" s="44"/>
      <c r="L21" s="44"/>
      <c r="M21" s="44">
        <v>1</v>
      </c>
      <c r="N21" s="44"/>
      <c r="O21" s="5"/>
      <c r="P21" s="44"/>
      <c r="Q21" s="5"/>
      <c r="R21" s="5"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2.75" customHeight="1">
      <c r="A22" s="37">
        <v>8</v>
      </c>
      <c r="B22" s="45">
        <v>85</v>
      </c>
      <c r="C22" s="37" t="s">
        <v>27</v>
      </c>
      <c r="D22" s="37" t="s">
        <v>66</v>
      </c>
      <c r="E22" s="38" t="s">
        <v>64</v>
      </c>
      <c r="F22" s="39" t="s">
        <v>67</v>
      </c>
      <c r="G22" s="28"/>
      <c r="H22" s="44"/>
      <c r="I22" s="44"/>
      <c r="J22" s="44">
        <v>95</v>
      </c>
      <c r="K22" s="44"/>
      <c r="L22" s="44"/>
      <c r="M22" s="44"/>
      <c r="N22" s="44"/>
      <c r="O22" s="5"/>
      <c r="P22" s="44">
        <v>95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2.75" customHeight="1">
      <c r="A23" s="37"/>
      <c r="B23" s="45"/>
      <c r="C23" s="37"/>
      <c r="D23" s="37"/>
      <c r="E23" s="49"/>
      <c r="F23" s="39"/>
      <c r="G23" s="28"/>
      <c r="H23" s="44"/>
      <c r="I23" s="44"/>
      <c r="J23" s="44"/>
      <c r="K23" s="44"/>
      <c r="L23" s="44"/>
      <c r="M23" s="44"/>
      <c r="N23" s="44"/>
      <c r="O23" s="5"/>
      <c r="P23" s="4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2.75" customHeight="1">
      <c r="A24" s="37">
        <v>1</v>
      </c>
      <c r="B24" s="45">
        <v>86</v>
      </c>
      <c r="C24" s="37" t="s">
        <v>27</v>
      </c>
      <c r="D24" s="37" t="s">
        <v>66</v>
      </c>
      <c r="E24" s="38" t="s">
        <v>67</v>
      </c>
      <c r="F24" s="39" t="s">
        <v>68</v>
      </c>
      <c r="G24" s="28"/>
      <c r="H24" s="44"/>
      <c r="I24" s="44"/>
      <c r="J24" s="44">
        <v>290</v>
      </c>
      <c r="K24" s="44"/>
      <c r="L24" s="44"/>
      <c r="M24" s="44"/>
      <c r="N24" s="44"/>
      <c r="O24" s="5"/>
      <c r="P24" s="44">
        <v>290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 customHeight="1">
      <c r="A25" s="37">
        <v>2</v>
      </c>
      <c r="B25" s="45">
        <v>86</v>
      </c>
      <c r="C25" s="37" t="s">
        <v>27</v>
      </c>
      <c r="D25" s="37" t="s">
        <v>66</v>
      </c>
      <c r="E25" s="60" t="s">
        <v>68</v>
      </c>
      <c r="F25" s="62"/>
      <c r="G25" s="28"/>
      <c r="H25" s="44"/>
      <c r="I25" s="44"/>
      <c r="J25" s="44"/>
      <c r="K25" s="44"/>
      <c r="L25" s="44"/>
      <c r="M25" s="44">
        <v>1</v>
      </c>
      <c r="N25" s="44"/>
      <c r="O25" s="5"/>
      <c r="P25" s="4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2.75" customHeight="1">
      <c r="A26" s="37">
        <v>3</v>
      </c>
      <c r="B26" s="45">
        <v>86</v>
      </c>
      <c r="C26" s="37" t="s">
        <v>27</v>
      </c>
      <c r="D26" s="37" t="s">
        <v>66</v>
      </c>
      <c r="E26" s="38" t="s">
        <v>68</v>
      </c>
      <c r="F26" s="39" t="s">
        <v>69</v>
      </c>
      <c r="G26" s="28"/>
      <c r="H26" s="44"/>
      <c r="I26" s="44"/>
      <c r="J26" s="44">
        <v>42</v>
      </c>
      <c r="K26" s="44"/>
      <c r="L26" s="44"/>
      <c r="M26" s="44"/>
      <c r="N26" s="44"/>
      <c r="O26" s="5"/>
      <c r="P26" s="44">
        <v>42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2.75" customHeight="1">
      <c r="A27" s="37">
        <v>4</v>
      </c>
      <c r="B27" s="45">
        <v>86</v>
      </c>
      <c r="C27" s="37" t="s">
        <v>27</v>
      </c>
      <c r="D27" s="37" t="s">
        <v>66</v>
      </c>
      <c r="E27" s="60" t="s">
        <v>69</v>
      </c>
      <c r="F27" s="62"/>
      <c r="G27" s="28"/>
      <c r="H27" s="44"/>
      <c r="I27" s="44"/>
      <c r="J27" s="44"/>
      <c r="K27" s="44"/>
      <c r="L27" s="44"/>
      <c r="M27" s="44">
        <v>1</v>
      </c>
      <c r="N27" s="44"/>
      <c r="O27" s="5"/>
      <c r="P27" s="4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.75" customHeight="1">
      <c r="A28" s="37">
        <v>5</v>
      </c>
      <c r="B28" s="45">
        <v>86</v>
      </c>
      <c r="C28" s="37" t="s">
        <v>27</v>
      </c>
      <c r="D28" s="37" t="s">
        <v>66</v>
      </c>
      <c r="E28" s="38" t="s">
        <v>69</v>
      </c>
      <c r="F28" s="39" t="s">
        <v>70</v>
      </c>
      <c r="G28" s="28"/>
      <c r="H28" s="28"/>
      <c r="I28" s="28"/>
      <c r="J28" s="28">
        <v>210</v>
      </c>
      <c r="K28" s="28"/>
      <c r="L28" s="28"/>
      <c r="M28" s="28"/>
      <c r="N28" s="28"/>
      <c r="O28" s="5"/>
      <c r="P28" s="28">
        <v>210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.75" customHeight="1">
      <c r="A29" s="37"/>
      <c r="B29" s="45"/>
      <c r="C29" s="37"/>
      <c r="D29" s="37"/>
      <c r="E29" s="38"/>
      <c r="F29" s="39"/>
      <c r="G29" s="28"/>
      <c r="H29" s="28"/>
      <c r="I29" s="28"/>
      <c r="J29" s="28"/>
      <c r="K29" s="28"/>
      <c r="L29" s="28"/>
      <c r="M29" s="28"/>
      <c r="N29" s="28"/>
      <c r="O29" s="5"/>
      <c r="P29" s="2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2.75" customHeight="1">
      <c r="A30" s="37">
        <v>1</v>
      </c>
      <c r="B30" s="45">
        <v>87</v>
      </c>
      <c r="C30" s="37" t="s">
        <v>27</v>
      </c>
      <c r="D30" s="37" t="s">
        <v>66</v>
      </c>
      <c r="E30" s="38" t="s">
        <v>70</v>
      </c>
      <c r="F30" s="39" t="s">
        <v>71</v>
      </c>
      <c r="G30" s="28"/>
      <c r="H30" s="28"/>
      <c r="I30" s="28"/>
      <c r="J30" s="28">
        <v>485</v>
      </c>
      <c r="K30" s="28"/>
      <c r="L30" s="28"/>
      <c r="M30" s="28"/>
      <c r="N30" s="28"/>
      <c r="O30" s="5"/>
      <c r="P30" s="28">
        <v>485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2.75" customHeight="1">
      <c r="A31" s="37">
        <v>2</v>
      </c>
      <c r="B31" s="45">
        <v>87</v>
      </c>
      <c r="C31" s="37" t="s">
        <v>27</v>
      </c>
      <c r="D31" s="37" t="s">
        <v>66</v>
      </c>
      <c r="E31" s="60" t="s">
        <v>71</v>
      </c>
      <c r="F31" s="62"/>
      <c r="G31" s="28"/>
      <c r="H31" s="28"/>
      <c r="I31" s="28"/>
      <c r="J31" s="28"/>
      <c r="K31" s="28"/>
      <c r="L31" s="28"/>
      <c r="M31" s="28">
        <v>1</v>
      </c>
      <c r="N31" s="28"/>
      <c r="O31" s="5"/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2.75" customHeight="1">
      <c r="A32" s="37">
        <v>3</v>
      </c>
      <c r="B32" s="45">
        <v>87</v>
      </c>
      <c r="C32" s="37" t="s">
        <v>27</v>
      </c>
      <c r="D32" s="37" t="s">
        <v>66</v>
      </c>
      <c r="E32" s="38" t="s">
        <v>71</v>
      </c>
      <c r="F32" s="39" t="s">
        <v>72</v>
      </c>
      <c r="G32" s="28"/>
      <c r="H32" s="28"/>
      <c r="I32" s="28"/>
      <c r="J32" s="28">
        <v>48</v>
      </c>
      <c r="K32" s="28"/>
      <c r="L32" s="28"/>
      <c r="M32" s="28"/>
      <c r="N32" s="28"/>
      <c r="O32" s="5"/>
      <c r="P32" s="28">
        <v>48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 customHeight="1">
      <c r="A33" s="37"/>
      <c r="B33" s="45"/>
      <c r="C33" s="37"/>
      <c r="D33" s="37"/>
      <c r="E33" s="38"/>
      <c r="F33" s="39"/>
      <c r="G33" s="28"/>
      <c r="H33" s="28"/>
      <c r="I33" s="28"/>
      <c r="J33" s="28"/>
      <c r="K33" s="28"/>
      <c r="L33" s="28"/>
      <c r="M33" s="28"/>
      <c r="N33" s="28"/>
      <c r="O33" s="5"/>
      <c r="P33" s="28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.75" customHeight="1">
      <c r="A34" s="37">
        <v>1</v>
      </c>
      <c r="B34" s="45">
        <v>88</v>
      </c>
      <c r="C34" s="37" t="s">
        <v>27</v>
      </c>
      <c r="D34" s="37" t="s">
        <v>66</v>
      </c>
      <c r="E34" s="38" t="s">
        <v>72</v>
      </c>
      <c r="F34" s="39" t="s">
        <v>73</v>
      </c>
      <c r="G34" s="28"/>
      <c r="H34" s="28"/>
      <c r="I34" s="28"/>
      <c r="J34" s="28">
        <v>467</v>
      </c>
      <c r="K34" s="28"/>
      <c r="L34" s="28"/>
      <c r="M34" s="28"/>
      <c r="N34" s="28"/>
      <c r="O34" s="5"/>
      <c r="P34" s="28">
        <v>467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.75" customHeight="1">
      <c r="A35" s="37">
        <v>2</v>
      </c>
      <c r="B35" s="45">
        <v>88</v>
      </c>
      <c r="C35" s="37" t="s">
        <v>27</v>
      </c>
      <c r="D35" s="37" t="s">
        <v>66</v>
      </c>
      <c r="E35" s="60" t="s">
        <v>73</v>
      </c>
      <c r="F35" s="62"/>
      <c r="G35" s="28"/>
      <c r="H35" s="28"/>
      <c r="I35" s="28"/>
      <c r="J35" s="28"/>
      <c r="K35" s="28"/>
      <c r="L35" s="28"/>
      <c r="M35" s="28">
        <v>1</v>
      </c>
      <c r="N35" s="28"/>
      <c r="O35" s="5"/>
      <c r="P35" s="28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 customHeight="1">
      <c r="A36" s="37">
        <v>3</v>
      </c>
      <c r="B36" s="45">
        <v>88</v>
      </c>
      <c r="C36" s="37" t="s">
        <v>27</v>
      </c>
      <c r="D36" s="37" t="s">
        <v>66</v>
      </c>
      <c r="E36" s="38" t="s">
        <v>73</v>
      </c>
      <c r="F36" s="39" t="s">
        <v>74</v>
      </c>
      <c r="G36" s="28"/>
      <c r="H36" s="28"/>
      <c r="I36" s="28"/>
      <c r="J36" s="28">
        <v>11</v>
      </c>
      <c r="K36" s="28"/>
      <c r="L36" s="28"/>
      <c r="M36" s="28"/>
      <c r="N36" s="28"/>
      <c r="O36" s="5"/>
      <c r="P36" s="28">
        <v>11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 customHeight="1">
      <c r="A37" s="37"/>
      <c r="B37" s="45"/>
      <c r="C37" s="37"/>
      <c r="D37" s="37"/>
      <c r="E37" s="38"/>
      <c r="F37" s="39"/>
      <c r="G37" s="28"/>
      <c r="H37" s="44"/>
      <c r="I37" s="44"/>
      <c r="J37" s="44"/>
      <c r="K37" s="44"/>
      <c r="L37" s="44"/>
      <c r="M37" s="44"/>
      <c r="N37" s="44"/>
      <c r="O37" s="5"/>
      <c r="P37" s="44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2.75" customHeight="1">
      <c r="A38" s="37">
        <v>1</v>
      </c>
      <c r="B38" s="45">
        <v>89</v>
      </c>
      <c r="C38" s="37" t="s">
        <v>27</v>
      </c>
      <c r="D38" s="37" t="s">
        <v>66</v>
      </c>
      <c r="E38" s="38" t="s">
        <v>74</v>
      </c>
      <c r="F38" s="39" t="s">
        <v>75</v>
      </c>
      <c r="G38" s="28"/>
      <c r="H38" s="28"/>
      <c r="I38" s="28"/>
      <c r="J38" s="28">
        <v>224</v>
      </c>
      <c r="K38" s="28"/>
      <c r="L38" s="28"/>
      <c r="M38" s="28"/>
      <c r="N38" s="28"/>
      <c r="O38" s="5"/>
      <c r="P38" s="28">
        <v>224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.75" customHeight="1">
      <c r="A39" s="37">
        <v>2</v>
      </c>
      <c r="B39" s="45">
        <v>89</v>
      </c>
      <c r="C39" s="37" t="s">
        <v>27</v>
      </c>
      <c r="D39" s="37" t="s">
        <v>66</v>
      </c>
      <c r="E39" s="60" t="s">
        <v>75</v>
      </c>
      <c r="F39" s="62"/>
      <c r="G39" s="28"/>
      <c r="H39" s="28"/>
      <c r="I39" s="28"/>
      <c r="J39" s="28"/>
      <c r="K39" s="28"/>
      <c r="L39" s="28"/>
      <c r="M39" s="28">
        <v>1</v>
      </c>
      <c r="N39" s="28"/>
      <c r="O39" s="5"/>
      <c r="P39" s="28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2.75" customHeight="1">
      <c r="A40" s="37">
        <v>3</v>
      </c>
      <c r="B40" s="45">
        <v>89</v>
      </c>
      <c r="C40" s="37" t="s">
        <v>27</v>
      </c>
      <c r="D40" s="37" t="s">
        <v>66</v>
      </c>
      <c r="E40" s="38" t="s">
        <v>75</v>
      </c>
      <c r="F40" s="39" t="s">
        <v>76</v>
      </c>
      <c r="G40" s="5"/>
      <c r="H40" s="40"/>
      <c r="I40" s="40"/>
      <c r="J40" s="40">
        <v>202</v>
      </c>
      <c r="K40" s="40"/>
      <c r="L40" s="40"/>
      <c r="M40" s="40"/>
      <c r="N40" s="40"/>
      <c r="O40" s="5"/>
      <c r="P40" s="5">
        <v>202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2.75" customHeight="1">
      <c r="A41" s="37">
        <v>4</v>
      </c>
      <c r="B41" s="45">
        <v>89</v>
      </c>
      <c r="C41" s="37" t="s">
        <v>27</v>
      </c>
      <c r="D41" s="37" t="s">
        <v>66</v>
      </c>
      <c r="E41" s="60" t="s">
        <v>76</v>
      </c>
      <c r="F41" s="62"/>
      <c r="G41" s="5"/>
      <c r="H41" s="40"/>
      <c r="I41" s="40"/>
      <c r="J41" s="40"/>
      <c r="K41" s="40"/>
      <c r="L41" s="40"/>
      <c r="M41" s="40">
        <v>1</v>
      </c>
      <c r="N41" s="40"/>
      <c r="O41" s="5"/>
      <c r="P41" s="5"/>
      <c r="Q41" s="5"/>
      <c r="R41" s="5">
        <v>1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2.75" customHeight="1">
      <c r="A42" s="37">
        <v>5</v>
      </c>
      <c r="B42" s="5"/>
      <c r="C42" s="51"/>
      <c r="D42" s="51"/>
      <c r="E42" s="60" t="s">
        <v>90</v>
      </c>
      <c r="F42" s="83"/>
      <c r="G42" s="28"/>
      <c r="H42" s="28"/>
      <c r="I42" s="28"/>
      <c r="J42" s="28"/>
      <c r="K42" s="28"/>
      <c r="L42" s="28"/>
      <c r="M42" s="28"/>
      <c r="N42" s="28"/>
      <c r="O42" s="5"/>
      <c r="P42" s="28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.75" customHeight="1">
      <c r="A43" s="37">
        <v>6</v>
      </c>
      <c r="B43" s="45">
        <v>89</v>
      </c>
      <c r="C43" s="37" t="s">
        <v>27</v>
      </c>
      <c r="D43" s="37" t="s">
        <v>66</v>
      </c>
      <c r="E43" s="38" t="s">
        <v>76</v>
      </c>
      <c r="F43" s="39" t="s">
        <v>77</v>
      </c>
      <c r="G43" s="5"/>
      <c r="H43" s="40"/>
      <c r="I43" s="40"/>
      <c r="J43" s="40">
        <v>125</v>
      </c>
      <c r="K43" s="40"/>
      <c r="L43" s="40"/>
      <c r="M43" s="40"/>
      <c r="N43" s="40"/>
      <c r="O43" s="5"/>
      <c r="P43" s="5">
        <v>125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.75" customHeight="1">
      <c r="A44" s="37">
        <v>7</v>
      </c>
      <c r="B44" s="5"/>
      <c r="C44" s="51"/>
      <c r="D44" s="51"/>
      <c r="E44" s="60" t="s">
        <v>90</v>
      </c>
      <c r="F44" s="83"/>
      <c r="G44" s="5"/>
      <c r="H44" s="40"/>
      <c r="I44" s="40"/>
      <c r="J44" s="40"/>
      <c r="K44" s="40"/>
      <c r="L44" s="40"/>
      <c r="M44" s="40"/>
      <c r="N44" s="4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2.75" customHeight="1">
      <c r="A45" s="37">
        <v>8</v>
      </c>
      <c r="B45" s="5"/>
      <c r="C45" s="51"/>
      <c r="D45" s="51"/>
      <c r="E45" s="60" t="s">
        <v>90</v>
      </c>
      <c r="F45" s="83"/>
      <c r="G45" s="5"/>
      <c r="H45" s="40"/>
      <c r="I45" s="40"/>
      <c r="J45" s="40"/>
      <c r="K45" s="40"/>
      <c r="L45" s="40"/>
      <c r="M45" s="40"/>
      <c r="N45" s="40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.75" customHeight="1">
      <c r="A46" s="37">
        <v>9</v>
      </c>
      <c r="B46" s="5"/>
      <c r="C46" s="51"/>
      <c r="D46" s="51"/>
      <c r="E46" s="60" t="s">
        <v>90</v>
      </c>
      <c r="F46" s="83"/>
      <c r="G46" s="5"/>
      <c r="H46" s="40"/>
      <c r="I46" s="40"/>
      <c r="J46" s="40"/>
      <c r="K46" s="40"/>
      <c r="L46" s="40"/>
      <c r="M46" s="40"/>
      <c r="N46" s="40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.75" customHeight="1">
      <c r="A47" s="37"/>
      <c r="B47" s="45"/>
      <c r="C47" s="37"/>
      <c r="D47" s="37"/>
      <c r="E47" s="46"/>
      <c r="F47" s="39"/>
      <c r="G47" s="28"/>
      <c r="H47" s="44"/>
      <c r="I47" s="44"/>
      <c r="J47" s="44"/>
      <c r="K47" s="44"/>
      <c r="L47" s="44"/>
      <c r="M47" s="44"/>
      <c r="N47" s="44"/>
      <c r="O47" s="5"/>
      <c r="P47" s="44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2.75" customHeight="1">
      <c r="A48" s="37">
        <v>1</v>
      </c>
      <c r="B48" s="45">
        <v>90</v>
      </c>
      <c r="C48" s="37" t="s">
        <v>27</v>
      </c>
      <c r="D48" s="37" t="s">
        <v>78</v>
      </c>
      <c r="E48" s="38" t="s">
        <v>77</v>
      </c>
      <c r="F48" s="39" t="s">
        <v>79</v>
      </c>
      <c r="G48" s="5"/>
      <c r="H48" s="40"/>
      <c r="I48" s="40">
        <v>275</v>
      </c>
      <c r="J48" s="40">
        <v>135</v>
      </c>
      <c r="K48" s="40">
        <v>275</v>
      </c>
      <c r="L48" s="40">
        <v>275</v>
      </c>
      <c r="M48" s="40"/>
      <c r="N48" s="40"/>
      <c r="O48" s="5"/>
      <c r="P48" s="5">
        <v>410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2.75" customHeight="1">
      <c r="A49" s="37">
        <v>2</v>
      </c>
      <c r="B49" s="45">
        <v>90</v>
      </c>
      <c r="C49" s="37" t="s">
        <v>27</v>
      </c>
      <c r="D49" s="37" t="s">
        <v>94</v>
      </c>
      <c r="E49" s="60" t="s">
        <v>95</v>
      </c>
      <c r="F49" s="61"/>
      <c r="G49" s="5"/>
      <c r="H49" s="40"/>
      <c r="I49" s="40"/>
      <c r="J49" s="40"/>
      <c r="K49" s="40"/>
      <c r="L49" s="40"/>
      <c r="M49" s="40"/>
      <c r="N49" s="40">
        <v>1</v>
      </c>
      <c r="O49" s="5">
        <v>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2.75" customHeight="1">
      <c r="A50" s="37"/>
      <c r="B50" s="45"/>
      <c r="C50" s="37"/>
      <c r="D50" s="37"/>
      <c r="E50" s="38"/>
      <c r="F50" s="39"/>
      <c r="G50" s="5"/>
      <c r="H50" s="40"/>
      <c r="I50" s="40"/>
      <c r="J50" s="40"/>
      <c r="K50" s="40"/>
      <c r="L50" s="40"/>
      <c r="M50" s="40"/>
      <c r="N50" s="4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 customHeight="1">
      <c r="A51" s="37">
        <v>1</v>
      </c>
      <c r="B51" s="45">
        <v>91</v>
      </c>
      <c r="C51" s="37" t="s">
        <v>27</v>
      </c>
      <c r="D51" s="37" t="s">
        <v>80</v>
      </c>
      <c r="E51" s="38" t="s">
        <v>79</v>
      </c>
      <c r="F51" s="39" t="s">
        <v>81</v>
      </c>
      <c r="G51" s="5"/>
      <c r="H51" s="40"/>
      <c r="I51" s="40">
        <v>146</v>
      </c>
      <c r="J51" s="40"/>
      <c r="K51" s="40">
        <v>146</v>
      </c>
      <c r="L51" s="40">
        <v>146</v>
      </c>
      <c r="M51" s="40"/>
      <c r="N51" s="40"/>
      <c r="O51" s="5"/>
      <c r="P51" s="5">
        <v>146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2.75" customHeight="1">
      <c r="A52" s="37">
        <v>2</v>
      </c>
      <c r="B52" s="45">
        <v>91</v>
      </c>
      <c r="C52" s="37" t="s">
        <v>27</v>
      </c>
      <c r="D52" s="37" t="s">
        <v>80</v>
      </c>
      <c r="E52" s="60" t="s">
        <v>81</v>
      </c>
      <c r="F52" s="62"/>
      <c r="G52" s="5"/>
      <c r="H52" s="40">
        <v>1</v>
      </c>
      <c r="I52" s="40"/>
      <c r="J52" s="40"/>
      <c r="K52" s="40"/>
      <c r="L52" s="40"/>
      <c r="M52" s="40"/>
      <c r="N52" s="4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2.75" customHeight="1">
      <c r="A53" s="37">
        <v>3</v>
      </c>
      <c r="B53" s="45">
        <v>91</v>
      </c>
      <c r="C53" s="37" t="s">
        <v>27</v>
      </c>
      <c r="D53" s="37" t="s">
        <v>82</v>
      </c>
      <c r="E53" s="38" t="s">
        <v>81</v>
      </c>
      <c r="F53" s="39" t="s">
        <v>81</v>
      </c>
      <c r="G53" s="5"/>
      <c r="H53" s="40"/>
      <c r="I53" s="40">
        <v>66</v>
      </c>
      <c r="J53" s="40"/>
      <c r="K53" s="40">
        <v>66</v>
      </c>
      <c r="L53" s="40">
        <v>66</v>
      </c>
      <c r="M53" s="40"/>
      <c r="N53" s="40"/>
      <c r="O53" s="5"/>
      <c r="P53" s="5">
        <v>66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2.75" customHeight="1">
      <c r="A54" s="37">
        <v>4</v>
      </c>
      <c r="B54" s="45">
        <v>91</v>
      </c>
      <c r="C54" s="37" t="s">
        <v>27</v>
      </c>
      <c r="D54" s="37" t="s">
        <v>28</v>
      </c>
      <c r="E54" s="60" t="s">
        <v>81</v>
      </c>
      <c r="F54" s="62"/>
      <c r="G54" s="5"/>
      <c r="H54" s="40">
        <v>1</v>
      </c>
      <c r="I54" s="40"/>
      <c r="J54" s="40"/>
      <c r="K54" s="40"/>
      <c r="L54" s="40"/>
      <c r="M54" s="40"/>
      <c r="N54" s="40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2.75" customHeight="1">
      <c r="A55" s="37">
        <v>5</v>
      </c>
      <c r="B55" s="45">
        <v>91</v>
      </c>
      <c r="C55" s="37" t="s">
        <v>27</v>
      </c>
      <c r="D55" s="37" t="s">
        <v>28</v>
      </c>
      <c r="E55" s="38" t="s">
        <v>81</v>
      </c>
      <c r="F55" s="39" t="s">
        <v>83</v>
      </c>
      <c r="G55" s="5"/>
      <c r="H55" s="40"/>
      <c r="I55" s="40">
        <v>315</v>
      </c>
      <c r="J55" s="40"/>
      <c r="K55" s="40">
        <v>315</v>
      </c>
      <c r="L55" s="40">
        <v>315</v>
      </c>
      <c r="M55" s="40"/>
      <c r="N55" s="40"/>
      <c r="O55" s="5"/>
      <c r="P55" s="5">
        <v>315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2.75" customHeight="1">
      <c r="A56" s="37">
        <v>6</v>
      </c>
      <c r="B56" s="45">
        <v>91</v>
      </c>
      <c r="C56" s="37" t="s">
        <v>27</v>
      </c>
      <c r="D56" s="37" t="s">
        <v>28</v>
      </c>
      <c r="E56" s="60" t="s">
        <v>83</v>
      </c>
      <c r="F56" s="62"/>
      <c r="G56" s="5"/>
      <c r="H56" s="40">
        <v>1</v>
      </c>
      <c r="I56" s="40"/>
      <c r="J56" s="40"/>
      <c r="K56" s="40"/>
      <c r="L56" s="40"/>
      <c r="M56" s="40"/>
      <c r="N56" s="40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2.75" customHeight="1">
      <c r="A57" s="37">
        <v>7</v>
      </c>
      <c r="B57" s="45">
        <v>91</v>
      </c>
      <c r="C57" s="37" t="s">
        <v>27</v>
      </c>
      <c r="D57" s="37" t="s">
        <v>84</v>
      </c>
      <c r="E57" s="38" t="s">
        <v>83</v>
      </c>
      <c r="F57" s="39" t="s">
        <v>85</v>
      </c>
      <c r="G57" s="5"/>
      <c r="H57" s="40"/>
      <c r="I57" s="40">
        <v>44</v>
      </c>
      <c r="J57" s="40"/>
      <c r="K57" s="40">
        <v>44</v>
      </c>
      <c r="L57" s="40">
        <v>44</v>
      </c>
      <c r="M57" s="40"/>
      <c r="N57" s="40"/>
      <c r="O57" s="5"/>
      <c r="P57" s="5">
        <v>44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2.75" customHeight="1">
      <c r="A58" s="37">
        <v>8</v>
      </c>
      <c r="B58" s="45">
        <v>91</v>
      </c>
      <c r="C58" s="37" t="s">
        <v>27</v>
      </c>
      <c r="D58" s="37" t="s">
        <v>29</v>
      </c>
      <c r="E58" s="60" t="s">
        <v>85</v>
      </c>
      <c r="F58" s="62"/>
      <c r="G58" s="5"/>
      <c r="H58" s="40">
        <v>1</v>
      </c>
      <c r="I58" s="40"/>
      <c r="J58" s="40"/>
      <c r="K58" s="40"/>
      <c r="L58" s="40"/>
      <c r="M58" s="40"/>
      <c r="N58" s="40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2.75" customHeight="1">
      <c r="A59" s="37">
        <v>9</v>
      </c>
      <c r="B59" s="45">
        <v>91</v>
      </c>
      <c r="C59" s="37" t="s">
        <v>27</v>
      </c>
      <c r="D59" s="37" t="s">
        <v>29</v>
      </c>
      <c r="E59" s="38" t="s">
        <v>85</v>
      </c>
      <c r="F59" s="39" t="s">
        <v>25</v>
      </c>
      <c r="G59" s="5"/>
      <c r="H59" s="40"/>
      <c r="I59" s="40">
        <v>16</v>
      </c>
      <c r="J59" s="40"/>
      <c r="K59" s="40">
        <v>16</v>
      </c>
      <c r="L59" s="40">
        <v>16</v>
      </c>
      <c r="M59" s="40"/>
      <c r="N59" s="40"/>
      <c r="O59" s="5"/>
      <c r="P59" s="5">
        <v>16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2.75" customHeight="1">
      <c r="A60" s="37">
        <v>10</v>
      </c>
      <c r="B60" s="45">
        <v>91</v>
      </c>
      <c r="C60" s="37" t="s">
        <v>27</v>
      </c>
      <c r="D60" s="37" t="s">
        <v>29</v>
      </c>
      <c r="E60" s="60" t="s">
        <v>25</v>
      </c>
      <c r="F60" s="62"/>
      <c r="G60" s="5">
        <v>1</v>
      </c>
      <c r="H60" s="40"/>
      <c r="I60" s="40"/>
      <c r="J60" s="40"/>
      <c r="K60" s="40"/>
      <c r="L60" s="40"/>
      <c r="M60" s="40"/>
      <c r="N60" s="40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2.75" customHeight="1">
      <c r="A61" s="37">
        <v>11</v>
      </c>
      <c r="B61" s="45">
        <v>91</v>
      </c>
      <c r="C61" s="37" t="s">
        <v>27</v>
      </c>
      <c r="D61" s="37" t="s">
        <v>28</v>
      </c>
      <c r="E61" s="60" t="s">
        <v>99</v>
      </c>
      <c r="F61" s="61"/>
      <c r="G61" s="5"/>
      <c r="H61" s="40"/>
      <c r="I61" s="40"/>
      <c r="J61" s="40"/>
      <c r="K61" s="40"/>
      <c r="L61" s="40"/>
      <c r="M61" s="40"/>
      <c r="N61" s="40"/>
      <c r="O61" s="5">
        <v>1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2.75" customHeight="1">
      <c r="A62" s="37">
        <v>12</v>
      </c>
      <c r="B62" s="45">
        <v>91</v>
      </c>
      <c r="C62" s="37" t="s">
        <v>27</v>
      </c>
      <c r="D62" s="37" t="s">
        <v>28</v>
      </c>
      <c r="E62" s="46" t="s">
        <v>103</v>
      </c>
      <c r="F62" s="49" t="s">
        <v>104</v>
      </c>
      <c r="G62" s="5"/>
      <c r="H62" s="40"/>
      <c r="I62" s="40"/>
      <c r="J62" s="40"/>
      <c r="K62" s="40"/>
      <c r="L62" s="40"/>
      <c r="M62" s="40"/>
      <c r="N62" s="40">
        <v>2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2.75" customHeight="1">
      <c r="A63" s="37"/>
      <c r="B63" s="45"/>
      <c r="C63" s="37"/>
      <c r="D63" s="37"/>
      <c r="E63" s="38"/>
      <c r="F63" s="39"/>
      <c r="G63" s="5"/>
      <c r="H63" s="40"/>
      <c r="I63" s="40"/>
      <c r="J63" s="40"/>
      <c r="K63" s="40"/>
      <c r="L63" s="40"/>
      <c r="M63" s="40"/>
      <c r="N63" s="40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2.75" customHeight="1">
      <c r="A64" s="37">
        <v>1</v>
      </c>
      <c r="B64" s="45">
        <v>92</v>
      </c>
      <c r="C64" s="37" t="s">
        <v>27</v>
      </c>
      <c r="D64" s="37" t="s">
        <v>29</v>
      </c>
      <c r="E64" s="38" t="s">
        <v>25</v>
      </c>
      <c r="F64" s="39" t="s">
        <v>26</v>
      </c>
      <c r="G64" s="36"/>
      <c r="H64" s="29"/>
      <c r="I64" s="40"/>
      <c r="J64" s="43"/>
      <c r="K64" s="40"/>
      <c r="L64" s="40"/>
      <c r="M64" s="29"/>
      <c r="N64" s="28"/>
      <c r="O64" s="28"/>
      <c r="P64" s="28">
        <v>497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spans="1:31" ht="12.75" customHeight="1">
      <c r="A65" s="37">
        <v>2</v>
      </c>
      <c r="B65" s="45">
        <v>92</v>
      </c>
      <c r="C65" s="37" t="s">
        <v>27</v>
      </c>
      <c r="D65" s="37" t="s">
        <v>29</v>
      </c>
      <c r="E65" s="38" t="s">
        <v>101</v>
      </c>
      <c r="F65" s="39" t="s">
        <v>102</v>
      </c>
      <c r="G65" s="36"/>
      <c r="H65" s="29"/>
      <c r="I65" s="43"/>
      <c r="J65" s="43"/>
      <c r="K65" s="43"/>
      <c r="L65" s="43"/>
      <c r="M65" s="29"/>
      <c r="N65" s="53">
        <v>1</v>
      </c>
      <c r="O65" s="28">
        <v>2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2.75" customHeight="1">
      <c r="A66" s="37"/>
      <c r="B66" s="45"/>
      <c r="C66" s="37"/>
      <c r="D66" s="37"/>
      <c r="E66" s="38"/>
      <c r="F66" s="39"/>
      <c r="G66" s="36"/>
      <c r="H66" s="29"/>
      <c r="I66" s="29"/>
      <c r="J66" s="29"/>
      <c r="K66" s="29"/>
      <c r="L66" s="29"/>
      <c r="M66" s="29"/>
      <c r="N66" s="29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31" ht="12.75" customHeight="1">
      <c r="A67" s="37">
        <v>1</v>
      </c>
      <c r="B67" s="45">
        <v>93</v>
      </c>
      <c r="C67" s="37" t="s">
        <v>27</v>
      </c>
      <c r="D67" s="37" t="s">
        <v>28</v>
      </c>
      <c r="E67" s="38" t="s">
        <v>26</v>
      </c>
      <c r="F67" s="39" t="s">
        <v>30</v>
      </c>
      <c r="G67" s="28"/>
      <c r="H67" s="28"/>
      <c r="I67" s="28"/>
      <c r="J67" s="28"/>
      <c r="K67" s="28"/>
      <c r="L67" s="28"/>
      <c r="M67" s="28"/>
      <c r="N67" s="28"/>
      <c r="O67" s="5"/>
      <c r="P67" s="28">
        <v>458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2.75" customHeight="1">
      <c r="A68" s="37">
        <v>2</v>
      </c>
      <c r="B68" s="45">
        <v>93</v>
      </c>
      <c r="C68" s="37" t="s">
        <v>27</v>
      </c>
      <c r="D68" s="37" t="s">
        <v>28</v>
      </c>
      <c r="E68" s="60" t="s">
        <v>30</v>
      </c>
      <c r="F68" s="62"/>
      <c r="G68" s="28"/>
      <c r="H68" s="28"/>
      <c r="I68" s="28"/>
      <c r="J68" s="28"/>
      <c r="K68" s="28"/>
      <c r="L68" s="28"/>
      <c r="M68" s="28"/>
      <c r="N68" s="28"/>
      <c r="O68" s="5"/>
      <c r="P68" s="28"/>
      <c r="Q68" s="5"/>
      <c r="R68" s="5">
        <v>1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2.75" customHeight="1">
      <c r="A69" s="37">
        <v>3</v>
      </c>
      <c r="B69" s="45">
        <v>93</v>
      </c>
      <c r="C69" s="37" t="s">
        <v>27</v>
      </c>
      <c r="D69" s="37" t="s">
        <v>28</v>
      </c>
      <c r="E69" s="38" t="s">
        <v>30</v>
      </c>
      <c r="F69" s="39" t="s">
        <v>32</v>
      </c>
      <c r="G69" s="28"/>
      <c r="H69" s="28"/>
      <c r="I69" s="28"/>
      <c r="J69" s="28"/>
      <c r="K69" s="28"/>
      <c r="L69" s="28"/>
      <c r="M69" s="28"/>
      <c r="N69" s="28"/>
      <c r="O69" s="5"/>
      <c r="P69" s="28">
        <v>15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2.75" customHeight="1">
      <c r="A70" s="37">
        <v>4</v>
      </c>
      <c r="B70" s="45">
        <v>93</v>
      </c>
      <c r="C70" s="37" t="s">
        <v>33</v>
      </c>
      <c r="D70" s="37" t="s">
        <v>28</v>
      </c>
      <c r="E70" s="38" t="s">
        <v>30</v>
      </c>
      <c r="F70" s="39" t="s">
        <v>35</v>
      </c>
      <c r="G70" s="28"/>
      <c r="H70" s="28"/>
      <c r="I70" s="28"/>
      <c r="J70" s="28">
        <v>376</v>
      </c>
      <c r="K70" s="28"/>
      <c r="L70" s="28"/>
      <c r="M70" s="28">
        <v>1</v>
      </c>
      <c r="N70" s="28"/>
      <c r="O70" s="5"/>
      <c r="P70" s="28">
        <v>376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2.75" customHeight="1">
      <c r="A71" s="37">
        <v>5</v>
      </c>
      <c r="B71" s="5"/>
      <c r="C71" s="51"/>
      <c r="D71" s="51"/>
      <c r="E71" s="60" t="s">
        <v>90</v>
      </c>
      <c r="F71" s="83"/>
      <c r="G71" s="28"/>
      <c r="H71" s="28"/>
      <c r="I71" s="28"/>
      <c r="J71" s="28"/>
      <c r="K71" s="28"/>
      <c r="L71" s="28"/>
      <c r="M71" s="28"/>
      <c r="N71" s="28"/>
      <c r="O71" s="5"/>
      <c r="P71" s="28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2.75" customHeight="1" thickBot="1">
      <c r="A72" s="37">
        <v>6</v>
      </c>
      <c r="B72" s="45">
        <v>93</v>
      </c>
      <c r="C72" s="37" t="s">
        <v>34</v>
      </c>
      <c r="D72" s="37" t="s">
        <v>28</v>
      </c>
      <c r="E72" s="46" t="s">
        <v>88</v>
      </c>
      <c r="F72" s="49" t="s">
        <v>35</v>
      </c>
      <c r="G72" s="28"/>
      <c r="H72" s="28"/>
      <c r="I72" s="28"/>
      <c r="J72" s="28"/>
      <c r="K72" s="28"/>
      <c r="L72" s="28"/>
      <c r="M72" s="28">
        <v>1</v>
      </c>
      <c r="N72" s="28"/>
      <c r="O72" s="5"/>
      <c r="P72" s="28"/>
      <c r="Q72" s="5"/>
      <c r="R72" s="5">
        <v>1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2.75" customHeight="1">
      <c r="A73" s="75" t="s">
        <v>93</v>
      </c>
      <c r="B73" s="76"/>
      <c r="C73" s="76"/>
      <c r="D73" s="77"/>
      <c r="E73" s="77"/>
      <c r="F73" s="78"/>
      <c r="G73" s="57">
        <f aca="true" t="shared" si="0" ref="G73:R73">SUM(G14:G72)</f>
        <v>1</v>
      </c>
      <c r="H73" s="57">
        <f t="shared" si="0"/>
        <v>4</v>
      </c>
      <c r="I73" s="57">
        <f t="shared" si="0"/>
        <v>862</v>
      </c>
      <c r="J73" s="57">
        <f t="shared" si="0"/>
        <v>3110</v>
      </c>
      <c r="K73" s="57">
        <f t="shared" si="0"/>
        <v>862</v>
      </c>
      <c r="L73" s="57">
        <f t="shared" si="0"/>
        <v>862</v>
      </c>
      <c r="M73" s="57">
        <f t="shared" si="0"/>
        <v>11</v>
      </c>
      <c r="N73" s="57">
        <f t="shared" si="0"/>
        <v>4</v>
      </c>
      <c r="O73" s="57">
        <f t="shared" si="0"/>
        <v>5</v>
      </c>
      <c r="P73" s="57">
        <f t="shared" si="0"/>
        <v>4942</v>
      </c>
      <c r="Q73" s="57">
        <f t="shared" si="0"/>
        <v>1</v>
      </c>
      <c r="R73" s="57">
        <f t="shared" si="0"/>
        <v>5</v>
      </c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ht="12.75" customHeight="1" thickBot="1">
      <c r="A74" s="79"/>
      <c r="B74" s="80"/>
      <c r="C74" s="80"/>
      <c r="D74" s="80"/>
      <c r="E74" s="80"/>
      <c r="F74" s="81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82"/>
    </row>
  </sheetData>
  <sheetProtection/>
  <mergeCells count="81">
    <mergeCell ref="AE73:AE74"/>
    <mergeCell ref="Q73:Q74"/>
    <mergeCell ref="P2:P12"/>
    <mergeCell ref="AA73:AA74"/>
    <mergeCell ref="E42:F42"/>
    <mergeCell ref="E44:F44"/>
    <mergeCell ref="E45:F45"/>
    <mergeCell ref="E46:F46"/>
    <mergeCell ref="E71:F71"/>
    <mergeCell ref="R73:R74"/>
    <mergeCell ref="AB73:AB74"/>
    <mergeCell ref="K73:K74"/>
    <mergeCell ref="L73:L74"/>
    <mergeCell ref="W73:W74"/>
    <mergeCell ref="V73:V74"/>
    <mergeCell ref="U73:U74"/>
    <mergeCell ref="Y73:Y74"/>
    <mergeCell ref="P73:P74"/>
    <mergeCell ref="H73:H74"/>
    <mergeCell ref="I73:I74"/>
    <mergeCell ref="E58:F58"/>
    <mergeCell ref="E60:F60"/>
    <mergeCell ref="J73:J74"/>
    <mergeCell ref="G73:G74"/>
    <mergeCell ref="A73:F74"/>
    <mergeCell ref="M73:M74"/>
    <mergeCell ref="AE2:AE12"/>
    <mergeCell ref="Q2:Q12"/>
    <mergeCell ref="R2:R12"/>
    <mergeCell ref="AA2:AA12"/>
    <mergeCell ref="AB2:AB12"/>
    <mergeCell ref="AC2:AC12"/>
    <mergeCell ref="X2:X12"/>
    <mergeCell ref="Y2:Y12"/>
    <mergeCell ref="Z2:Z12"/>
    <mergeCell ref="V2:V12"/>
    <mergeCell ref="G1:M1"/>
    <mergeCell ref="G2:G12"/>
    <mergeCell ref="H2:H12"/>
    <mergeCell ref="K2:K12"/>
    <mergeCell ref="L2:L12"/>
    <mergeCell ref="J2:J12"/>
    <mergeCell ref="I2:I12"/>
    <mergeCell ref="P1:R1"/>
    <mergeCell ref="X73:X74"/>
    <mergeCell ref="E56:F56"/>
    <mergeCell ref="E39:F39"/>
    <mergeCell ref="E41:F41"/>
    <mergeCell ref="E15:F15"/>
    <mergeCell ref="E1:F12"/>
    <mergeCell ref="E25:F25"/>
    <mergeCell ref="E27:F27"/>
    <mergeCell ref="E17:F17"/>
    <mergeCell ref="A1:A13"/>
    <mergeCell ref="B1:B13"/>
    <mergeCell ref="C1:C13"/>
    <mergeCell ref="D1:D13"/>
    <mergeCell ref="E52:F52"/>
    <mergeCell ref="E21:F21"/>
    <mergeCell ref="E19:F19"/>
    <mergeCell ref="E49:F49"/>
    <mergeCell ref="S2:S12"/>
    <mergeCell ref="T2:T12"/>
    <mergeCell ref="U2:U12"/>
    <mergeCell ref="S73:S74"/>
    <mergeCell ref="T73:T74"/>
    <mergeCell ref="AD73:AD74"/>
    <mergeCell ref="AD2:AD12"/>
    <mergeCell ref="Z73:Z74"/>
    <mergeCell ref="W2:W12"/>
    <mergeCell ref="AC73:AC74"/>
    <mergeCell ref="N2:N12"/>
    <mergeCell ref="N73:N74"/>
    <mergeCell ref="O2:O12"/>
    <mergeCell ref="O73:O74"/>
    <mergeCell ref="E61:F61"/>
    <mergeCell ref="E31:F31"/>
    <mergeCell ref="E35:F35"/>
    <mergeCell ref="E68:F68"/>
    <mergeCell ref="M2:M12"/>
    <mergeCell ref="E54:F5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="80" zoomScaleNormal="80" zoomScalePageLayoutView="0" workbookViewId="0" topLeftCell="A1">
      <pane xSplit="1" ySplit="13" topLeftCell="B5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Y1" sqref="Y1:Y16384"/>
    </sheetView>
  </sheetViews>
  <sheetFormatPr defaultColWidth="9.140625" defaultRowHeight="12.75"/>
  <cols>
    <col min="1" max="1" width="6.421875" style="0" customWidth="1"/>
    <col min="2" max="3" width="6.57421875" style="0" customWidth="1"/>
    <col min="4" max="4" width="14.421875" style="0" customWidth="1"/>
    <col min="5" max="6" width="14.57421875" style="0" customWidth="1"/>
    <col min="7" max="7" width="8.57421875" style="12" customWidth="1"/>
    <col min="8" max="10" width="8.57421875" style="4" customWidth="1"/>
    <col min="11" max="13" width="7.57421875" style="4" customWidth="1"/>
    <col min="14" max="18" width="8.57421875" style="0" customWidth="1"/>
    <col min="19" max="19" width="8.28125" style="0" customWidth="1"/>
    <col min="20" max="21" width="8.57421875" style="0" customWidth="1"/>
    <col min="22" max="22" width="8.7109375" style="0" customWidth="1"/>
    <col min="23" max="23" width="8.28125" style="0" customWidth="1"/>
    <col min="24" max="24" width="8.7109375" style="0" customWidth="1"/>
    <col min="25" max="25" width="8.28125" style="0" customWidth="1"/>
    <col min="26" max="28" width="8.57421875" style="0" customWidth="1"/>
    <col min="29" max="30" width="8.140625" style="0" customWidth="1"/>
  </cols>
  <sheetData>
    <row r="1" spans="1:30" ht="12.75" customHeight="1">
      <c r="A1" s="63" t="s">
        <v>0</v>
      </c>
      <c r="B1" s="63" t="s">
        <v>1</v>
      </c>
      <c r="C1" s="63" t="s">
        <v>2</v>
      </c>
      <c r="D1" s="63" t="s">
        <v>3</v>
      </c>
      <c r="E1" s="70" t="s">
        <v>24</v>
      </c>
      <c r="F1" s="71"/>
      <c r="G1" s="67">
        <v>625</v>
      </c>
      <c r="H1" s="74"/>
      <c r="I1" s="74"/>
      <c r="J1" s="74"/>
      <c r="K1" s="74"/>
      <c r="L1" s="74"/>
      <c r="M1" s="74"/>
      <c r="N1" s="84"/>
      <c r="O1" s="47">
        <v>630</v>
      </c>
      <c r="P1" s="67">
        <v>804</v>
      </c>
      <c r="Q1" s="68"/>
      <c r="R1" s="69"/>
      <c r="S1" s="47"/>
      <c r="T1" s="47"/>
      <c r="U1" s="47"/>
      <c r="V1" s="47"/>
      <c r="W1" s="47"/>
      <c r="X1" s="47"/>
      <c r="Y1" s="47"/>
      <c r="Z1" s="2"/>
      <c r="AA1" s="2"/>
      <c r="AB1" s="47"/>
      <c r="AC1" s="48"/>
      <c r="AD1" s="2"/>
    </row>
    <row r="2" spans="1:30" ht="12.75" customHeight="1">
      <c r="A2" s="64"/>
      <c r="B2" s="64"/>
      <c r="C2" s="64"/>
      <c r="D2" s="64"/>
      <c r="E2" s="72"/>
      <c r="F2" s="73"/>
      <c r="G2" s="59" t="s">
        <v>18</v>
      </c>
      <c r="H2" s="59" t="s">
        <v>16</v>
      </c>
      <c r="I2" s="54" t="s">
        <v>17</v>
      </c>
      <c r="J2" s="59" t="s">
        <v>21</v>
      </c>
      <c r="K2" s="59" t="s">
        <v>15</v>
      </c>
      <c r="L2" s="54" t="s">
        <v>91</v>
      </c>
      <c r="M2" s="54" t="s">
        <v>20</v>
      </c>
      <c r="N2" s="59" t="s">
        <v>100</v>
      </c>
      <c r="O2" s="59" t="s">
        <v>97</v>
      </c>
      <c r="P2" s="59" t="s">
        <v>13</v>
      </c>
      <c r="Q2" s="59" t="s">
        <v>19</v>
      </c>
      <c r="R2" s="59" t="s">
        <v>89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4"/>
      <c r="AD2" s="59"/>
    </row>
    <row r="3" spans="1:30" ht="12.75" customHeight="1">
      <c r="A3" s="64"/>
      <c r="B3" s="64"/>
      <c r="C3" s="64"/>
      <c r="D3" s="64"/>
      <c r="E3" s="72"/>
      <c r="F3" s="73"/>
      <c r="G3" s="59"/>
      <c r="H3" s="59"/>
      <c r="I3" s="55"/>
      <c r="J3" s="59"/>
      <c r="K3" s="59"/>
      <c r="L3" s="55"/>
      <c r="M3" s="55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5"/>
      <c r="AD3" s="59"/>
    </row>
    <row r="4" spans="1:30" ht="12.75" customHeight="1">
      <c r="A4" s="64"/>
      <c r="B4" s="64"/>
      <c r="C4" s="64"/>
      <c r="D4" s="64"/>
      <c r="E4" s="72"/>
      <c r="F4" s="73"/>
      <c r="G4" s="59"/>
      <c r="H4" s="59"/>
      <c r="I4" s="55"/>
      <c r="J4" s="59"/>
      <c r="K4" s="59"/>
      <c r="L4" s="55"/>
      <c r="M4" s="55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5"/>
      <c r="AD4" s="59"/>
    </row>
    <row r="5" spans="1:30" ht="12.75" customHeight="1">
      <c r="A5" s="64"/>
      <c r="B5" s="64"/>
      <c r="C5" s="64"/>
      <c r="D5" s="64"/>
      <c r="E5" s="72"/>
      <c r="F5" s="73"/>
      <c r="G5" s="59"/>
      <c r="H5" s="59"/>
      <c r="I5" s="55"/>
      <c r="J5" s="59"/>
      <c r="K5" s="59"/>
      <c r="L5" s="55"/>
      <c r="M5" s="55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5"/>
      <c r="AD5" s="59"/>
    </row>
    <row r="6" spans="1:30" ht="12.75" customHeight="1">
      <c r="A6" s="64"/>
      <c r="B6" s="64"/>
      <c r="C6" s="64"/>
      <c r="D6" s="64"/>
      <c r="E6" s="72"/>
      <c r="F6" s="73"/>
      <c r="G6" s="59"/>
      <c r="H6" s="59"/>
      <c r="I6" s="55"/>
      <c r="J6" s="59"/>
      <c r="K6" s="59"/>
      <c r="L6" s="55"/>
      <c r="M6" s="55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9"/>
    </row>
    <row r="7" spans="1:30" ht="12.75" customHeight="1">
      <c r="A7" s="64"/>
      <c r="B7" s="64"/>
      <c r="C7" s="64"/>
      <c r="D7" s="64"/>
      <c r="E7" s="72"/>
      <c r="F7" s="73"/>
      <c r="G7" s="59"/>
      <c r="H7" s="59"/>
      <c r="I7" s="55"/>
      <c r="J7" s="59"/>
      <c r="K7" s="59"/>
      <c r="L7" s="55"/>
      <c r="M7" s="55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5"/>
      <c r="AD7" s="59"/>
    </row>
    <row r="8" spans="1:30" ht="12.75" customHeight="1">
      <c r="A8" s="64"/>
      <c r="B8" s="64"/>
      <c r="C8" s="64"/>
      <c r="D8" s="64"/>
      <c r="E8" s="72"/>
      <c r="F8" s="73"/>
      <c r="G8" s="59"/>
      <c r="H8" s="59"/>
      <c r="I8" s="55"/>
      <c r="J8" s="59"/>
      <c r="K8" s="59"/>
      <c r="L8" s="55"/>
      <c r="M8" s="55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5"/>
      <c r="AD8" s="59"/>
    </row>
    <row r="9" spans="1:30" ht="12.75" customHeight="1">
      <c r="A9" s="64"/>
      <c r="B9" s="64"/>
      <c r="C9" s="64"/>
      <c r="D9" s="64"/>
      <c r="E9" s="72"/>
      <c r="F9" s="73"/>
      <c r="G9" s="59"/>
      <c r="H9" s="59"/>
      <c r="I9" s="55"/>
      <c r="J9" s="59"/>
      <c r="K9" s="59"/>
      <c r="L9" s="55"/>
      <c r="M9" s="55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5"/>
      <c r="AD9" s="59"/>
    </row>
    <row r="10" spans="1:30" ht="12.75" customHeight="1">
      <c r="A10" s="64"/>
      <c r="B10" s="64"/>
      <c r="C10" s="64"/>
      <c r="D10" s="64"/>
      <c r="E10" s="72"/>
      <c r="F10" s="73"/>
      <c r="G10" s="59"/>
      <c r="H10" s="59"/>
      <c r="I10" s="55"/>
      <c r="J10" s="59"/>
      <c r="K10" s="59"/>
      <c r="L10" s="55"/>
      <c r="M10" s="55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5"/>
      <c r="AD10" s="59"/>
    </row>
    <row r="11" spans="1:30" ht="12.75" customHeight="1">
      <c r="A11" s="64"/>
      <c r="B11" s="64"/>
      <c r="C11" s="64"/>
      <c r="D11" s="64"/>
      <c r="E11" s="72"/>
      <c r="F11" s="73"/>
      <c r="G11" s="59"/>
      <c r="H11" s="59"/>
      <c r="I11" s="55"/>
      <c r="J11" s="59"/>
      <c r="K11" s="59"/>
      <c r="L11" s="55"/>
      <c r="M11" s="55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5"/>
      <c r="AD11" s="59"/>
    </row>
    <row r="12" spans="1:30" ht="12.75" customHeight="1">
      <c r="A12" s="64"/>
      <c r="B12" s="64"/>
      <c r="C12" s="64"/>
      <c r="D12" s="64"/>
      <c r="E12" s="72"/>
      <c r="F12" s="73"/>
      <c r="G12" s="59"/>
      <c r="H12" s="59"/>
      <c r="I12" s="56"/>
      <c r="J12" s="59"/>
      <c r="K12" s="59"/>
      <c r="L12" s="56"/>
      <c r="M12" s="56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6"/>
      <c r="AD12" s="59"/>
    </row>
    <row r="13" spans="1:30" ht="12.75" customHeight="1" thickBot="1">
      <c r="A13" s="65"/>
      <c r="B13" s="65"/>
      <c r="C13" s="65"/>
      <c r="D13" s="65"/>
      <c r="E13" s="30" t="s">
        <v>22</v>
      </c>
      <c r="F13" s="31" t="s">
        <v>23</v>
      </c>
      <c r="G13" s="1" t="s">
        <v>5</v>
      </c>
      <c r="H13" s="1" t="s">
        <v>5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5</v>
      </c>
      <c r="N13" s="1" t="s">
        <v>98</v>
      </c>
      <c r="O13" s="1" t="s">
        <v>98</v>
      </c>
      <c r="P13" s="1" t="s">
        <v>14</v>
      </c>
      <c r="Q13" s="1" t="s">
        <v>5</v>
      </c>
      <c r="R13" s="1" t="s">
        <v>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 customHeight="1">
      <c r="A14" s="37">
        <v>1</v>
      </c>
      <c r="B14" s="45">
        <v>94</v>
      </c>
      <c r="C14" s="37" t="s">
        <v>27</v>
      </c>
      <c r="D14" s="37" t="s">
        <v>28</v>
      </c>
      <c r="E14" s="38" t="s">
        <v>31</v>
      </c>
      <c r="F14" s="39" t="s">
        <v>36</v>
      </c>
      <c r="G14" s="28"/>
      <c r="H14" s="28"/>
      <c r="I14" s="28"/>
      <c r="J14" s="28"/>
      <c r="K14" s="28"/>
      <c r="L14" s="28"/>
      <c r="M14" s="28"/>
      <c r="N14" s="5"/>
      <c r="O14" s="5"/>
      <c r="P14" s="28">
        <v>477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 customHeight="1">
      <c r="A15" s="37">
        <v>2</v>
      </c>
      <c r="B15" s="5"/>
      <c r="C15" s="51"/>
      <c r="D15" s="51"/>
      <c r="E15" s="60" t="s">
        <v>90</v>
      </c>
      <c r="F15" s="83"/>
      <c r="G15" s="28"/>
      <c r="H15" s="28"/>
      <c r="I15" s="28"/>
      <c r="J15" s="28"/>
      <c r="K15" s="28"/>
      <c r="L15" s="28"/>
      <c r="M15" s="28"/>
      <c r="N15" s="5"/>
      <c r="O15" s="5"/>
      <c r="P15" s="28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 customHeight="1">
      <c r="A16" s="37">
        <v>3</v>
      </c>
      <c r="B16" s="5"/>
      <c r="C16" s="51"/>
      <c r="D16" s="51"/>
      <c r="E16" s="60" t="s">
        <v>90</v>
      </c>
      <c r="F16" s="83"/>
      <c r="G16" s="28"/>
      <c r="H16" s="28"/>
      <c r="I16" s="28"/>
      <c r="J16" s="28"/>
      <c r="K16" s="28"/>
      <c r="L16" s="28"/>
      <c r="M16" s="28"/>
      <c r="N16" s="5"/>
      <c r="O16" s="5"/>
      <c r="P16" s="2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 customHeight="1">
      <c r="A17" s="37"/>
      <c r="B17" s="45"/>
      <c r="C17" s="37"/>
      <c r="D17" s="37"/>
      <c r="E17" s="38"/>
      <c r="F17" s="39"/>
      <c r="G17" s="28"/>
      <c r="H17" s="28"/>
      <c r="I17" s="28"/>
      <c r="J17" s="28"/>
      <c r="K17" s="28"/>
      <c r="L17" s="28"/>
      <c r="M17" s="28"/>
      <c r="N17" s="5"/>
      <c r="O17" s="5"/>
      <c r="P17" s="28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 customHeight="1">
      <c r="A18" s="37">
        <v>1</v>
      </c>
      <c r="B18" s="45">
        <v>95</v>
      </c>
      <c r="C18" s="37" t="s">
        <v>27</v>
      </c>
      <c r="D18" s="37" t="s">
        <v>28</v>
      </c>
      <c r="E18" s="38" t="s">
        <v>36</v>
      </c>
      <c r="F18" s="39" t="s">
        <v>37</v>
      </c>
      <c r="G18" s="28"/>
      <c r="H18" s="28"/>
      <c r="I18" s="28"/>
      <c r="J18" s="28"/>
      <c r="K18" s="28"/>
      <c r="L18" s="28"/>
      <c r="M18" s="28"/>
      <c r="N18" s="5"/>
      <c r="O18" s="5"/>
      <c r="P18" s="28">
        <v>295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 customHeight="1">
      <c r="A19" s="37">
        <v>2</v>
      </c>
      <c r="B19" s="45"/>
      <c r="C19" s="37"/>
      <c r="D19" s="37"/>
      <c r="E19" s="60" t="s">
        <v>90</v>
      </c>
      <c r="F19" s="83"/>
      <c r="G19" s="28"/>
      <c r="H19" s="28"/>
      <c r="I19" s="28"/>
      <c r="J19" s="28"/>
      <c r="K19" s="28"/>
      <c r="L19" s="28"/>
      <c r="M19" s="28"/>
      <c r="N19" s="5"/>
      <c r="O19" s="5"/>
      <c r="P19" s="28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 customHeight="1">
      <c r="A20" s="37">
        <v>3</v>
      </c>
      <c r="B20" s="45">
        <v>95</v>
      </c>
      <c r="C20" s="37" t="s">
        <v>27</v>
      </c>
      <c r="D20" s="37" t="s">
        <v>28</v>
      </c>
      <c r="E20" s="38" t="s">
        <v>37</v>
      </c>
      <c r="F20" s="39" t="s">
        <v>38</v>
      </c>
      <c r="G20" s="28"/>
      <c r="H20" s="28"/>
      <c r="I20" s="28"/>
      <c r="J20" s="28"/>
      <c r="K20" s="28"/>
      <c r="L20" s="28"/>
      <c r="M20" s="28"/>
      <c r="N20" s="5"/>
      <c r="O20" s="5"/>
      <c r="P20" s="28">
        <v>200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 customHeight="1">
      <c r="A21" s="37"/>
      <c r="B21" s="45"/>
      <c r="C21" s="37"/>
      <c r="D21" s="37"/>
      <c r="E21" s="38"/>
      <c r="F21" s="39"/>
      <c r="G21" s="28"/>
      <c r="H21" s="28"/>
      <c r="I21" s="28"/>
      <c r="J21" s="28"/>
      <c r="K21" s="28"/>
      <c r="L21" s="28"/>
      <c r="M21" s="28"/>
      <c r="N21" s="5"/>
      <c r="O21" s="5"/>
      <c r="P21" s="2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 customHeight="1">
      <c r="A22" s="37">
        <v>1</v>
      </c>
      <c r="B22" s="45">
        <v>96</v>
      </c>
      <c r="C22" s="37" t="s">
        <v>27</v>
      </c>
      <c r="D22" s="37" t="s">
        <v>28</v>
      </c>
      <c r="E22" s="38" t="s">
        <v>38</v>
      </c>
      <c r="F22" s="39" t="s">
        <v>39</v>
      </c>
      <c r="G22" s="28"/>
      <c r="H22" s="28"/>
      <c r="I22" s="28"/>
      <c r="J22" s="28"/>
      <c r="K22" s="28"/>
      <c r="L22" s="28"/>
      <c r="M22" s="28"/>
      <c r="N22" s="5"/>
      <c r="O22" s="5"/>
      <c r="P22" s="28">
        <v>518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 customHeight="1">
      <c r="A23" s="37"/>
      <c r="B23" s="45"/>
      <c r="C23" s="37"/>
      <c r="D23" s="37"/>
      <c r="E23" s="38"/>
      <c r="F23" s="39"/>
      <c r="G23" s="28"/>
      <c r="H23" s="28"/>
      <c r="I23" s="28"/>
      <c r="J23" s="28"/>
      <c r="K23" s="28"/>
      <c r="L23" s="28"/>
      <c r="M23" s="28"/>
      <c r="N23" s="5"/>
      <c r="O23" s="5"/>
      <c r="P23" s="2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 customHeight="1">
      <c r="A24" s="37">
        <v>1</v>
      </c>
      <c r="B24" s="45">
        <v>97</v>
      </c>
      <c r="C24" s="37" t="s">
        <v>27</v>
      </c>
      <c r="D24" s="37" t="s">
        <v>28</v>
      </c>
      <c r="E24" s="38" t="s">
        <v>39</v>
      </c>
      <c r="F24" s="39" t="s">
        <v>40</v>
      </c>
      <c r="G24" s="28"/>
      <c r="H24" s="28"/>
      <c r="I24" s="28"/>
      <c r="J24" s="28"/>
      <c r="K24" s="28"/>
      <c r="L24" s="28"/>
      <c r="M24" s="28"/>
      <c r="N24" s="5"/>
      <c r="O24" s="5"/>
      <c r="P24" s="28">
        <v>150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 customHeight="1">
      <c r="A25" s="37">
        <v>2</v>
      </c>
      <c r="B25" s="5"/>
      <c r="C25" s="51"/>
      <c r="D25" s="51"/>
      <c r="E25" s="60" t="s">
        <v>90</v>
      </c>
      <c r="F25" s="83"/>
      <c r="G25" s="28"/>
      <c r="H25" s="28"/>
      <c r="I25" s="28"/>
      <c r="J25" s="28"/>
      <c r="K25" s="28"/>
      <c r="L25" s="28"/>
      <c r="M25" s="28"/>
      <c r="N25" s="5"/>
      <c r="O25" s="5"/>
      <c r="P25" s="28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 customHeight="1">
      <c r="A26" s="37">
        <v>3</v>
      </c>
      <c r="B26" s="45">
        <v>97</v>
      </c>
      <c r="C26" s="37" t="s">
        <v>27</v>
      </c>
      <c r="D26" s="37" t="s">
        <v>28</v>
      </c>
      <c r="E26" s="60" t="s">
        <v>40</v>
      </c>
      <c r="F26" s="62"/>
      <c r="G26" s="28"/>
      <c r="H26" s="28"/>
      <c r="I26" s="28"/>
      <c r="J26" s="28">
        <v>10</v>
      </c>
      <c r="K26" s="28"/>
      <c r="L26" s="28"/>
      <c r="M26" s="28"/>
      <c r="N26" s="5"/>
      <c r="O26" s="5"/>
      <c r="P26" s="28">
        <v>10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 customHeight="1">
      <c r="A27" s="37">
        <v>4</v>
      </c>
      <c r="B27" s="45">
        <v>97</v>
      </c>
      <c r="C27" s="37" t="s">
        <v>27</v>
      </c>
      <c r="D27" s="37" t="s">
        <v>28</v>
      </c>
      <c r="E27" s="60" t="s">
        <v>40</v>
      </c>
      <c r="F27" s="62"/>
      <c r="G27" s="28"/>
      <c r="H27" s="28"/>
      <c r="I27" s="28"/>
      <c r="J27" s="28"/>
      <c r="K27" s="28"/>
      <c r="L27" s="28"/>
      <c r="M27" s="28">
        <v>1</v>
      </c>
      <c r="N27" s="5"/>
      <c r="O27" s="5"/>
      <c r="P27" s="2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customHeight="1">
      <c r="A28" s="37">
        <v>5</v>
      </c>
      <c r="B28" s="45">
        <v>97</v>
      </c>
      <c r="C28" s="37" t="s">
        <v>27</v>
      </c>
      <c r="D28" s="37" t="s">
        <v>28</v>
      </c>
      <c r="E28" s="38" t="s">
        <v>40</v>
      </c>
      <c r="F28" s="39" t="s">
        <v>41</v>
      </c>
      <c r="G28" s="28"/>
      <c r="H28" s="28"/>
      <c r="I28" s="28"/>
      <c r="J28" s="28">
        <v>350</v>
      </c>
      <c r="K28" s="28"/>
      <c r="L28" s="28"/>
      <c r="M28" s="28"/>
      <c r="N28" s="5"/>
      <c r="O28" s="5"/>
      <c r="P28" s="28">
        <v>350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 customHeight="1">
      <c r="A29" s="37">
        <v>6</v>
      </c>
      <c r="B29" s="5"/>
      <c r="C29" s="51"/>
      <c r="D29" s="51"/>
      <c r="E29" s="60" t="s">
        <v>90</v>
      </c>
      <c r="F29" s="83"/>
      <c r="G29" s="28"/>
      <c r="H29" s="28"/>
      <c r="I29" s="28"/>
      <c r="J29" s="28"/>
      <c r="K29" s="28"/>
      <c r="L29" s="28"/>
      <c r="M29" s="28"/>
      <c r="N29" s="5"/>
      <c r="O29" s="5"/>
      <c r="P29" s="2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 customHeight="1">
      <c r="A30" s="37"/>
      <c r="B30" s="45"/>
      <c r="C30" s="37"/>
      <c r="D30" s="37"/>
      <c r="E30" s="38"/>
      <c r="F30" s="39"/>
      <c r="G30" s="28"/>
      <c r="H30" s="28"/>
      <c r="I30" s="28"/>
      <c r="J30" s="28"/>
      <c r="K30" s="28"/>
      <c r="L30" s="28"/>
      <c r="M30" s="28"/>
      <c r="N30" s="5"/>
      <c r="O30" s="5"/>
      <c r="P30" s="2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 customHeight="1">
      <c r="A31" s="37">
        <v>1</v>
      </c>
      <c r="B31" s="45">
        <v>98</v>
      </c>
      <c r="C31" s="37" t="s">
        <v>27</v>
      </c>
      <c r="D31" s="37" t="s">
        <v>28</v>
      </c>
      <c r="E31" s="38" t="s">
        <v>41</v>
      </c>
      <c r="F31" s="39" t="s">
        <v>42</v>
      </c>
      <c r="G31" s="28"/>
      <c r="H31" s="28"/>
      <c r="I31" s="28"/>
      <c r="J31" s="28">
        <v>145</v>
      </c>
      <c r="K31" s="28"/>
      <c r="L31" s="28"/>
      <c r="M31" s="28"/>
      <c r="N31" s="5"/>
      <c r="O31" s="5"/>
      <c r="P31" s="28">
        <v>145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 customHeight="1">
      <c r="A32" s="37">
        <v>2</v>
      </c>
      <c r="B32" s="45">
        <v>98</v>
      </c>
      <c r="C32" s="37" t="s">
        <v>27</v>
      </c>
      <c r="D32" s="37" t="s">
        <v>28</v>
      </c>
      <c r="E32" s="60" t="s">
        <v>42</v>
      </c>
      <c r="F32" s="62"/>
      <c r="G32" s="28"/>
      <c r="H32" s="28"/>
      <c r="I32" s="28"/>
      <c r="J32" s="28"/>
      <c r="K32" s="28"/>
      <c r="L32" s="28"/>
      <c r="M32" s="28">
        <v>1</v>
      </c>
      <c r="N32" s="5"/>
      <c r="O32" s="5"/>
      <c r="P32" s="28"/>
      <c r="Q32" s="5"/>
      <c r="R32" s="5">
        <v>1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 customHeight="1">
      <c r="A33" s="37">
        <v>3</v>
      </c>
      <c r="B33" s="45">
        <v>98</v>
      </c>
      <c r="C33" s="37" t="s">
        <v>27</v>
      </c>
      <c r="D33" s="37" t="s">
        <v>28</v>
      </c>
      <c r="E33" s="38" t="s">
        <v>42</v>
      </c>
      <c r="F33" s="39" t="s">
        <v>43</v>
      </c>
      <c r="G33" s="28"/>
      <c r="H33" s="28"/>
      <c r="I33" s="28"/>
      <c r="J33" s="28">
        <v>355</v>
      </c>
      <c r="K33" s="28"/>
      <c r="L33" s="28"/>
      <c r="M33" s="28"/>
      <c r="N33" s="5"/>
      <c r="O33" s="5"/>
      <c r="P33" s="28">
        <v>355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 customHeight="1">
      <c r="A34" s="37">
        <v>4</v>
      </c>
      <c r="B34" s="45">
        <v>98</v>
      </c>
      <c r="C34" s="37" t="s">
        <v>27</v>
      </c>
      <c r="D34" s="37" t="s">
        <v>28</v>
      </c>
      <c r="E34" s="38" t="s">
        <v>42</v>
      </c>
      <c r="F34" s="39" t="s">
        <v>44</v>
      </c>
      <c r="G34" s="28"/>
      <c r="H34" s="28"/>
      <c r="I34" s="28"/>
      <c r="J34" s="28">
        <v>348</v>
      </c>
      <c r="K34" s="28"/>
      <c r="L34" s="28"/>
      <c r="M34" s="28">
        <v>1</v>
      </c>
      <c r="N34" s="5"/>
      <c r="O34" s="5"/>
      <c r="P34" s="28">
        <v>348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 customHeight="1">
      <c r="A35" s="37">
        <v>5</v>
      </c>
      <c r="B35" s="45">
        <v>98</v>
      </c>
      <c r="C35" s="37" t="s">
        <v>27</v>
      </c>
      <c r="D35" s="37" t="s">
        <v>28</v>
      </c>
      <c r="E35" s="60" t="s">
        <v>44</v>
      </c>
      <c r="F35" s="62"/>
      <c r="G35" s="28"/>
      <c r="H35" s="28"/>
      <c r="I35" s="28"/>
      <c r="J35" s="28"/>
      <c r="K35" s="28"/>
      <c r="L35" s="28"/>
      <c r="M35" s="28"/>
      <c r="N35" s="5"/>
      <c r="O35" s="5"/>
      <c r="P35" s="28"/>
      <c r="Q35" s="5">
        <v>1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 customHeight="1">
      <c r="A36" s="37"/>
      <c r="B36" s="45"/>
      <c r="C36" s="37"/>
      <c r="D36" s="37"/>
      <c r="E36" s="38"/>
      <c r="F36" s="39"/>
      <c r="G36" s="28"/>
      <c r="H36" s="28"/>
      <c r="I36" s="28"/>
      <c r="J36" s="28"/>
      <c r="K36" s="28"/>
      <c r="L36" s="28"/>
      <c r="M36" s="28"/>
      <c r="N36" s="5"/>
      <c r="O36" s="5"/>
      <c r="P36" s="28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customHeight="1">
      <c r="A37" s="37">
        <v>1</v>
      </c>
      <c r="B37" s="45">
        <v>99</v>
      </c>
      <c r="C37" s="37" t="s">
        <v>27</v>
      </c>
      <c r="D37" s="37" t="s">
        <v>28</v>
      </c>
      <c r="E37" s="38" t="s">
        <v>43</v>
      </c>
      <c r="F37" s="39" t="s">
        <v>45</v>
      </c>
      <c r="G37" s="28"/>
      <c r="H37" s="28"/>
      <c r="I37" s="28"/>
      <c r="J37" s="28">
        <v>400</v>
      </c>
      <c r="K37" s="28"/>
      <c r="L37" s="28"/>
      <c r="M37" s="28"/>
      <c r="N37" s="5"/>
      <c r="O37" s="5"/>
      <c r="P37" s="28">
        <v>400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customHeight="1">
      <c r="A38" s="37">
        <v>2</v>
      </c>
      <c r="B38" s="45">
        <v>99</v>
      </c>
      <c r="C38" s="37" t="s">
        <v>27</v>
      </c>
      <c r="D38" s="37" t="s">
        <v>28</v>
      </c>
      <c r="E38" s="60" t="s">
        <v>45</v>
      </c>
      <c r="F38" s="62"/>
      <c r="G38" s="41"/>
      <c r="H38" s="40"/>
      <c r="I38" s="42"/>
      <c r="J38" s="42"/>
      <c r="K38" s="42"/>
      <c r="L38" s="42"/>
      <c r="M38" s="40">
        <v>1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5"/>
    </row>
    <row r="39" spans="1:30" ht="12.75" customHeight="1">
      <c r="A39" s="37">
        <v>3</v>
      </c>
      <c r="B39" s="45">
        <v>99</v>
      </c>
      <c r="C39" s="37" t="s">
        <v>27</v>
      </c>
      <c r="D39" s="37" t="s">
        <v>28</v>
      </c>
      <c r="E39" s="38" t="s">
        <v>45</v>
      </c>
      <c r="F39" s="39" t="s">
        <v>46</v>
      </c>
      <c r="G39" s="5"/>
      <c r="H39" s="40"/>
      <c r="I39" s="40"/>
      <c r="J39" s="40">
        <v>100</v>
      </c>
      <c r="K39" s="40"/>
      <c r="L39" s="40"/>
      <c r="M39" s="40"/>
      <c r="N39" s="5"/>
      <c r="O39" s="5"/>
      <c r="P39" s="5">
        <v>100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customHeight="1">
      <c r="A40" s="37">
        <v>4</v>
      </c>
      <c r="B40" s="5"/>
      <c r="C40" s="51"/>
      <c r="D40" s="51"/>
      <c r="E40" s="60" t="s">
        <v>90</v>
      </c>
      <c r="F40" s="83"/>
      <c r="G40" s="5"/>
      <c r="H40" s="40"/>
      <c r="I40" s="40"/>
      <c r="J40" s="40"/>
      <c r="K40" s="40"/>
      <c r="L40" s="40"/>
      <c r="M40" s="4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customHeight="1">
      <c r="A41" s="37"/>
      <c r="B41" s="45"/>
      <c r="C41" s="37"/>
      <c r="D41" s="37"/>
      <c r="E41" s="38"/>
      <c r="F41" s="39"/>
      <c r="G41" s="5"/>
      <c r="H41" s="40"/>
      <c r="I41" s="40"/>
      <c r="J41" s="40"/>
      <c r="K41" s="40"/>
      <c r="L41" s="40"/>
      <c r="M41" s="4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 customHeight="1">
      <c r="A42" s="37">
        <v>1</v>
      </c>
      <c r="B42" s="45">
        <v>100</v>
      </c>
      <c r="C42" s="37" t="s">
        <v>27</v>
      </c>
      <c r="D42" s="37" t="s">
        <v>28</v>
      </c>
      <c r="E42" s="38" t="s">
        <v>46</v>
      </c>
      <c r="F42" s="39" t="s">
        <v>47</v>
      </c>
      <c r="G42" s="5"/>
      <c r="H42" s="40"/>
      <c r="I42" s="40"/>
      <c r="J42" s="40">
        <v>400</v>
      </c>
      <c r="K42" s="40"/>
      <c r="L42" s="40"/>
      <c r="M42" s="40"/>
      <c r="N42" s="5"/>
      <c r="O42" s="5"/>
      <c r="P42" s="5">
        <v>400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customHeight="1">
      <c r="A43" s="37">
        <v>2</v>
      </c>
      <c r="B43" s="45">
        <v>100</v>
      </c>
      <c r="C43" s="37" t="s">
        <v>27</v>
      </c>
      <c r="D43" s="37" t="s">
        <v>28</v>
      </c>
      <c r="E43" s="60" t="s">
        <v>47</v>
      </c>
      <c r="F43" s="62"/>
      <c r="G43" s="5"/>
      <c r="H43" s="40"/>
      <c r="I43" s="40"/>
      <c r="J43" s="40"/>
      <c r="K43" s="40"/>
      <c r="L43" s="40"/>
      <c r="M43" s="40">
        <v>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customHeight="1">
      <c r="A44" s="37">
        <v>3</v>
      </c>
      <c r="B44" s="45">
        <v>100</v>
      </c>
      <c r="C44" s="37" t="s">
        <v>27</v>
      </c>
      <c r="D44" s="37" t="s">
        <v>28</v>
      </c>
      <c r="E44" s="38" t="s">
        <v>47</v>
      </c>
      <c r="F44" s="39" t="s">
        <v>48</v>
      </c>
      <c r="G44" s="5"/>
      <c r="H44" s="40"/>
      <c r="I44" s="40"/>
      <c r="J44" s="40">
        <v>100</v>
      </c>
      <c r="K44" s="40"/>
      <c r="L44" s="40"/>
      <c r="M44" s="40"/>
      <c r="N44" s="5"/>
      <c r="O44" s="5"/>
      <c r="P44" s="5">
        <v>100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customHeight="1">
      <c r="A45" s="37"/>
      <c r="B45" s="45"/>
      <c r="C45" s="37"/>
      <c r="D45" s="37"/>
      <c r="E45" s="38"/>
      <c r="F45" s="39"/>
      <c r="G45" s="5"/>
      <c r="H45" s="40"/>
      <c r="I45" s="40"/>
      <c r="J45" s="40"/>
      <c r="K45" s="40"/>
      <c r="L45" s="40"/>
      <c r="M45" s="4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 customHeight="1">
      <c r="A46" s="37">
        <v>1</v>
      </c>
      <c r="B46" s="45">
        <v>101</v>
      </c>
      <c r="C46" s="37" t="s">
        <v>27</v>
      </c>
      <c r="D46" s="37" t="s">
        <v>28</v>
      </c>
      <c r="E46" s="38" t="s">
        <v>48</v>
      </c>
      <c r="F46" s="39" t="s">
        <v>49</v>
      </c>
      <c r="G46" s="5"/>
      <c r="H46" s="40"/>
      <c r="I46" s="40"/>
      <c r="J46" s="40">
        <v>456</v>
      </c>
      <c r="K46" s="40"/>
      <c r="L46" s="40"/>
      <c r="M46" s="40"/>
      <c r="N46" s="5"/>
      <c r="O46" s="5"/>
      <c r="P46" s="5">
        <v>456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customHeight="1">
      <c r="A47" s="37">
        <v>2</v>
      </c>
      <c r="B47" s="45">
        <v>101</v>
      </c>
      <c r="C47" s="37" t="s">
        <v>27</v>
      </c>
      <c r="D47" s="37" t="s">
        <v>28</v>
      </c>
      <c r="E47" s="60" t="s">
        <v>49</v>
      </c>
      <c r="F47" s="62"/>
      <c r="G47" s="5"/>
      <c r="H47" s="40"/>
      <c r="I47" s="40"/>
      <c r="J47" s="40"/>
      <c r="K47" s="40"/>
      <c r="L47" s="40"/>
      <c r="M47" s="40">
        <v>1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customHeight="1">
      <c r="A48" s="37">
        <v>3</v>
      </c>
      <c r="B48" s="45">
        <v>101</v>
      </c>
      <c r="C48" s="37" t="s">
        <v>27</v>
      </c>
      <c r="D48" s="37" t="s">
        <v>28</v>
      </c>
      <c r="E48" s="38" t="s">
        <v>49</v>
      </c>
      <c r="F48" s="39" t="s">
        <v>50</v>
      </c>
      <c r="G48" s="5"/>
      <c r="H48" s="40"/>
      <c r="I48" s="40"/>
      <c r="J48" s="40">
        <v>52</v>
      </c>
      <c r="K48" s="40"/>
      <c r="L48" s="40"/>
      <c r="M48" s="40"/>
      <c r="N48" s="5"/>
      <c r="O48" s="5"/>
      <c r="P48" s="5">
        <v>52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customHeight="1">
      <c r="A49" s="37">
        <v>4</v>
      </c>
      <c r="B49" s="5"/>
      <c r="C49" s="51"/>
      <c r="D49" s="51"/>
      <c r="E49" s="60" t="s">
        <v>90</v>
      </c>
      <c r="F49" s="83"/>
      <c r="G49" s="5"/>
      <c r="H49" s="40"/>
      <c r="I49" s="40"/>
      <c r="J49" s="40"/>
      <c r="K49" s="40"/>
      <c r="L49" s="40"/>
      <c r="M49" s="4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customHeight="1">
      <c r="A50" s="37"/>
      <c r="B50" s="45"/>
      <c r="C50" s="37"/>
      <c r="D50" s="37"/>
      <c r="E50" s="38"/>
      <c r="F50" s="39"/>
      <c r="G50" s="5"/>
      <c r="H50" s="40"/>
      <c r="I50" s="40"/>
      <c r="J50" s="40"/>
      <c r="K50" s="40"/>
      <c r="L50" s="40"/>
      <c r="M50" s="4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 customHeight="1">
      <c r="A51" s="37">
        <v>1</v>
      </c>
      <c r="B51" s="45">
        <v>102</v>
      </c>
      <c r="C51" s="37" t="s">
        <v>27</v>
      </c>
      <c r="D51" s="37" t="s">
        <v>28</v>
      </c>
      <c r="E51" s="38" t="s">
        <v>50</v>
      </c>
      <c r="F51" s="39" t="s">
        <v>51</v>
      </c>
      <c r="G51" s="5"/>
      <c r="H51" s="40"/>
      <c r="I51" s="40"/>
      <c r="J51" s="40">
        <v>319</v>
      </c>
      <c r="K51" s="40"/>
      <c r="L51" s="40"/>
      <c r="M51" s="40"/>
      <c r="N51" s="5"/>
      <c r="O51" s="5"/>
      <c r="P51" s="5">
        <v>319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customHeight="1">
      <c r="A52" s="37">
        <v>2</v>
      </c>
      <c r="B52" s="45">
        <v>102</v>
      </c>
      <c r="C52" s="37" t="s">
        <v>27</v>
      </c>
      <c r="D52" s="37" t="s">
        <v>28</v>
      </c>
      <c r="E52" s="60" t="s">
        <v>51</v>
      </c>
      <c r="F52" s="62"/>
      <c r="G52" s="5"/>
      <c r="H52" s="40"/>
      <c r="I52" s="40"/>
      <c r="J52" s="40"/>
      <c r="K52" s="40"/>
      <c r="L52" s="40"/>
      <c r="M52" s="40">
        <v>1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.75" customHeight="1">
      <c r="A53" s="37">
        <v>3</v>
      </c>
      <c r="B53" s="45">
        <v>102</v>
      </c>
      <c r="C53" s="37" t="s">
        <v>27</v>
      </c>
      <c r="D53" s="37" t="s">
        <v>28</v>
      </c>
      <c r="E53" s="38" t="s">
        <v>51</v>
      </c>
      <c r="F53" s="39" t="s">
        <v>52</v>
      </c>
      <c r="G53" s="5"/>
      <c r="H53" s="40"/>
      <c r="I53" s="40"/>
      <c r="J53" s="40">
        <v>204</v>
      </c>
      <c r="K53" s="40"/>
      <c r="L53" s="40"/>
      <c r="M53" s="40"/>
      <c r="N53" s="5"/>
      <c r="O53" s="5"/>
      <c r="P53" s="5">
        <v>204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2.75" customHeight="1">
      <c r="A54" s="37"/>
      <c r="B54" s="45"/>
      <c r="C54" s="37"/>
      <c r="D54" s="37"/>
      <c r="E54" s="38"/>
      <c r="F54" s="39"/>
      <c r="G54" s="5"/>
      <c r="H54" s="40"/>
      <c r="I54" s="40"/>
      <c r="J54" s="40"/>
      <c r="K54" s="40"/>
      <c r="L54" s="40"/>
      <c r="M54" s="4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2.75" customHeight="1">
      <c r="A55" s="37">
        <v>1</v>
      </c>
      <c r="B55" s="45">
        <v>103</v>
      </c>
      <c r="C55" s="37" t="s">
        <v>27</v>
      </c>
      <c r="D55" s="37" t="s">
        <v>28</v>
      </c>
      <c r="E55" s="38" t="s">
        <v>52</v>
      </c>
      <c r="F55" s="39" t="s">
        <v>53</v>
      </c>
      <c r="G55" s="5"/>
      <c r="H55" s="40"/>
      <c r="I55" s="40"/>
      <c r="J55" s="40">
        <v>157</v>
      </c>
      <c r="K55" s="40"/>
      <c r="L55" s="40"/>
      <c r="M55" s="40"/>
      <c r="N55" s="5"/>
      <c r="O55" s="5"/>
      <c r="P55" s="5">
        <v>157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2.75" customHeight="1">
      <c r="A56" s="37">
        <v>2</v>
      </c>
      <c r="B56" s="45">
        <v>103</v>
      </c>
      <c r="C56" s="37" t="s">
        <v>27</v>
      </c>
      <c r="D56" s="37" t="s">
        <v>28</v>
      </c>
      <c r="E56" s="60" t="s">
        <v>53</v>
      </c>
      <c r="F56" s="62"/>
      <c r="G56" s="5"/>
      <c r="H56" s="40"/>
      <c r="I56" s="40"/>
      <c r="J56" s="40"/>
      <c r="K56" s="40"/>
      <c r="L56" s="40"/>
      <c r="M56" s="40">
        <v>1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2.75" customHeight="1">
      <c r="A57" s="37">
        <v>3</v>
      </c>
      <c r="B57" s="45">
        <v>103</v>
      </c>
      <c r="C57" s="37" t="s">
        <v>27</v>
      </c>
      <c r="D57" s="37" t="s">
        <v>28</v>
      </c>
      <c r="E57" s="38" t="s">
        <v>53</v>
      </c>
      <c r="F57" s="39" t="s">
        <v>54</v>
      </c>
      <c r="G57" s="5"/>
      <c r="H57" s="40"/>
      <c r="I57" s="40"/>
      <c r="J57" s="40">
        <v>35</v>
      </c>
      <c r="K57" s="40"/>
      <c r="L57" s="40"/>
      <c r="M57" s="40"/>
      <c r="N57" s="5"/>
      <c r="O57" s="5"/>
      <c r="P57" s="5">
        <v>35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2.75" customHeight="1">
      <c r="A58" s="37">
        <v>4</v>
      </c>
      <c r="B58" s="45">
        <v>103</v>
      </c>
      <c r="C58" s="37" t="s">
        <v>27</v>
      </c>
      <c r="D58" s="37" t="s">
        <v>28</v>
      </c>
      <c r="E58" s="60" t="s">
        <v>54</v>
      </c>
      <c r="F58" s="62"/>
      <c r="G58" s="5"/>
      <c r="H58" s="40"/>
      <c r="I58" s="40"/>
      <c r="J58" s="40"/>
      <c r="K58" s="40"/>
      <c r="L58" s="40"/>
      <c r="M58" s="40">
        <v>1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2.75" customHeight="1">
      <c r="A59" s="37">
        <v>5</v>
      </c>
      <c r="B59" s="45">
        <v>103</v>
      </c>
      <c r="C59" s="37" t="s">
        <v>27</v>
      </c>
      <c r="D59" s="37" t="s">
        <v>28</v>
      </c>
      <c r="E59" s="38" t="s">
        <v>54</v>
      </c>
      <c r="F59" s="39" t="s">
        <v>55</v>
      </c>
      <c r="G59" s="5"/>
      <c r="H59" s="40"/>
      <c r="I59" s="40"/>
      <c r="J59" s="40">
        <v>359</v>
      </c>
      <c r="K59" s="40"/>
      <c r="L59" s="40"/>
      <c r="M59" s="40"/>
      <c r="N59" s="5"/>
      <c r="O59" s="5"/>
      <c r="P59" s="5">
        <v>359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2.75" customHeight="1">
      <c r="A60" s="37"/>
      <c r="B60" s="45"/>
      <c r="C60" s="37"/>
      <c r="D60" s="37"/>
      <c r="E60" s="38"/>
      <c r="F60" s="39"/>
      <c r="G60" s="5"/>
      <c r="H60" s="40"/>
      <c r="I60" s="40"/>
      <c r="J60" s="40"/>
      <c r="K60" s="40"/>
      <c r="L60" s="40"/>
      <c r="M60" s="4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2.75" customHeight="1">
      <c r="A61" s="37">
        <v>1</v>
      </c>
      <c r="B61" s="45">
        <v>104</v>
      </c>
      <c r="C61" s="37" t="s">
        <v>27</v>
      </c>
      <c r="D61" s="37" t="s">
        <v>28</v>
      </c>
      <c r="E61" s="38" t="s">
        <v>55</v>
      </c>
      <c r="F61" s="39" t="s">
        <v>56</v>
      </c>
      <c r="G61" s="36"/>
      <c r="H61" s="29"/>
      <c r="I61" s="29"/>
      <c r="J61" s="43">
        <v>165</v>
      </c>
      <c r="K61" s="29"/>
      <c r="L61" s="29"/>
      <c r="M61" s="29"/>
      <c r="N61" s="28"/>
      <c r="O61" s="28"/>
      <c r="P61" s="28">
        <v>165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 ht="12.75" customHeight="1">
      <c r="A62" s="37">
        <v>2</v>
      </c>
      <c r="B62" s="45">
        <v>104</v>
      </c>
      <c r="C62" s="37" t="s">
        <v>27</v>
      </c>
      <c r="D62" s="37" t="s">
        <v>28</v>
      </c>
      <c r="E62" s="60" t="s">
        <v>56</v>
      </c>
      <c r="F62" s="62"/>
      <c r="G62" s="36"/>
      <c r="H62" s="43"/>
      <c r="I62" s="43"/>
      <c r="J62" s="43"/>
      <c r="K62" s="43"/>
      <c r="L62" s="43"/>
      <c r="M62" s="43">
        <v>1</v>
      </c>
      <c r="N62" s="28"/>
      <c r="O62" s="28"/>
      <c r="P62" s="44"/>
      <c r="Q62" s="28"/>
      <c r="R62" s="28">
        <v>1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 ht="12.75" customHeight="1">
      <c r="A63" s="37">
        <v>3</v>
      </c>
      <c r="B63" s="45">
        <v>104</v>
      </c>
      <c r="C63" s="37" t="s">
        <v>27</v>
      </c>
      <c r="D63" s="37" t="s">
        <v>28</v>
      </c>
      <c r="E63" s="38" t="s">
        <v>56</v>
      </c>
      <c r="F63" s="39" t="s">
        <v>57</v>
      </c>
      <c r="G63" s="28"/>
      <c r="H63" s="44"/>
      <c r="I63" s="44"/>
      <c r="J63" s="44">
        <v>307</v>
      </c>
      <c r="K63" s="44"/>
      <c r="L63" s="44"/>
      <c r="M63" s="44"/>
      <c r="N63" s="5"/>
      <c r="O63" s="5"/>
      <c r="P63" s="44">
        <v>307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2.75" customHeight="1">
      <c r="A64" s="37">
        <v>4</v>
      </c>
      <c r="B64" s="45">
        <v>104</v>
      </c>
      <c r="C64" s="37" t="s">
        <v>27</v>
      </c>
      <c r="D64" s="37" t="s">
        <v>28</v>
      </c>
      <c r="E64" s="60" t="s">
        <v>57</v>
      </c>
      <c r="F64" s="62"/>
      <c r="G64" s="28"/>
      <c r="H64" s="44"/>
      <c r="I64" s="44"/>
      <c r="J64" s="44"/>
      <c r="K64" s="44"/>
      <c r="L64" s="44"/>
      <c r="M64" s="44">
        <v>1</v>
      </c>
      <c r="N64" s="5"/>
      <c r="O64" s="5"/>
      <c r="P64" s="44"/>
      <c r="Q64" s="5"/>
      <c r="R64" s="5">
        <v>1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2.75" customHeight="1">
      <c r="A65" s="37">
        <v>5</v>
      </c>
      <c r="B65" s="45">
        <v>104</v>
      </c>
      <c r="C65" s="37" t="s">
        <v>27</v>
      </c>
      <c r="D65" s="37" t="s">
        <v>28</v>
      </c>
      <c r="E65" s="38" t="s">
        <v>57</v>
      </c>
      <c r="F65" s="39" t="s">
        <v>58</v>
      </c>
      <c r="G65" s="28"/>
      <c r="H65" s="44"/>
      <c r="I65" s="44"/>
      <c r="J65" s="44">
        <v>10</v>
      </c>
      <c r="K65" s="44"/>
      <c r="L65" s="44"/>
      <c r="M65" s="44"/>
      <c r="N65" s="5"/>
      <c r="O65" s="5"/>
      <c r="P65" s="44">
        <v>10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.75" customHeight="1">
      <c r="A66" s="37">
        <v>6</v>
      </c>
      <c r="B66" s="45">
        <v>104</v>
      </c>
      <c r="C66" s="37" t="s">
        <v>27</v>
      </c>
      <c r="D66" s="37" t="s">
        <v>28</v>
      </c>
      <c r="E66" s="60" t="s">
        <v>58</v>
      </c>
      <c r="F66" s="62"/>
      <c r="G66" s="28"/>
      <c r="H66" s="44"/>
      <c r="I66" s="44"/>
      <c r="J66" s="44"/>
      <c r="K66" s="44"/>
      <c r="L66" s="44"/>
      <c r="M66" s="44"/>
      <c r="N66" s="5"/>
      <c r="O66" s="5"/>
      <c r="P66" s="44"/>
      <c r="Q66" s="5">
        <v>1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2.75" customHeight="1">
      <c r="A67" s="37">
        <v>7</v>
      </c>
      <c r="B67" s="5"/>
      <c r="C67" s="51"/>
      <c r="D67" s="51"/>
      <c r="E67" s="60" t="s">
        <v>90</v>
      </c>
      <c r="F67" s="83"/>
      <c r="G67" s="28"/>
      <c r="H67" s="43"/>
      <c r="I67" s="43"/>
      <c r="J67" s="43"/>
      <c r="K67" s="43"/>
      <c r="L67" s="43"/>
      <c r="M67" s="43"/>
      <c r="N67" s="5"/>
      <c r="O67" s="5"/>
      <c r="P67" s="44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2.75" customHeight="1">
      <c r="A68" s="37">
        <v>8</v>
      </c>
      <c r="B68" s="5"/>
      <c r="C68" s="51"/>
      <c r="D68" s="51"/>
      <c r="E68" s="60" t="s">
        <v>90</v>
      </c>
      <c r="F68" s="83"/>
      <c r="G68" s="28"/>
      <c r="H68" s="43"/>
      <c r="I68" s="43"/>
      <c r="J68" s="43"/>
      <c r="K68" s="43"/>
      <c r="L68" s="43"/>
      <c r="M68" s="43"/>
      <c r="N68" s="5"/>
      <c r="O68" s="5"/>
      <c r="P68" s="44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2.75" customHeight="1">
      <c r="A69" s="37">
        <v>9</v>
      </c>
      <c r="B69" s="5"/>
      <c r="C69" s="51"/>
      <c r="D69" s="51"/>
      <c r="E69" s="60" t="s">
        <v>90</v>
      </c>
      <c r="F69" s="83"/>
      <c r="G69" s="28"/>
      <c r="H69" s="43"/>
      <c r="I69" s="43"/>
      <c r="J69" s="43"/>
      <c r="K69" s="43"/>
      <c r="L69" s="43"/>
      <c r="M69" s="43"/>
      <c r="N69" s="5"/>
      <c r="O69" s="5"/>
      <c r="P69" s="4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2.75" customHeight="1">
      <c r="A70" s="37"/>
      <c r="B70" s="45"/>
      <c r="C70" s="37"/>
      <c r="D70" s="37"/>
      <c r="E70" s="46"/>
      <c r="F70" s="39"/>
      <c r="G70" s="5"/>
      <c r="H70" s="40"/>
      <c r="I70" s="40"/>
      <c r="J70" s="40"/>
      <c r="K70" s="40"/>
      <c r="L70" s="40"/>
      <c r="M70" s="4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2.75" customHeight="1">
      <c r="A71" s="85" t="s">
        <v>92</v>
      </c>
      <c r="B71" s="62"/>
      <c r="C71" s="62"/>
      <c r="D71" s="62"/>
      <c r="E71" s="62"/>
      <c r="F71" s="62"/>
      <c r="G71" s="5">
        <f>ITS_1!G73</f>
        <v>1</v>
      </c>
      <c r="H71" s="5">
        <f>ITS_1!H73</f>
        <v>4</v>
      </c>
      <c r="I71" s="5">
        <f>ITS_1!I73</f>
        <v>862</v>
      </c>
      <c r="J71" s="5">
        <f>ITS_1!J73</f>
        <v>3110</v>
      </c>
      <c r="K71" s="5">
        <f>ITS_1!K73</f>
        <v>862</v>
      </c>
      <c r="L71" s="5">
        <f>ITS_1!L73</f>
        <v>862</v>
      </c>
      <c r="M71" s="5">
        <f>ITS_1!M73</f>
        <v>11</v>
      </c>
      <c r="N71" s="5">
        <f>ITS_1!N73</f>
        <v>4</v>
      </c>
      <c r="O71" s="5">
        <f>ITS_1!O73</f>
        <v>5</v>
      </c>
      <c r="P71" s="5">
        <f>ITS_1!P73</f>
        <v>4942</v>
      </c>
      <c r="Q71" s="5">
        <f>ITS_1!Q73</f>
        <v>1</v>
      </c>
      <c r="R71" s="5">
        <f>ITS_1!R73</f>
        <v>5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2.75" customHeight="1">
      <c r="A72" s="85" t="s">
        <v>87</v>
      </c>
      <c r="B72" s="62"/>
      <c r="C72" s="62"/>
      <c r="D72" s="62"/>
      <c r="E72" s="62"/>
      <c r="F72" s="62"/>
      <c r="G72" s="5">
        <f aca="true" t="shared" si="0" ref="G72:R72">SUM(G14:G69)</f>
        <v>0</v>
      </c>
      <c r="H72" s="5">
        <f t="shared" si="0"/>
        <v>0</v>
      </c>
      <c r="I72" s="5">
        <f t="shared" si="0"/>
        <v>0</v>
      </c>
      <c r="J72" s="5">
        <f t="shared" si="0"/>
        <v>4272</v>
      </c>
      <c r="K72" s="5">
        <f t="shared" si="0"/>
        <v>0</v>
      </c>
      <c r="L72" s="5">
        <f t="shared" si="0"/>
        <v>0</v>
      </c>
      <c r="M72" s="5">
        <f t="shared" si="0"/>
        <v>11</v>
      </c>
      <c r="N72" s="5">
        <f t="shared" si="0"/>
        <v>0</v>
      </c>
      <c r="O72" s="5">
        <f t="shared" si="0"/>
        <v>0</v>
      </c>
      <c r="P72" s="5">
        <f t="shared" si="0"/>
        <v>5912</v>
      </c>
      <c r="Q72" s="5">
        <f t="shared" si="0"/>
        <v>2</v>
      </c>
      <c r="R72" s="5">
        <f t="shared" si="0"/>
        <v>3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2.75" customHeight="1" thickBot="1">
      <c r="A73" s="86" t="s">
        <v>86</v>
      </c>
      <c r="B73" s="87"/>
      <c r="C73" s="87"/>
      <c r="D73" s="87"/>
      <c r="E73" s="87"/>
      <c r="F73" s="87"/>
      <c r="G73" s="5">
        <f aca="true" t="shared" si="1" ref="G73:R73">SUM(G71:G72)</f>
        <v>1</v>
      </c>
      <c r="H73" s="5">
        <f t="shared" si="1"/>
        <v>4</v>
      </c>
      <c r="I73" s="5">
        <f t="shared" si="1"/>
        <v>862</v>
      </c>
      <c r="J73" s="5">
        <f t="shared" si="1"/>
        <v>7382</v>
      </c>
      <c r="K73" s="5">
        <f t="shared" si="1"/>
        <v>862</v>
      </c>
      <c r="L73" s="5">
        <f t="shared" si="1"/>
        <v>862</v>
      </c>
      <c r="M73" s="5">
        <f t="shared" si="1"/>
        <v>22</v>
      </c>
      <c r="N73" s="5">
        <f t="shared" si="1"/>
        <v>4</v>
      </c>
      <c r="O73" s="5">
        <f t="shared" si="1"/>
        <v>5</v>
      </c>
      <c r="P73" s="5">
        <f t="shared" si="1"/>
        <v>10854</v>
      </c>
      <c r="Q73" s="5">
        <f t="shared" si="1"/>
        <v>3</v>
      </c>
      <c r="R73" s="5">
        <f t="shared" si="1"/>
        <v>8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2.75" customHeight="1">
      <c r="A74" s="75" t="s">
        <v>4</v>
      </c>
      <c r="B74" s="76"/>
      <c r="C74" s="76"/>
      <c r="D74" s="77"/>
      <c r="E74" s="77"/>
      <c r="F74" s="77"/>
      <c r="G74" s="57">
        <f>G73</f>
        <v>1</v>
      </c>
      <c r="H74" s="57">
        <f aca="true" t="shared" si="2" ref="H74:R74">H73</f>
        <v>4</v>
      </c>
      <c r="I74" s="57">
        <f t="shared" si="2"/>
        <v>862</v>
      </c>
      <c r="J74" s="57">
        <f t="shared" si="2"/>
        <v>7382</v>
      </c>
      <c r="K74" s="57">
        <f t="shared" si="2"/>
        <v>862</v>
      </c>
      <c r="L74" s="57">
        <f t="shared" si="2"/>
        <v>862</v>
      </c>
      <c r="M74" s="57">
        <f t="shared" si="2"/>
        <v>22</v>
      </c>
      <c r="N74" s="57">
        <f>N73</f>
        <v>4</v>
      </c>
      <c r="O74" s="57">
        <f>O73</f>
        <v>5</v>
      </c>
      <c r="P74" s="57">
        <f t="shared" si="2"/>
        <v>10854</v>
      </c>
      <c r="Q74" s="57">
        <f t="shared" si="2"/>
        <v>3</v>
      </c>
      <c r="R74" s="57">
        <f t="shared" si="2"/>
        <v>8</v>
      </c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</row>
    <row r="75" spans="1:30" ht="12.75" customHeight="1" thickBot="1">
      <c r="A75" s="79"/>
      <c r="B75" s="80"/>
      <c r="C75" s="80"/>
      <c r="D75" s="80"/>
      <c r="E75" s="80"/>
      <c r="F75" s="80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58"/>
      <c r="AD75" s="82"/>
    </row>
  </sheetData>
  <sheetProtection/>
  <mergeCells count="82">
    <mergeCell ref="E29:F29"/>
    <mergeCell ref="E25:F25"/>
    <mergeCell ref="E26:F26"/>
    <mergeCell ref="H2:H12"/>
    <mergeCell ref="I2:I12"/>
    <mergeCell ref="J2:J12"/>
    <mergeCell ref="E19:F19"/>
    <mergeCell ref="E15:F15"/>
    <mergeCell ref="E16:F16"/>
    <mergeCell ref="E58:F58"/>
    <mergeCell ref="E43:F43"/>
    <mergeCell ref="E35:F35"/>
    <mergeCell ref="E38:F38"/>
    <mergeCell ref="E40:F40"/>
    <mergeCell ref="E49:F49"/>
    <mergeCell ref="E47:F47"/>
    <mergeCell ref="E52:F52"/>
    <mergeCell ref="J74:J75"/>
    <mergeCell ref="E66:F66"/>
    <mergeCell ref="A72:F72"/>
    <mergeCell ref="E67:F67"/>
    <mergeCell ref="E68:F68"/>
    <mergeCell ref="E69:F69"/>
    <mergeCell ref="A73:F73"/>
    <mergeCell ref="A71:F71"/>
    <mergeCell ref="A74:F75"/>
    <mergeCell ref="E64:F64"/>
    <mergeCell ref="A1:A13"/>
    <mergeCell ref="B1:B13"/>
    <mergeCell ref="D1:D13"/>
    <mergeCell ref="C1:C13"/>
    <mergeCell ref="E1:F12"/>
    <mergeCell ref="E56:F56"/>
    <mergeCell ref="E62:F62"/>
    <mergeCell ref="E27:F27"/>
    <mergeCell ref="E32:F32"/>
    <mergeCell ref="P74:P75"/>
    <mergeCell ref="H74:H75"/>
    <mergeCell ref="L74:L75"/>
    <mergeCell ref="L2:L12"/>
    <mergeCell ref="G2:G12"/>
    <mergeCell ref="AC74:AC75"/>
    <mergeCell ref="I74:I75"/>
    <mergeCell ref="S2:S12"/>
    <mergeCell ref="AA74:AA75"/>
    <mergeCell ref="AB74:AB75"/>
    <mergeCell ref="S74:S75"/>
    <mergeCell ref="AC2:AC12"/>
    <mergeCell ref="G74:G75"/>
    <mergeCell ref="K74:K75"/>
    <mergeCell ref="M2:M12"/>
    <mergeCell ref="M74:M75"/>
    <mergeCell ref="Y74:Y75"/>
    <mergeCell ref="U2:U12"/>
    <mergeCell ref="U74:U75"/>
    <mergeCell ref="T2:T12"/>
    <mergeCell ref="AD2:AD12"/>
    <mergeCell ref="R2:R12"/>
    <mergeCell ref="Z2:Z12"/>
    <mergeCell ref="AA2:AA12"/>
    <mergeCell ref="P2:P12"/>
    <mergeCell ref="V74:V75"/>
    <mergeCell ref="AD74:AD75"/>
    <mergeCell ref="R74:R75"/>
    <mergeCell ref="Z74:Z75"/>
    <mergeCell ref="Q74:Q75"/>
    <mergeCell ref="T74:T75"/>
    <mergeCell ref="AB2:AB12"/>
    <mergeCell ref="V2:V12"/>
    <mergeCell ref="W2:W12"/>
    <mergeCell ref="X2:X12"/>
    <mergeCell ref="Y2:Y12"/>
    <mergeCell ref="N2:N12"/>
    <mergeCell ref="N74:N75"/>
    <mergeCell ref="O2:O12"/>
    <mergeCell ref="O74:O75"/>
    <mergeCell ref="G1:N1"/>
    <mergeCell ref="X74:X75"/>
    <mergeCell ref="K2:K12"/>
    <mergeCell ref="Q2:Q12"/>
    <mergeCell ref="W74:W75"/>
    <mergeCell ref="P1:R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4.57421875" style="12" bestFit="1" customWidth="1"/>
    <col min="2" max="2" width="7.8515625" style="12" bestFit="1" customWidth="1"/>
    <col min="3" max="3" width="59.57421875" style="11" bestFit="1" customWidth="1"/>
    <col min="4" max="5" width="7.57421875" style="11" customWidth="1"/>
    <col min="6" max="6" width="10.57421875" style="11" customWidth="1"/>
    <col min="7" max="7" width="9.8515625" style="11" customWidth="1"/>
  </cols>
  <sheetData>
    <row r="1" spans="1:35" s="13" customFormat="1" ht="12.75">
      <c r="A1" s="6" t="s">
        <v>6</v>
      </c>
      <c r="B1" s="6" t="s">
        <v>7</v>
      </c>
      <c r="C1" s="6" t="s">
        <v>8</v>
      </c>
      <c r="D1" s="7" t="s">
        <v>9</v>
      </c>
      <c r="E1" s="6" t="s">
        <v>10</v>
      </c>
      <c r="F1" s="8" t="s">
        <v>11</v>
      </c>
      <c r="G1" s="6" t="s">
        <v>9</v>
      </c>
      <c r="H1" s="9"/>
      <c r="I1" s="10"/>
      <c r="J1" s="10"/>
      <c r="K1" s="10"/>
      <c r="L1" s="10"/>
      <c r="M1" s="10"/>
      <c r="N1" s="10"/>
      <c r="O1" s="11"/>
      <c r="P1" s="11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</row>
    <row r="2" spans="1:35" s="13" customFormat="1" ht="12.75">
      <c r="A2" s="14"/>
      <c r="B2" s="14"/>
      <c r="C2" s="15"/>
      <c r="D2" s="6"/>
      <c r="E2" s="14"/>
      <c r="F2" s="16"/>
      <c r="G2" s="6"/>
      <c r="H2" s="9"/>
      <c r="I2" s="10"/>
      <c r="J2" s="10"/>
      <c r="K2" s="10"/>
      <c r="L2" s="10"/>
      <c r="M2" s="10"/>
      <c r="N2" s="10"/>
      <c r="O2" s="11"/>
      <c r="P2" s="11"/>
      <c r="Q2" s="10"/>
      <c r="R2" s="10"/>
      <c r="S2" s="10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2"/>
      <c r="AG2" s="12"/>
      <c r="AH2" s="12"/>
      <c r="AI2" s="12"/>
    </row>
    <row r="3" spans="1:7" ht="12.75">
      <c r="A3" s="14"/>
      <c r="B3" s="14"/>
      <c r="C3" s="15"/>
      <c r="D3" s="17"/>
      <c r="E3" s="14"/>
      <c r="F3" s="18"/>
      <c r="G3" s="19"/>
    </row>
    <row r="4" spans="1:7" ht="12.75">
      <c r="A4" s="14">
        <v>625</v>
      </c>
      <c r="B4" s="20">
        <v>450</v>
      </c>
      <c r="C4" s="21" t="e">
        <f>#REF!</f>
        <v>#REF!</v>
      </c>
      <c r="D4" s="22" t="e">
        <f>#REF!</f>
        <v>#REF!</v>
      </c>
      <c r="E4" s="22" t="e">
        <f>#REF!</f>
        <v>#REF!</v>
      </c>
      <c r="F4" s="18">
        <v>82</v>
      </c>
      <c r="G4" s="19" t="e">
        <f>D4*F4</f>
        <v>#REF!</v>
      </c>
    </row>
    <row r="5" spans="1:7" ht="12.75">
      <c r="A5" s="14">
        <v>625</v>
      </c>
      <c r="B5" s="20">
        <v>480</v>
      </c>
      <c r="C5" s="21" t="e">
        <f>#REF!</f>
        <v>#REF!</v>
      </c>
      <c r="D5" s="22" t="e">
        <f>#REF!</f>
        <v>#REF!</v>
      </c>
      <c r="E5" s="22" t="e">
        <f>#REF!</f>
        <v>#REF!</v>
      </c>
      <c r="F5" s="18">
        <v>80</v>
      </c>
      <c r="G5" s="19" t="e">
        <f aca="true" t="shared" si="0" ref="G5:G44">D5*F5</f>
        <v>#REF!</v>
      </c>
    </row>
    <row r="6" spans="1:7" ht="12.75">
      <c r="A6" s="14">
        <v>625</v>
      </c>
      <c r="B6" s="20">
        <v>10481</v>
      </c>
      <c r="C6" s="21" t="e">
        <f>#REF!</f>
        <v>#REF!</v>
      </c>
      <c r="D6" s="22" t="e">
        <f>#REF!</f>
        <v>#REF!</v>
      </c>
      <c r="E6" s="22" t="e">
        <f>#REF!</f>
        <v>#REF!</v>
      </c>
      <c r="F6" s="27">
        <v>2200</v>
      </c>
      <c r="G6" s="19" t="e">
        <f>D6*F6</f>
        <v>#REF!</v>
      </c>
    </row>
    <row r="7" spans="1:7" ht="12.75">
      <c r="A7" s="14">
        <v>625</v>
      </c>
      <c r="B7" s="20">
        <v>10490</v>
      </c>
      <c r="C7" s="21" t="e">
        <f>#REF!</f>
        <v>#REF!</v>
      </c>
      <c r="D7" s="22" t="e">
        <f>#REF!</f>
        <v>#REF!</v>
      </c>
      <c r="E7" s="22" t="e">
        <f>#REF!</f>
        <v>#REF!</v>
      </c>
      <c r="F7" s="18">
        <v>2500</v>
      </c>
      <c r="G7" s="19" t="e">
        <f>D7*F7</f>
        <v>#REF!</v>
      </c>
    </row>
    <row r="8" spans="1:7" ht="12.75">
      <c r="A8" s="14">
        <v>625</v>
      </c>
      <c r="B8" s="20">
        <v>10490</v>
      </c>
      <c r="C8" s="21" t="e">
        <f>#REF!</f>
        <v>#REF!</v>
      </c>
      <c r="D8" s="22" t="e">
        <f>#REF!</f>
        <v>#REF!</v>
      </c>
      <c r="E8" s="22" t="e">
        <f>#REF!</f>
        <v>#REF!</v>
      </c>
      <c r="F8" s="18">
        <v>2500</v>
      </c>
      <c r="G8" s="19" t="e">
        <f t="shared" si="0"/>
        <v>#REF!</v>
      </c>
    </row>
    <row r="9" spans="1:7" ht="12.75">
      <c r="A9" s="14"/>
      <c r="B9" s="20"/>
      <c r="C9" s="21"/>
      <c r="D9" s="22"/>
      <c r="E9" s="22"/>
      <c r="F9" s="18"/>
      <c r="G9" s="19"/>
    </row>
    <row r="10" spans="1:7" ht="12.75">
      <c r="A10" s="14">
        <v>625</v>
      </c>
      <c r="B10" s="20">
        <v>10503</v>
      </c>
      <c r="C10" s="21" t="e">
        <f>#REF!</f>
        <v>#REF!</v>
      </c>
      <c r="D10" s="22" t="e">
        <f>#REF!</f>
        <v>#REF!</v>
      </c>
      <c r="E10" s="22" t="e">
        <f>#REF!</f>
        <v>#REF!</v>
      </c>
      <c r="F10" s="18">
        <v>750</v>
      </c>
      <c r="G10" s="19" t="e">
        <f t="shared" si="0"/>
        <v>#REF!</v>
      </c>
    </row>
    <row r="11" spans="1:7" ht="12.75">
      <c r="A11" s="14">
        <v>625</v>
      </c>
      <c r="B11" s="20">
        <v>14100</v>
      </c>
      <c r="C11" s="21" t="e">
        <f>#REF!</f>
        <v>#REF!</v>
      </c>
      <c r="D11" s="22" t="e">
        <f>#REF!</f>
        <v>#REF!</v>
      </c>
      <c r="E11" s="22" t="e">
        <f>#REF!</f>
        <v>#REF!</v>
      </c>
      <c r="F11" s="18">
        <v>1400</v>
      </c>
      <c r="G11" s="19" t="e">
        <f t="shared" si="0"/>
        <v>#REF!</v>
      </c>
    </row>
    <row r="12" spans="1:7" ht="12.75">
      <c r="A12" s="14">
        <v>625</v>
      </c>
      <c r="B12" s="20">
        <v>23000</v>
      </c>
      <c r="C12" s="21" t="e">
        <f>#REF!</f>
        <v>#REF!</v>
      </c>
      <c r="D12" s="22" t="e">
        <f>#REF!</f>
        <v>#REF!</v>
      </c>
      <c r="E12" s="22" t="e">
        <f>#REF!</f>
        <v>#REF!</v>
      </c>
      <c r="F12" s="18">
        <v>3</v>
      </c>
      <c r="G12" s="19" t="e">
        <f>D12*F12</f>
        <v>#REF!</v>
      </c>
    </row>
    <row r="13" spans="1:7" ht="12.75">
      <c r="A13" s="14">
        <v>625</v>
      </c>
      <c r="B13" s="20">
        <v>23100</v>
      </c>
      <c r="C13" s="21" t="e">
        <f>#REF!</f>
        <v>#REF!</v>
      </c>
      <c r="D13" s="22" t="e">
        <f>#REF!</f>
        <v>#REF!</v>
      </c>
      <c r="E13" s="22" t="e">
        <f>#REF!</f>
        <v>#REF!</v>
      </c>
      <c r="F13" s="18">
        <v>3</v>
      </c>
      <c r="G13" s="19" t="e">
        <f>D13*F13</f>
        <v>#REF!</v>
      </c>
    </row>
    <row r="14" spans="1:7" ht="12.75">
      <c r="A14" s="14">
        <v>625</v>
      </c>
      <c r="B14" s="20">
        <v>23200</v>
      </c>
      <c r="C14" s="21" t="e">
        <f>#REF!</f>
        <v>#REF!</v>
      </c>
      <c r="D14" s="22" t="e">
        <f>#REF!</f>
        <v>#REF!</v>
      </c>
      <c r="E14" s="22" t="e">
        <f>#REF!</f>
        <v>#REF!</v>
      </c>
      <c r="F14" s="18">
        <v>3</v>
      </c>
      <c r="G14" s="19" t="e">
        <f>D14*F14</f>
        <v>#REF!</v>
      </c>
    </row>
    <row r="15" spans="1:7" ht="12.75">
      <c r="A15" s="14"/>
      <c r="B15" s="20"/>
      <c r="C15" s="21"/>
      <c r="D15" s="22"/>
      <c r="E15" s="22"/>
      <c r="F15" s="18"/>
      <c r="G15" s="19"/>
    </row>
    <row r="16" spans="1:7" ht="12.75">
      <c r="A16" s="14">
        <v>625</v>
      </c>
      <c r="B16" s="20">
        <v>23400</v>
      </c>
      <c r="C16" s="21" t="e">
        <f>#REF!</f>
        <v>#REF!</v>
      </c>
      <c r="D16" s="22" t="e">
        <f>#REF!</f>
        <v>#REF!</v>
      </c>
      <c r="E16" s="22" t="e">
        <f>#REF!</f>
        <v>#REF!</v>
      </c>
      <c r="F16" s="18">
        <v>1.25</v>
      </c>
      <c r="G16" s="19" t="e">
        <f t="shared" si="0"/>
        <v>#REF!</v>
      </c>
    </row>
    <row r="17" spans="1:7" ht="12.75">
      <c r="A17" s="14">
        <v>625</v>
      </c>
      <c r="B17" s="20">
        <v>24320</v>
      </c>
      <c r="C17" s="21" t="e">
        <f>#REF!</f>
        <v>#REF!</v>
      </c>
      <c r="D17" s="22" t="e">
        <f>#REF!</f>
        <v>#REF!</v>
      </c>
      <c r="E17" s="22" t="e">
        <f>#REF!</f>
        <v>#REF!</v>
      </c>
      <c r="F17" s="18">
        <v>6.5</v>
      </c>
      <c r="G17" s="19" t="e">
        <f t="shared" si="0"/>
        <v>#REF!</v>
      </c>
    </row>
    <row r="18" spans="1:7" ht="12.75">
      <c r="A18" s="14">
        <v>625</v>
      </c>
      <c r="B18" s="20">
        <v>25504</v>
      </c>
      <c r="C18" s="21" t="e">
        <f>#REF!</f>
        <v>#REF!</v>
      </c>
      <c r="D18" s="22" t="e">
        <f>#REF!</f>
        <v>#REF!</v>
      </c>
      <c r="E18" s="22" t="e">
        <f>#REF!</f>
        <v>#REF!</v>
      </c>
      <c r="F18" s="18">
        <v>7</v>
      </c>
      <c r="G18" s="19" t="e">
        <f t="shared" si="0"/>
        <v>#REF!</v>
      </c>
    </row>
    <row r="19" spans="1:7" ht="12.75">
      <c r="A19" s="14">
        <v>625</v>
      </c>
      <c r="B19" s="20">
        <v>25902</v>
      </c>
      <c r="C19" s="21" t="e">
        <f>#REF!</f>
        <v>#REF!</v>
      </c>
      <c r="D19" s="22" t="e">
        <f>#REF!</f>
        <v>#REF!</v>
      </c>
      <c r="E19" s="22" t="e">
        <f>#REF!</f>
        <v>#REF!</v>
      </c>
      <c r="F19" s="18">
        <v>35</v>
      </c>
      <c r="G19" s="19" t="e">
        <f t="shared" si="0"/>
        <v>#REF!</v>
      </c>
    </row>
    <row r="20" spans="1:7" ht="12.75">
      <c r="A20" s="14">
        <v>625</v>
      </c>
      <c r="B20" s="20">
        <v>26250</v>
      </c>
      <c r="C20" s="21" t="e">
        <f>#REF!</f>
        <v>#REF!</v>
      </c>
      <c r="D20" s="22" t="e">
        <f>#REF!</f>
        <v>#REF!</v>
      </c>
      <c r="E20" s="22" t="e">
        <f>#REF!</f>
        <v>#REF!</v>
      </c>
      <c r="F20" s="18">
        <v>400</v>
      </c>
      <c r="G20" s="19" t="e">
        <f t="shared" si="0"/>
        <v>#REF!</v>
      </c>
    </row>
    <row r="21" spans="1:7" ht="12.75">
      <c r="A21" s="14"/>
      <c r="B21" s="20"/>
      <c r="C21" s="21"/>
      <c r="D21" s="22"/>
      <c r="E21" s="22"/>
      <c r="F21" s="18"/>
      <c r="G21" s="19"/>
    </row>
    <row r="22" spans="1:7" ht="12.75">
      <c r="A22" s="14">
        <v>625</v>
      </c>
      <c r="B22" s="20">
        <v>27551</v>
      </c>
      <c r="C22" s="21" t="e">
        <f>#REF!</f>
        <v>#REF!</v>
      </c>
      <c r="D22" s="22" t="e">
        <f>#REF!</f>
        <v>#REF!</v>
      </c>
      <c r="E22" s="22" t="e">
        <f>#REF!</f>
        <v>#REF!</v>
      </c>
      <c r="F22" s="27">
        <v>1600</v>
      </c>
      <c r="G22" s="19" t="e">
        <f t="shared" si="0"/>
        <v>#REF!</v>
      </c>
    </row>
    <row r="23" spans="1:7" ht="12.75">
      <c r="A23" s="14">
        <v>625</v>
      </c>
      <c r="B23" s="20">
        <v>27561</v>
      </c>
      <c r="C23" s="21" t="e">
        <f>#REF!</f>
        <v>#REF!</v>
      </c>
      <c r="D23" s="22" t="e">
        <f>#REF!</f>
        <v>#REF!</v>
      </c>
      <c r="E23" s="22" t="e">
        <f>#REF!</f>
        <v>#REF!</v>
      </c>
      <c r="F23" s="18">
        <v>160</v>
      </c>
      <c r="G23" s="19" t="e">
        <f t="shared" si="0"/>
        <v>#REF!</v>
      </c>
    </row>
    <row r="24" spans="1:7" ht="12.75">
      <c r="A24" s="14">
        <v>625</v>
      </c>
      <c r="B24" s="20">
        <v>29002</v>
      </c>
      <c r="C24" s="21" t="e">
        <f>#REF!</f>
        <v>#REF!</v>
      </c>
      <c r="D24" s="22" t="e">
        <f>#REF!</f>
        <v>#REF!</v>
      </c>
      <c r="E24" s="22" t="e">
        <f>#REF!</f>
        <v>#REF!</v>
      </c>
      <c r="F24" s="18">
        <v>5</v>
      </c>
      <c r="G24" s="19" t="e">
        <f t="shared" si="0"/>
        <v>#REF!</v>
      </c>
    </row>
    <row r="25" spans="1:7" ht="12.75">
      <c r="A25" s="14">
        <v>625</v>
      </c>
      <c r="B25" s="20">
        <v>30700</v>
      </c>
      <c r="C25" s="21" t="e">
        <f>#REF!</f>
        <v>#REF!</v>
      </c>
      <c r="D25" s="22" t="e">
        <f>#REF!</f>
        <v>#REF!</v>
      </c>
      <c r="E25" s="22" t="e">
        <f>#REF!</f>
        <v>#REF!</v>
      </c>
      <c r="F25" s="18">
        <v>700</v>
      </c>
      <c r="G25" s="19" t="e">
        <f t="shared" si="0"/>
        <v>#REF!</v>
      </c>
    </row>
    <row r="26" spans="1:7" ht="12.75">
      <c r="A26" s="14">
        <v>625</v>
      </c>
      <c r="B26" s="20">
        <v>30720</v>
      </c>
      <c r="C26" s="21" t="e">
        <f>#REF!</f>
        <v>#REF!</v>
      </c>
      <c r="D26" s="22" t="e">
        <f>#REF!</f>
        <v>#REF!</v>
      </c>
      <c r="E26" s="22" t="e">
        <f>#REF!</f>
        <v>#REF!</v>
      </c>
      <c r="F26" s="18">
        <v>1500</v>
      </c>
      <c r="G26" s="19" t="e">
        <f>D26*F26</f>
        <v>#REF!</v>
      </c>
    </row>
    <row r="27" spans="1:7" ht="12.75">
      <c r="A27" s="14"/>
      <c r="B27" s="20"/>
      <c r="C27" s="21"/>
      <c r="D27" s="22"/>
      <c r="E27" s="22"/>
      <c r="F27" s="18"/>
      <c r="G27" s="19"/>
    </row>
    <row r="28" spans="1:7" ht="12.75">
      <c r="A28" s="14">
        <v>625</v>
      </c>
      <c r="B28" s="20">
        <v>31510</v>
      </c>
      <c r="C28" s="21" t="e">
        <f>#REF!</f>
        <v>#REF!</v>
      </c>
      <c r="D28" s="22" t="e">
        <f>#REF!</f>
        <v>#REF!</v>
      </c>
      <c r="E28" s="22" t="e">
        <f>#REF!</f>
        <v>#REF!</v>
      </c>
      <c r="F28" s="18">
        <v>130</v>
      </c>
      <c r="G28" s="19" t="e">
        <f t="shared" si="0"/>
        <v>#REF!</v>
      </c>
    </row>
    <row r="29" spans="1:7" ht="12.75">
      <c r="A29" s="14">
        <v>625</v>
      </c>
      <c r="B29" s="20">
        <v>32000</v>
      </c>
      <c r="C29" s="21" t="e">
        <f>#REF!</f>
        <v>#REF!</v>
      </c>
      <c r="D29" s="22" t="e">
        <f>#REF!</f>
        <v>#REF!</v>
      </c>
      <c r="E29" s="22" t="e">
        <f>#REF!</f>
        <v>#REF!</v>
      </c>
      <c r="F29" s="18">
        <v>165</v>
      </c>
      <c r="G29" s="19" t="e">
        <f t="shared" si="0"/>
        <v>#REF!</v>
      </c>
    </row>
    <row r="30" spans="1:7" ht="12.75">
      <c r="A30" s="14">
        <v>625</v>
      </c>
      <c r="B30" s="20">
        <v>33000</v>
      </c>
      <c r="C30" s="21" t="e">
        <f>#REF!</f>
        <v>#REF!</v>
      </c>
      <c r="D30" s="22" t="e">
        <f>#REF!</f>
        <v>#REF!</v>
      </c>
      <c r="E30" s="22" t="e">
        <f>#REF!</f>
        <v>#REF!</v>
      </c>
      <c r="F30" s="18">
        <v>3500</v>
      </c>
      <c r="G30" s="19" t="e">
        <f>D30*F30</f>
        <v>#REF!</v>
      </c>
    </row>
    <row r="31" spans="1:7" ht="12.75">
      <c r="A31" s="14">
        <v>625</v>
      </c>
      <c r="B31" s="20">
        <v>34001</v>
      </c>
      <c r="C31" s="21" t="e">
        <f>#REF!</f>
        <v>#REF!</v>
      </c>
      <c r="D31" s="22" t="e">
        <f>#REF!</f>
        <v>#REF!</v>
      </c>
      <c r="E31" s="22" t="e">
        <f>#REF!</f>
        <v>#REF!</v>
      </c>
      <c r="F31" s="18">
        <v>7000</v>
      </c>
      <c r="G31" s="19" t="e">
        <f t="shared" si="0"/>
        <v>#REF!</v>
      </c>
    </row>
    <row r="32" spans="1:7" ht="12.75">
      <c r="A32" s="14">
        <v>625</v>
      </c>
      <c r="B32" s="20">
        <v>36000</v>
      </c>
      <c r="C32" s="21" t="e">
        <f>#REF!</f>
        <v>#REF!</v>
      </c>
      <c r="D32" s="22" t="e">
        <f>#REF!</f>
        <v>#REF!</v>
      </c>
      <c r="E32" s="22" t="e">
        <f>#REF!</f>
        <v>#REF!</v>
      </c>
      <c r="F32" s="18">
        <v>0.5</v>
      </c>
      <c r="G32" s="19" t="e">
        <f t="shared" si="0"/>
        <v>#REF!</v>
      </c>
    </row>
    <row r="33" spans="1:7" ht="12.75">
      <c r="A33" s="14"/>
      <c r="B33" s="20"/>
      <c r="C33" s="21"/>
      <c r="D33" s="22"/>
      <c r="E33" s="22"/>
      <c r="F33" s="18"/>
      <c r="G33" s="19"/>
    </row>
    <row r="34" spans="1:7" ht="12.75">
      <c r="A34" s="14">
        <v>625</v>
      </c>
      <c r="B34" s="23">
        <v>38000</v>
      </c>
      <c r="C34" s="21" t="e">
        <f>#REF!</f>
        <v>#REF!</v>
      </c>
      <c r="D34" s="22"/>
      <c r="E34" s="22" t="e">
        <f>#REF!</f>
        <v>#REF!</v>
      </c>
      <c r="F34" s="18">
        <v>6000</v>
      </c>
      <c r="G34" s="19">
        <f>F34</f>
        <v>6000</v>
      </c>
    </row>
    <row r="35" spans="1:7" ht="12.75">
      <c r="A35" s="14">
        <v>625</v>
      </c>
      <c r="B35" s="20">
        <v>39520</v>
      </c>
      <c r="C35" s="21" t="e">
        <f>#REF!</f>
        <v>#REF!</v>
      </c>
      <c r="D35" s="22" t="e">
        <f>#REF!</f>
        <v>#REF!</v>
      </c>
      <c r="E35" s="22" t="e">
        <f>#REF!</f>
        <v>#REF!</v>
      </c>
      <c r="F35" s="18">
        <v>145</v>
      </c>
      <c r="G35" s="19" t="e">
        <f t="shared" si="0"/>
        <v>#REF!</v>
      </c>
    </row>
    <row r="36" spans="1:7" ht="12.75">
      <c r="A36" s="14" t="s">
        <v>12</v>
      </c>
      <c r="B36" s="20">
        <v>62540000</v>
      </c>
      <c r="C36" s="21" t="e">
        <f>#REF!</f>
        <v>#REF!</v>
      </c>
      <c r="D36" s="22"/>
      <c r="E36" s="22" t="e">
        <f>#REF!</f>
        <v>#REF!</v>
      </c>
      <c r="F36" s="18">
        <v>22000</v>
      </c>
      <c r="G36" s="19">
        <f>F36</f>
        <v>22000</v>
      </c>
    </row>
    <row r="37" spans="1:7" ht="12.75">
      <c r="A37" s="14" t="s">
        <v>12</v>
      </c>
      <c r="B37" s="20">
        <v>62540010</v>
      </c>
      <c r="C37" s="21" t="e">
        <f>#REF!</f>
        <v>#REF!</v>
      </c>
      <c r="D37" s="22" t="e">
        <f>#REF!</f>
        <v>#REF!</v>
      </c>
      <c r="E37" s="22" t="e">
        <f>#REF!</f>
        <v>#REF!</v>
      </c>
      <c r="F37" s="18">
        <v>2000</v>
      </c>
      <c r="G37" s="19" t="e">
        <f t="shared" si="0"/>
        <v>#REF!</v>
      </c>
    </row>
    <row r="38" spans="1:7" ht="12.75">
      <c r="A38" s="14">
        <v>625</v>
      </c>
      <c r="B38" s="20">
        <v>75400</v>
      </c>
      <c r="C38" s="21" t="e">
        <f>#REF!</f>
        <v>#REF!</v>
      </c>
      <c r="D38" s="22" t="e">
        <f>#REF!</f>
        <v>#REF!</v>
      </c>
      <c r="E38" s="22" t="e">
        <f>#REF!</f>
        <v>#REF!</v>
      </c>
      <c r="F38" s="18">
        <v>275</v>
      </c>
      <c r="G38" s="19" t="e">
        <f t="shared" si="0"/>
        <v>#REF!</v>
      </c>
    </row>
    <row r="39" spans="1:7" ht="12.75">
      <c r="A39" s="14"/>
      <c r="B39" s="20"/>
      <c r="C39" s="21"/>
      <c r="D39" s="22"/>
      <c r="E39" s="22"/>
      <c r="F39" s="18"/>
      <c r="G39" s="19"/>
    </row>
    <row r="40" spans="1:7" ht="12.75">
      <c r="A40" s="14">
        <v>625</v>
      </c>
      <c r="B40" s="20">
        <v>75410</v>
      </c>
      <c r="C40" s="21" t="e">
        <f>#REF!</f>
        <v>#REF!</v>
      </c>
      <c r="D40" s="22" t="e">
        <f>#REF!</f>
        <v>#REF!</v>
      </c>
      <c r="E40" s="22" t="e">
        <f>#REF!</f>
        <v>#REF!</v>
      </c>
      <c r="F40" s="18">
        <v>275</v>
      </c>
      <c r="G40" s="19" t="e">
        <f t="shared" si="0"/>
        <v>#REF!</v>
      </c>
    </row>
    <row r="41" spans="1:7" ht="12.75">
      <c r="A41" s="14">
        <v>625</v>
      </c>
      <c r="B41" s="20">
        <v>75500</v>
      </c>
      <c r="C41" s="21" t="e">
        <f>#REF!</f>
        <v>#REF!</v>
      </c>
      <c r="D41" s="22" t="e">
        <f>#REF!</f>
        <v>#REF!</v>
      </c>
      <c r="E41" s="22" t="e">
        <f>#REF!</f>
        <v>#REF!</v>
      </c>
      <c r="F41" s="18">
        <v>250</v>
      </c>
      <c r="G41" s="19" t="e">
        <f t="shared" si="0"/>
        <v>#REF!</v>
      </c>
    </row>
    <row r="42" spans="1:7" ht="12.75">
      <c r="A42" s="14">
        <v>625</v>
      </c>
      <c r="B42" s="20">
        <v>75506</v>
      </c>
      <c r="C42" s="21" t="e">
        <f>#REF!</f>
        <v>#REF!</v>
      </c>
      <c r="D42" s="22" t="e">
        <f>#REF!</f>
        <v>#REF!</v>
      </c>
      <c r="E42" s="22" t="e">
        <f>#REF!</f>
        <v>#REF!</v>
      </c>
      <c r="F42" s="18">
        <v>80</v>
      </c>
      <c r="G42" s="19" t="e">
        <f t="shared" si="0"/>
        <v>#REF!</v>
      </c>
    </row>
    <row r="43" spans="1:7" ht="12.75">
      <c r="A43" s="14">
        <v>625</v>
      </c>
      <c r="B43" s="20">
        <v>75508</v>
      </c>
      <c r="C43" s="21" t="e">
        <f>#REF!</f>
        <v>#REF!</v>
      </c>
      <c r="D43" s="22" t="e">
        <f>#REF!</f>
        <v>#REF!</v>
      </c>
      <c r="E43" s="22" t="e">
        <f>#REF!</f>
        <v>#REF!</v>
      </c>
      <c r="F43" s="18">
        <v>100</v>
      </c>
      <c r="G43" s="19" t="e">
        <f t="shared" si="0"/>
        <v>#REF!</v>
      </c>
    </row>
    <row r="44" spans="1:7" ht="12.75">
      <c r="A44" s="14">
        <v>625</v>
      </c>
      <c r="B44" s="20">
        <v>75800</v>
      </c>
      <c r="C44" s="21" t="e">
        <f>#REF!</f>
        <v>#REF!</v>
      </c>
      <c r="D44" s="22" t="e">
        <f>#REF!</f>
        <v>#REF!</v>
      </c>
      <c r="E44" s="22" t="e">
        <f>#REF!</f>
        <v>#REF!</v>
      </c>
      <c r="F44" s="18">
        <v>150</v>
      </c>
      <c r="G44" s="19" t="e">
        <f t="shared" si="0"/>
        <v>#REF!</v>
      </c>
    </row>
    <row r="45" spans="1:7" ht="13.5" thickBot="1">
      <c r="A45" s="14"/>
      <c r="B45" s="20"/>
      <c r="C45" s="21"/>
      <c r="D45" s="22"/>
      <c r="E45" s="22"/>
      <c r="F45" s="18"/>
      <c r="G45" s="19"/>
    </row>
    <row r="46" spans="1:7" ht="12.75">
      <c r="A46" s="14"/>
      <c r="B46" s="14"/>
      <c r="C46" s="24"/>
      <c r="D46" s="17"/>
      <c r="E46" s="14"/>
      <c r="F46" s="25"/>
      <c r="G46" s="26" t="e">
        <f>SUM(G4:G44)</f>
        <v>#REF!</v>
      </c>
    </row>
  </sheetData>
  <sheetProtection/>
  <printOptions horizontalCentered="1"/>
  <pageMargins left="0.7" right="0.7" top="0.75" bottom="0.75" header="0.3" footer="0.3"/>
  <pageSetup fitToHeight="1" fitToWidth="1" horizontalDpi="1200" verticalDpi="1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Atchley, Lori</cp:lastModifiedBy>
  <cp:lastPrinted>2016-09-06T19:22:10Z</cp:lastPrinted>
  <dcterms:created xsi:type="dcterms:W3CDTF">2007-01-18T14:43:23Z</dcterms:created>
  <dcterms:modified xsi:type="dcterms:W3CDTF">2021-12-13T20:30:13Z</dcterms:modified>
  <cp:category/>
  <cp:version/>
  <cp:contentType/>
  <cp:contentStatus/>
</cp:coreProperties>
</file>