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.4\Projects\2022 Projects\22039 JMA Consultants\008 Roadway Design - Hutchinson &amp; Ebenezer\22039-08_Ebenezer\400-Engineering\Roadway\EngData\"/>
    </mc:Choice>
  </mc:AlternateContent>
  <xr:revisionPtr revIDLastSave="0" documentId="13_ncr:81_{36B1DF6D-6428-45F1-91DA-42C0EEDB0EC7}" xr6:coauthVersionLast="47" xr6:coauthVersionMax="47" xr10:uidLastSave="{00000000-0000-0000-0000-000000000000}"/>
  <bookViews>
    <workbookView xWindow="10092" yWindow="1308" windowWidth="26136" windowHeight="15132" xr2:uid="{E34FD88D-6354-4C51-B056-17A0B4853434}"/>
  </bookViews>
  <sheets>
    <sheet name="RPTslox4ycv" sheetId="1" r:id="rId1"/>
  </sheets>
  <calcPr calcId="191029"/>
  <customWorkbookViews>
    <customWorkbookView name="Kellie Linville - Personal View" guid="{0318A92E-FB41-4D31-933E-31140AC998B3}" mergeInterval="0" personalView="1" xWindow="841" yWindow="109" windowWidth="2178" windowHeight="126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49" i="1" s="1"/>
  <c r="H18" i="1"/>
  <c r="H17" i="1"/>
  <c r="H16" i="1"/>
  <c r="H15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49" i="1" l="1"/>
</calcChain>
</file>

<file path=xl/sharedStrings.xml><?xml version="1.0" encoding="utf-8"?>
<sst xmlns="http://schemas.openxmlformats.org/spreadsheetml/2006/main" count="59" uniqueCount="54">
  <si>
    <t>End Area Volume Report</t>
  </si>
  <si>
    <t>Report Created:  Monday, February 24, 2025</t>
  </si>
  <si>
    <t>Time:  9:18:17 AM</t>
  </si>
  <si>
    <t>Cross Section Set Name: </t>
  </si>
  <si>
    <t>CLP_1</t>
  </si>
  <si>
    <t>Alignment Name: </t>
  </si>
  <si>
    <t>Input Grid Factor:  </t>
  </si>
  <si>
    <t>  Note:  </t>
  </si>
  <si>
    <t>All units in this report are in feet, square feet and cubic feet unless specified otherwise.</t>
  </si>
  <si>
    <t>Baseline</t>
  </si>
  <si>
    <t>Station</t>
  </si>
  <si>
    <t>- - - - - - - - - - - - - - - - Station Quantities - - - - - - - - - - - - - - - -</t>
  </si>
  <si>
    <t>Mass</t>
  </si>
  <si>
    <t>Ordinate</t>
  </si>
  <si>
    <t>- - - - - - - - - - Cut - - - - - - - - - -</t>
  </si>
  <si>
    <t>- - - - - - - - - - Fill - - - - - - - - - -</t>
  </si>
  <si>
    <t>Factor</t>
  </si>
  <si>
    <t>Area</t>
  </si>
  <si>
    <t>Volume</t>
  </si>
  <si>
    <t>Adjusted</t>
  </si>
  <si>
    <t>3950.000 R1</t>
  </si>
  <si>
    <t>3975.000 R1</t>
  </si>
  <si>
    <t>4000.000 R1</t>
  </si>
  <si>
    <t>4025.000 R1</t>
  </si>
  <si>
    <t>4050.000 R1</t>
  </si>
  <si>
    <t>4075.000 R1</t>
  </si>
  <si>
    <t>4100.000 R1</t>
  </si>
  <si>
    <t>4125.000 R1</t>
  </si>
  <si>
    <t>4150.000 R1</t>
  </si>
  <si>
    <t>4175.000 R1</t>
  </si>
  <si>
    <t>4200.000 R1</t>
  </si>
  <si>
    <t>4225.000 R1</t>
  </si>
  <si>
    <t>4250.000 R1</t>
  </si>
  <si>
    <t>4275.000 R1</t>
  </si>
  <si>
    <t>4300.000 R1</t>
  </si>
  <si>
    <t>4325.000 R1</t>
  </si>
  <si>
    <t>4350.000 R1</t>
  </si>
  <si>
    <t>4375.000 R1</t>
  </si>
  <si>
    <t>4400.000 R1</t>
  </si>
  <si>
    <t>4425.000 R1</t>
  </si>
  <si>
    <t>4450.000 R1</t>
  </si>
  <si>
    <t>4475.000 R1</t>
  </si>
  <si>
    <t>4500.000 R1</t>
  </si>
  <si>
    <t>4525.000 R1</t>
  </si>
  <si>
    <t>4550.000 R1</t>
  </si>
  <si>
    <t>4575.000 R1</t>
  </si>
  <si>
    <t>4600.000 R1</t>
  </si>
  <si>
    <t>4625.000 R1</t>
  </si>
  <si>
    <t>4650.000 R1</t>
  </si>
  <si>
    <t>4675.000 R1</t>
  </si>
  <si>
    <t>4700.000 R1</t>
  </si>
  <si>
    <t>4725.000 R1</t>
  </si>
  <si>
    <t>4750.000 R1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</si>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</sst>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rgb="FF669999"/>
      <name val="Aptos Narrow"/>
      <family val="2"/>
      <scheme val="minor"/>
    </font>
    <font>
      <u/>
      <sz val="11"/>
      <color rgb="FF999900"/>
      <name val="Aptos Narrow"/>
      <family val="2"/>
      <scheme val="minor"/>
    </font>
    <font>
      <sz val="10"/>
      <color rgb="FF000000"/>
      <name val="Arial"/>
      <family val="2"/>
    </font>
    <font>
      <sz val="16"/>
      <color rgb="FF666633"/>
      <name val="Arial"/>
      <family val="2"/>
    </font>
    <font>
      <b/>
      <sz val="10"/>
      <color rgb="FF000000"/>
      <name val="Arial"/>
      <family val="2"/>
    </font>
    <font>
      <b/>
      <sz val="8.8000000000000007"/>
      <color rgb="FF000000"/>
      <name val="Arial"/>
      <family val="2"/>
    </font>
    <font>
      <sz val="8.8000000000000007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666633"/>
      </bottom>
      <diagonal/>
    </border>
    <border>
      <left/>
      <right/>
      <top/>
      <bottom style="thin">
        <color rgb="FF666633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2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horizontal="right" vertical="top"/>
    </xf>
    <xf numFmtId="0" fontId="24" fillId="33" borderId="0" xfId="0" applyFont="1" applyFill="1" applyAlignment="1">
      <alignment horizontal="left" vertical="top" wrapText="1"/>
    </xf>
    <xf numFmtId="0" fontId="24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22" fillId="33" borderId="10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right"/>
    </xf>
    <xf numFmtId="0" fontId="20" fillId="33" borderId="0" xfId="0" applyFont="1" applyFill="1" applyAlignment="1">
      <alignment horizontal="right" wrapText="1"/>
    </xf>
    <xf numFmtId="0" fontId="20" fillId="33" borderId="11" xfId="0" applyFont="1" applyFill="1" applyBorder="1"/>
    <xf numFmtId="0" fontId="20" fillId="34" borderId="0" xfId="0" applyFont="1" applyFill="1" applyAlignment="1">
      <alignment horizontal="right" wrapText="1"/>
    </xf>
    <xf numFmtId="0" fontId="20" fillId="33" borderId="0" xfId="0" applyFont="1" applyFill="1" applyAlignment="1">
      <alignment horizontal="center" wrapText="1"/>
    </xf>
    <xf numFmtId="0" fontId="20" fillId="33" borderId="0" xfId="0" applyFont="1" applyFill="1" applyAlignment="1">
      <alignment wrapText="1"/>
    </xf>
    <xf numFmtId="0" fontId="20" fillId="33" borderId="11" xfId="0" applyFont="1" applyFill="1" applyBorder="1"/>
    <xf numFmtId="0" fontId="20" fillId="33" borderId="0" xfId="0" applyFont="1" applyFill="1"/>
    <xf numFmtId="0" fontId="21" fillId="33" borderId="0" xfId="0" applyFont="1" applyFill="1" applyAlignment="1">
      <alignment horizontal="center" wrapText="1"/>
    </xf>
    <xf numFmtId="0" fontId="20" fillId="33" borderId="0" xfId="0" applyFont="1" applyFill="1" applyAlignment="1">
      <alignment horizontal="left" wrapText="1"/>
    </xf>
    <xf numFmtId="0" fontId="22" fillId="33" borderId="0" xfId="0" applyFont="1" applyFill="1" applyAlignment="1">
      <alignment horizontal="center" vertical="center" wrapText="1"/>
    </xf>
    <xf numFmtId="1" fontId="20" fillId="33" borderId="0" xfId="0" applyNumberFormat="1" applyFont="1" applyFill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5CA3C45-AA7F-48E7-A2F3-0B8D6B1082E6}" diskRevisions="1" revisionId="67" version="3">
  <header guid="{85DA8821-6D42-41CE-B378-D21368B80FA6}" dateTime="2025-02-24T09:18:38" maxSheetId="2" userName="Kellie Linville" r:id="rId1">
    <sheetIdMap count="1">
      <sheetId val="1"/>
    </sheetIdMap>
  </header>
  <header guid="{4DCF913C-9575-4622-894F-AA44CA457341}" dateTime="2025-02-24T09:32:21" maxSheetId="2" userName="Kellie Linville" r:id="rId2" minRId="1" maxRId="67">
    <sheetIdMap count="1">
      <sheetId val="1"/>
    </sheetIdMap>
  </header>
  <header guid="{65CA3C45-AA7F-48E7-A2F3-0B8D6B1082E6}" dateTime="2025-02-24T09:37:41" maxSheetId="2" userName="Kellie Linville" r:id="rId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D49">
      <v>0</v>
    </oc>
    <nc r="D49">
      <f>SUM(D19:D46)</f>
    </nc>
  </rcc>
  <rcc rId="2" sId="1">
    <oc r="D14">
      <v>0</v>
    </oc>
    <nc r="D14">
      <f>(AVERAGE(C13:C14)*25)/27</f>
    </nc>
  </rcc>
  <rcc rId="3" sId="1">
    <oc r="H49">
      <v>0</v>
    </oc>
    <nc r="H49">
      <f>SUM(H19:H46)</f>
    </nc>
  </rcc>
  <rcc rId="4" sId="1">
    <oc r="D15">
      <v>0</v>
    </oc>
    <nc r="D15">
      <f>ROUND(((AVERAGE(C14:C15))*25)/27,0)</f>
    </nc>
  </rcc>
  <rcc rId="5" sId="1">
    <oc r="D16">
      <v>0</v>
    </oc>
    <nc r="D16">
      <f>ROUND(((AVERAGE(C15:C16))*25)/27,0)</f>
    </nc>
  </rcc>
  <rcc rId="6" sId="1">
    <oc r="D17">
      <v>0</v>
    </oc>
    <nc r="D17">
      <f>ROUND(((AVERAGE(C16:C17))*25)/27,0)</f>
    </nc>
  </rcc>
  <rcc rId="7" sId="1">
    <oc r="D18">
      <v>0</v>
    </oc>
    <nc r="D18">
      <f>ROUND(((AVERAGE(C17:C18))*25)/27,0)</f>
    </nc>
  </rcc>
  <rcc rId="8" sId="1">
    <oc r="D19">
      <v>0</v>
    </oc>
    <nc r="D19">
      <f>ROUND(((AVERAGE(C18:C19))*25)/27,0)</f>
    </nc>
  </rcc>
  <rcc rId="9" sId="1">
    <oc r="D20">
      <v>0</v>
    </oc>
    <nc r="D20">
      <f>ROUND(((AVERAGE(C19:C20))*25)/27,0)</f>
    </nc>
  </rcc>
  <rcc rId="10" sId="1">
    <oc r="D21">
      <v>0</v>
    </oc>
    <nc r="D21">
      <f>ROUND(((AVERAGE(C20:C21))*25)/27,0)</f>
    </nc>
  </rcc>
  <rcc rId="11" sId="1">
    <oc r="D22">
      <v>0</v>
    </oc>
    <nc r="D22">
      <f>ROUND(((AVERAGE(C21:C22))*25)/27,0)</f>
    </nc>
  </rcc>
  <rcc rId="12" sId="1">
    <oc r="D23">
      <v>0</v>
    </oc>
    <nc r="D23">
      <f>ROUND(((AVERAGE(C22:C23))*25)/27,0)</f>
    </nc>
  </rcc>
  <rcc rId="13" sId="1">
    <oc r="D24">
      <v>0</v>
    </oc>
    <nc r="D24">
      <f>ROUND(((AVERAGE(C23:C24))*25)/27,0)</f>
    </nc>
  </rcc>
  <rcc rId="14" sId="1">
    <oc r="D25">
      <v>0</v>
    </oc>
    <nc r="D25">
      <f>ROUND(((AVERAGE(C24:C25))*25)/27,0)</f>
    </nc>
  </rcc>
  <rcc rId="15" sId="1">
    <oc r="D26">
      <v>0</v>
    </oc>
    <nc r="D26">
      <f>ROUND(((AVERAGE(C25:C26))*25)/27,0)</f>
    </nc>
  </rcc>
  <rcc rId="16" sId="1">
    <oc r="D27">
      <v>0</v>
    </oc>
    <nc r="D27">
      <f>ROUND(((AVERAGE(C26:C27))*25)/27,0)</f>
    </nc>
  </rcc>
  <rcc rId="17" sId="1">
    <oc r="D28">
      <v>0</v>
    </oc>
    <nc r="D28">
      <f>ROUND(((AVERAGE(C27:C28))*25)/27,0)</f>
    </nc>
  </rcc>
  <rcc rId="18" sId="1">
    <oc r="D29">
      <v>0</v>
    </oc>
    <nc r="D29">
      <f>ROUND(((AVERAGE(C28:C29))*25)/27,0)</f>
    </nc>
  </rcc>
  <rcc rId="19" sId="1">
    <oc r="D30">
      <v>0</v>
    </oc>
    <nc r="D30">
      <f>ROUND(((AVERAGE(C29:C30))*25)/27,0)</f>
    </nc>
  </rcc>
  <rcc rId="20" sId="1">
    <oc r="D31">
      <v>0</v>
    </oc>
    <nc r="D31">
      <f>ROUND(((AVERAGE(C30:C31))*25)/27,0)</f>
    </nc>
  </rcc>
  <rcc rId="21" sId="1">
    <oc r="D32">
      <v>0</v>
    </oc>
    <nc r="D32">
      <f>ROUND(((AVERAGE(C31:C32))*25)/27,0)</f>
    </nc>
  </rcc>
  <rcc rId="22" sId="1">
    <oc r="D33">
      <v>0</v>
    </oc>
    <nc r="D33">
      <f>ROUND(((AVERAGE(C32:C33))*25)/27,0)</f>
    </nc>
  </rcc>
  <rcc rId="23" sId="1">
    <oc r="D34">
      <v>0</v>
    </oc>
    <nc r="D34">
      <f>ROUND(((AVERAGE(C33:C34))*25)/27,0)</f>
    </nc>
  </rcc>
  <rcc rId="24" sId="1">
    <oc r="D35">
      <v>0</v>
    </oc>
    <nc r="D35">
      <f>ROUND(((AVERAGE(C34:C35))*25)/27,0)</f>
    </nc>
  </rcc>
  <rcc rId="25" sId="1">
    <oc r="D36">
      <v>0</v>
    </oc>
    <nc r="D36">
      <f>ROUND(((AVERAGE(C35:C36))*25)/27,0)</f>
    </nc>
  </rcc>
  <rcc rId="26" sId="1">
    <oc r="D37">
      <v>0</v>
    </oc>
    <nc r="D37">
      <f>ROUND(((AVERAGE(C36:C37))*25)/27,0)</f>
    </nc>
  </rcc>
  <rcc rId="27" sId="1">
    <oc r="D38">
      <v>0</v>
    </oc>
    <nc r="D38">
      <f>ROUND(((AVERAGE(C37:C38))*25)/27,0)</f>
    </nc>
  </rcc>
  <rcc rId="28" sId="1">
    <oc r="D39">
      <v>0</v>
    </oc>
    <nc r="D39">
      <f>ROUND(((AVERAGE(C38:C39))*25)/27,0)</f>
    </nc>
  </rcc>
  <rcc rId="29" sId="1">
    <oc r="D40">
      <v>0</v>
    </oc>
    <nc r="D40">
      <f>ROUND(((AVERAGE(C39:C40))*25)/27,0)</f>
    </nc>
  </rcc>
  <rcc rId="30" sId="1">
    <oc r="D41">
      <v>0</v>
    </oc>
    <nc r="D41">
      <f>ROUND(((AVERAGE(C40:C41))*25)/27,0)</f>
    </nc>
  </rcc>
  <rcc rId="31" sId="1">
    <oc r="D42">
      <v>0</v>
    </oc>
    <nc r="D42">
      <f>ROUND(((AVERAGE(C41:C42))*25)/27,0)</f>
    </nc>
  </rcc>
  <rcc rId="32" sId="1">
    <oc r="D43">
      <v>0</v>
    </oc>
    <nc r="D43">
      <f>ROUND(((AVERAGE(C42:C43))*25)/27,0)</f>
    </nc>
  </rcc>
  <rcc rId="33" sId="1">
    <oc r="D44">
      <v>0</v>
    </oc>
    <nc r="D44">
      <f>ROUND(((AVERAGE(C43:C44))*25)/27,0)</f>
    </nc>
  </rcc>
  <rcc rId="34" sId="1">
    <oc r="D45">
      <v>0</v>
    </oc>
    <nc r="D45">
      <f>ROUND(((AVERAGE(C44:C45))*25)/27,0)</f>
    </nc>
  </rcc>
  <rcc rId="35" sId="1">
    <oc r="D46">
      <v>0</v>
    </oc>
    <nc r="D46">
      <f>ROUND(((AVERAGE(C45:C46))*25)/27,0)</f>
    </nc>
  </rcc>
  <rcc rId="36" sId="1">
    <oc r="H15">
      <v>0</v>
    </oc>
    <nc r="H15">
      <f>ROUND(((AVERAGE(G14:G15))*25)/27,0)</f>
    </nc>
  </rcc>
  <rcc rId="37" sId="1">
    <oc r="H16">
      <v>0</v>
    </oc>
    <nc r="H16">
      <f>ROUND(((AVERAGE(G15:G16))*25)/27,0)</f>
    </nc>
  </rcc>
  <rcc rId="38" sId="1">
    <oc r="H17">
      <v>0</v>
    </oc>
    <nc r="H17">
      <f>ROUND(((AVERAGE(G16:G17))*25)/27,0)</f>
    </nc>
  </rcc>
  <rcc rId="39" sId="1">
    <oc r="H18">
      <v>0</v>
    </oc>
    <nc r="H18">
      <f>ROUND(((AVERAGE(G17:G18))*25)/27,0)</f>
    </nc>
  </rcc>
  <rcc rId="40" sId="1">
    <oc r="H19">
      <v>0</v>
    </oc>
    <nc r="H19">
      <f>ROUND(((AVERAGE(G18:G19))*25)/27,0)</f>
    </nc>
  </rcc>
  <rcc rId="41" sId="1">
    <oc r="H20">
      <v>0</v>
    </oc>
    <nc r="H20">
      <f>ROUND(((AVERAGE(G19:G20))*25)/27,0)</f>
    </nc>
  </rcc>
  <rcc rId="42" sId="1">
    <oc r="H21">
      <v>0</v>
    </oc>
    <nc r="H21">
      <f>ROUND(((AVERAGE(G20:G21))*25)/27,0)</f>
    </nc>
  </rcc>
  <rcc rId="43" sId="1">
    <oc r="H22">
      <v>0</v>
    </oc>
    <nc r="H22">
      <f>ROUND(((AVERAGE(G21:G22))*25)/27,0)</f>
    </nc>
  </rcc>
  <rcc rId="44" sId="1">
    <oc r="H23">
      <v>0</v>
    </oc>
    <nc r="H23">
      <f>ROUND(((AVERAGE(G22:G23))*25)/27,0)</f>
    </nc>
  </rcc>
  <rcc rId="45" sId="1">
    <oc r="H24">
      <v>0</v>
    </oc>
    <nc r="H24">
      <f>ROUND(((AVERAGE(G23:G24))*25)/27,0)</f>
    </nc>
  </rcc>
  <rcc rId="46" sId="1">
    <oc r="H25">
      <v>0</v>
    </oc>
    <nc r="H25">
      <f>ROUND(((AVERAGE(G24:G25))*25)/27,0)</f>
    </nc>
  </rcc>
  <rcc rId="47" sId="1">
    <oc r="H26">
      <v>0</v>
    </oc>
    <nc r="H26">
      <f>ROUND(((AVERAGE(G25:G26))*25)/27,0)</f>
    </nc>
  </rcc>
  <rcc rId="48" sId="1">
    <oc r="H27">
      <v>0</v>
    </oc>
    <nc r="H27">
      <f>ROUND(((AVERAGE(G26:G27))*25)/27,0)</f>
    </nc>
  </rcc>
  <rcc rId="49" sId="1">
    <oc r="H28">
      <v>0</v>
    </oc>
    <nc r="H28">
      <f>ROUND(((AVERAGE(G27:G28))*25)/27,0)</f>
    </nc>
  </rcc>
  <rcc rId="50" sId="1">
    <oc r="H29">
      <v>0</v>
    </oc>
    <nc r="H29">
      <f>ROUND(((AVERAGE(G28:G29))*25)/27,0)</f>
    </nc>
  </rcc>
  <rcc rId="51" sId="1">
    <oc r="H30">
      <v>0</v>
    </oc>
    <nc r="H30">
      <f>ROUND(((AVERAGE(G29:G30))*25)/27,0)</f>
    </nc>
  </rcc>
  <rcc rId="52" sId="1">
    <oc r="H31">
      <v>0</v>
    </oc>
    <nc r="H31">
      <f>ROUND(((AVERAGE(G30:G31))*25)/27,0)</f>
    </nc>
  </rcc>
  <rcc rId="53" sId="1">
    <oc r="H32">
      <v>0</v>
    </oc>
    <nc r="H32">
      <f>ROUND(((AVERAGE(G31:G32))*25)/27,0)</f>
    </nc>
  </rcc>
  <rcc rId="54" sId="1">
    <oc r="H33">
      <v>0</v>
    </oc>
    <nc r="H33">
      <f>ROUND(((AVERAGE(G32:G33))*25)/27,0)</f>
    </nc>
  </rcc>
  <rcc rId="55" sId="1">
    <oc r="H34">
      <v>0</v>
    </oc>
    <nc r="H34">
      <f>ROUND(((AVERAGE(G33:G34))*25)/27,0)</f>
    </nc>
  </rcc>
  <rcc rId="56" sId="1">
    <oc r="H35">
      <v>0</v>
    </oc>
    <nc r="H35">
      <f>ROUND(((AVERAGE(G34:G35))*25)/27,0)</f>
    </nc>
  </rcc>
  <rcc rId="57" sId="1">
    <oc r="H36">
      <v>0</v>
    </oc>
    <nc r="H36">
      <f>ROUND(((AVERAGE(G35:G36))*25)/27,0)</f>
    </nc>
  </rcc>
  <rcc rId="58" sId="1">
    <oc r="H37">
      <v>0</v>
    </oc>
    <nc r="H37">
      <f>ROUND(((AVERAGE(G36:G37))*25)/27,0)</f>
    </nc>
  </rcc>
  <rcc rId="59" sId="1">
    <oc r="H38">
      <v>0</v>
    </oc>
    <nc r="H38">
      <f>ROUND(((AVERAGE(G37:G38))*25)/27,0)</f>
    </nc>
  </rcc>
  <rcc rId="60" sId="1">
    <oc r="H39">
      <v>0</v>
    </oc>
    <nc r="H39">
      <f>ROUND(((AVERAGE(G38:G39))*25)/27,0)</f>
    </nc>
  </rcc>
  <rcc rId="61" sId="1">
    <oc r="H40">
      <v>0</v>
    </oc>
    <nc r="H40">
      <f>ROUND(((AVERAGE(G39:G40))*25)/27,0)</f>
    </nc>
  </rcc>
  <rcc rId="62" sId="1">
    <oc r="H41">
      <v>0</v>
    </oc>
    <nc r="H41">
      <f>ROUND(((AVERAGE(G40:G41))*25)/27,0)</f>
    </nc>
  </rcc>
  <rcc rId="63" sId="1">
    <oc r="H42">
      <v>0</v>
    </oc>
    <nc r="H42">
      <f>ROUND(((AVERAGE(G41:G42))*25)/27,0)</f>
    </nc>
  </rcc>
  <rcc rId="64" sId="1">
    <oc r="H43">
      <v>0</v>
    </oc>
    <nc r="H43">
      <f>ROUND(((AVERAGE(G42:G43))*25)/27,0)</f>
    </nc>
  </rcc>
  <rcc rId="65" sId="1">
    <oc r="H44">
      <v>0</v>
    </oc>
    <nc r="H44">
      <f>ROUND(((AVERAGE(G43:G44))*25)/27,0)</f>
    </nc>
  </rcc>
  <rcc rId="66" sId="1">
    <oc r="H45">
      <v>0</v>
    </oc>
    <nc r="H45">
      <f>ROUND(((AVERAGE(G44:G45))*25)/27,0)</f>
    </nc>
  </rcc>
  <rcc rId="67" sId="1">
    <oc r="H46">
      <v>0</v>
    </oc>
    <nc r="H46">
      <f>ROUND(((AVERAGE(G45:G46))*25)/27,0)</f>
    </nc>
  </rcc>
  <rfmt sheetId="1" sqref="D14:D46">
    <dxf>
      <fill>
        <patternFill>
          <bgColor rgb="FFFFFF00"/>
        </patternFill>
      </fill>
    </dxf>
  </rfmt>
  <rfmt sheetId="1" sqref="H14:H46">
    <dxf>
      <fill>
        <patternFill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4:C46">
    <dxf>
      <numFmt numFmtId="164" formatCode="0.0"/>
    </dxf>
  </rfmt>
  <rfmt sheetId="1" sqref="C14:C46">
    <dxf>
      <numFmt numFmtId="1" formatCode="0"/>
    </dxf>
  </rfmt>
  <rfmt sheetId="1" sqref="G17:G46">
    <dxf>
      <numFmt numFmtId="2" formatCode="0.00"/>
    </dxf>
  </rfmt>
  <rfmt sheetId="1" sqref="G17:G46">
    <dxf>
      <numFmt numFmtId="164" formatCode="0.0"/>
    </dxf>
  </rfmt>
  <rfmt sheetId="1" sqref="G17:G46">
    <dxf>
      <numFmt numFmtId="1" formatCode="0"/>
    </dxf>
  </rfmt>
  <rcv guid="{0318A92E-FB41-4D31-933E-31140AC998B3}" action="delete"/>
  <rcv guid="{0318A92E-FB41-4D31-933E-31140AC998B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5DA8821-6D42-41CE-B378-D21368B80FA6}" name="Kellie Linville" id="-926508935" dateTime="2025-02-24T09:18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E87C-8A5B-4B06-A274-0E47AD079A67}">
  <dimension ref="A1:P51"/>
  <sheetViews>
    <sheetView showGridLines="0" tabSelected="1" topLeftCell="A8" workbookViewId="0">
      <selection activeCell="A29" sqref="A29:E29"/>
    </sheetView>
  </sheetViews>
  <sheetFormatPr defaultRowHeight="13.2" x14ac:dyDescent="0.25"/>
  <cols>
    <col min="1" max="1" width="23.77734375" style="1" bestFit="1" customWidth="1"/>
    <col min="2" max="2" width="6.6640625" style="1" bestFit="1" customWidth="1"/>
    <col min="3" max="3" width="9" style="1" bestFit="1" customWidth="1"/>
    <col min="4" max="4" width="23" style="1" customWidth="1"/>
    <col min="5" max="5" width="8.6640625" style="1" bestFit="1" customWidth="1"/>
    <col min="6" max="6" width="6.6640625" style="1" bestFit="1" customWidth="1"/>
    <col min="7" max="7" width="11.5546875" style="1" customWidth="1"/>
    <col min="8" max="8" width="7.44140625" style="1" bestFit="1" customWidth="1"/>
    <col min="9" max="9" width="8.6640625" style="1" bestFit="1" customWidth="1"/>
    <col min="10" max="10" width="8.5546875" style="1" bestFit="1" customWidth="1"/>
    <col min="11" max="16384" width="8.88671875" style="1"/>
  </cols>
  <sheetData>
    <row r="1" spans="1:16" ht="20.399999999999999" customHeight="1" x14ac:dyDescent="0.3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2"/>
    </row>
    <row r="3" spans="1:16" x14ac:dyDescent="0.25">
      <c r="A3" s="15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x14ac:dyDescent="0.25">
      <c r="A4" s="15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6" spans="1:16" ht="13.2" customHeight="1" x14ac:dyDescent="0.25">
      <c r="A6" s="3" t="s">
        <v>3</v>
      </c>
      <c r="B6" s="20" t="s">
        <v>4</v>
      </c>
      <c r="C6" s="20"/>
      <c r="D6" s="20"/>
    </row>
    <row r="7" spans="1:16" ht="13.2" customHeight="1" x14ac:dyDescent="0.25">
      <c r="A7" s="3" t="s">
        <v>5</v>
      </c>
      <c r="B7" s="20" t="s">
        <v>4</v>
      </c>
      <c r="C7" s="20"/>
      <c r="D7" s="20"/>
    </row>
    <row r="8" spans="1:16" ht="46.2" x14ac:dyDescent="0.25">
      <c r="A8" s="4" t="s">
        <v>6</v>
      </c>
      <c r="B8" s="5"/>
      <c r="C8" s="4" t="s">
        <v>7</v>
      </c>
      <c r="D8" s="6" t="s">
        <v>8</v>
      </c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1" spans="1:16" ht="13.2" customHeight="1" x14ac:dyDescent="0.25">
      <c r="A11" s="8" t="s">
        <v>9</v>
      </c>
      <c r="B11" s="21" t="s">
        <v>11</v>
      </c>
      <c r="C11" s="21"/>
      <c r="D11" s="21"/>
      <c r="E11" s="21"/>
      <c r="F11" s="21"/>
      <c r="G11" s="21"/>
      <c r="H11" s="21"/>
      <c r="I11" s="21"/>
      <c r="J11" s="7"/>
    </row>
    <row r="12" spans="1:16" ht="13.2" customHeight="1" x14ac:dyDescent="0.25">
      <c r="A12" s="8" t="s">
        <v>10</v>
      </c>
      <c r="B12" s="21" t="s">
        <v>14</v>
      </c>
      <c r="C12" s="21"/>
      <c r="D12" s="21"/>
      <c r="E12" s="21"/>
      <c r="F12" s="21" t="s">
        <v>15</v>
      </c>
      <c r="G12" s="21"/>
      <c r="H12" s="21"/>
      <c r="I12" s="21"/>
      <c r="J12" s="8" t="s">
        <v>12</v>
      </c>
    </row>
    <row r="13" spans="1:16" ht="13.8" thickBot="1" x14ac:dyDescent="0.3">
      <c r="A13" s="9"/>
      <c r="B13" s="10" t="s">
        <v>16</v>
      </c>
      <c r="C13" s="10" t="s">
        <v>17</v>
      </c>
      <c r="D13" s="10" t="s">
        <v>18</v>
      </c>
      <c r="E13" s="10" t="s">
        <v>19</v>
      </c>
      <c r="F13" s="10" t="s">
        <v>16</v>
      </c>
      <c r="G13" s="10" t="s">
        <v>17</v>
      </c>
      <c r="H13" s="10" t="s">
        <v>18</v>
      </c>
      <c r="I13" s="10" t="s">
        <v>19</v>
      </c>
      <c r="J13" s="9" t="s">
        <v>13</v>
      </c>
    </row>
    <row r="14" spans="1:16" x14ac:dyDescent="0.25">
      <c r="A14" s="11" t="s">
        <v>20</v>
      </c>
      <c r="B14" s="12">
        <v>1</v>
      </c>
      <c r="C14" s="22">
        <v>0</v>
      </c>
      <c r="D14" s="14">
        <f>(AVERAGE(C13:C14)*25)/27</f>
        <v>0</v>
      </c>
      <c r="E14" s="12">
        <v>0</v>
      </c>
      <c r="F14" s="12">
        <v>1</v>
      </c>
      <c r="G14" s="12">
        <v>0</v>
      </c>
      <c r="H14" s="14">
        <v>0</v>
      </c>
      <c r="I14" s="12">
        <v>0</v>
      </c>
      <c r="J14" s="12">
        <v>0</v>
      </c>
    </row>
    <row r="15" spans="1:16" x14ac:dyDescent="0.25">
      <c r="A15" s="11" t="s">
        <v>21</v>
      </c>
      <c r="B15" s="12">
        <v>1</v>
      </c>
      <c r="C15" s="22">
        <v>0</v>
      </c>
      <c r="D15" s="14">
        <f>ROUND(((AVERAGE(C14:C15))*25)/27,0)</f>
        <v>0</v>
      </c>
      <c r="E15" s="12">
        <v>0</v>
      </c>
      <c r="F15" s="12">
        <v>1</v>
      </c>
      <c r="G15" s="12">
        <v>0</v>
      </c>
      <c r="H15" s="14">
        <f>ROUND(((AVERAGE(G14:G15))*25)/27,0)</f>
        <v>0</v>
      </c>
      <c r="I15" s="12">
        <v>0</v>
      </c>
      <c r="J15" s="12">
        <v>0</v>
      </c>
    </row>
    <row r="16" spans="1:16" x14ac:dyDescent="0.25">
      <c r="A16" s="11" t="s">
        <v>22</v>
      </c>
      <c r="B16" s="12">
        <v>1</v>
      </c>
      <c r="C16" s="22">
        <v>0</v>
      </c>
      <c r="D16" s="14">
        <f t="shared" ref="D16:D46" si="0">ROUND(((AVERAGE(C15:C16))*25)/27,0)</f>
        <v>0</v>
      </c>
      <c r="E16" s="12">
        <v>0</v>
      </c>
      <c r="F16" s="12">
        <v>1</v>
      </c>
      <c r="G16" s="12">
        <v>0</v>
      </c>
      <c r="H16" s="14">
        <f t="shared" ref="H16:H46" si="1">ROUND(((AVERAGE(G15:G16))*25)/27,0)</f>
        <v>0</v>
      </c>
      <c r="I16" s="12">
        <v>0</v>
      </c>
      <c r="J16" s="12">
        <v>0</v>
      </c>
    </row>
    <row r="17" spans="1:10" x14ac:dyDescent="0.25">
      <c r="A17" s="11" t="s">
        <v>23</v>
      </c>
      <c r="B17" s="12">
        <v>1</v>
      </c>
      <c r="C17" s="22">
        <v>0</v>
      </c>
      <c r="D17" s="14">
        <f t="shared" si="0"/>
        <v>0</v>
      </c>
      <c r="E17" s="12">
        <v>0</v>
      </c>
      <c r="F17" s="12">
        <v>1</v>
      </c>
      <c r="G17" s="22">
        <v>0</v>
      </c>
      <c r="H17" s="14">
        <f t="shared" si="1"/>
        <v>0</v>
      </c>
      <c r="I17" s="12">
        <v>0</v>
      </c>
      <c r="J17" s="12">
        <v>0</v>
      </c>
    </row>
    <row r="18" spans="1:10" x14ac:dyDescent="0.25">
      <c r="A18" s="11" t="s">
        <v>24</v>
      </c>
      <c r="B18" s="12">
        <v>1</v>
      </c>
      <c r="C18" s="22">
        <v>0</v>
      </c>
      <c r="D18" s="14">
        <f t="shared" si="0"/>
        <v>0</v>
      </c>
      <c r="E18" s="12">
        <v>0</v>
      </c>
      <c r="F18" s="12">
        <v>1</v>
      </c>
      <c r="G18" s="22">
        <v>0</v>
      </c>
      <c r="H18" s="14">
        <f t="shared" si="1"/>
        <v>0</v>
      </c>
      <c r="I18" s="12">
        <v>0</v>
      </c>
      <c r="J18" s="12">
        <v>0</v>
      </c>
    </row>
    <row r="19" spans="1:10" x14ac:dyDescent="0.25">
      <c r="A19" s="11" t="s">
        <v>25</v>
      </c>
      <c r="B19" s="12">
        <v>1</v>
      </c>
      <c r="C19" s="22">
        <v>66.093000000000004</v>
      </c>
      <c r="D19" s="14">
        <f t="shared" si="0"/>
        <v>31</v>
      </c>
      <c r="E19" s="12">
        <v>0</v>
      </c>
      <c r="F19" s="12">
        <v>1</v>
      </c>
      <c r="G19" s="22">
        <v>0.35</v>
      </c>
      <c r="H19" s="14">
        <f t="shared" si="1"/>
        <v>0</v>
      </c>
      <c r="I19" s="12">
        <v>0</v>
      </c>
      <c r="J19" s="12">
        <v>0</v>
      </c>
    </row>
    <row r="20" spans="1:10" x14ac:dyDescent="0.25">
      <c r="A20" s="11" t="s">
        <v>26</v>
      </c>
      <c r="B20" s="12">
        <v>1</v>
      </c>
      <c r="C20" s="22">
        <v>61.13</v>
      </c>
      <c r="D20" s="14">
        <f t="shared" si="0"/>
        <v>59</v>
      </c>
      <c r="E20" s="12">
        <v>0</v>
      </c>
      <c r="F20" s="12">
        <v>1</v>
      </c>
      <c r="G20" s="22">
        <v>0</v>
      </c>
      <c r="H20" s="14">
        <f t="shared" si="1"/>
        <v>0</v>
      </c>
      <c r="I20" s="12">
        <v>0</v>
      </c>
      <c r="J20" s="12">
        <v>0</v>
      </c>
    </row>
    <row r="21" spans="1:10" x14ac:dyDescent="0.25">
      <c r="A21" s="11" t="s">
        <v>27</v>
      </c>
      <c r="B21" s="12">
        <v>1</v>
      </c>
      <c r="C21" s="22">
        <v>91.695999999999998</v>
      </c>
      <c r="D21" s="14">
        <f t="shared" si="0"/>
        <v>71</v>
      </c>
      <c r="E21" s="12">
        <v>0</v>
      </c>
      <c r="F21" s="12">
        <v>1</v>
      </c>
      <c r="G21" s="22">
        <v>0</v>
      </c>
      <c r="H21" s="14">
        <f t="shared" si="1"/>
        <v>0</v>
      </c>
      <c r="I21" s="12">
        <v>0</v>
      </c>
      <c r="J21" s="12">
        <v>0</v>
      </c>
    </row>
    <row r="22" spans="1:10" x14ac:dyDescent="0.25">
      <c r="A22" s="11" t="s">
        <v>28</v>
      </c>
      <c r="B22" s="12">
        <v>1</v>
      </c>
      <c r="C22" s="22">
        <v>169.95099999999999</v>
      </c>
      <c r="D22" s="14">
        <f t="shared" si="0"/>
        <v>121</v>
      </c>
      <c r="E22" s="12">
        <v>0</v>
      </c>
      <c r="F22" s="12">
        <v>1</v>
      </c>
      <c r="G22" s="22">
        <v>1E-3</v>
      </c>
      <c r="H22" s="14">
        <f t="shared" si="1"/>
        <v>0</v>
      </c>
      <c r="I22" s="12">
        <v>0</v>
      </c>
      <c r="J22" s="12">
        <v>0</v>
      </c>
    </row>
    <row r="23" spans="1:10" x14ac:dyDescent="0.25">
      <c r="A23" s="11" t="s">
        <v>29</v>
      </c>
      <c r="B23" s="12">
        <v>1</v>
      </c>
      <c r="C23" s="22">
        <v>209.464</v>
      </c>
      <c r="D23" s="14">
        <f t="shared" si="0"/>
        <v>176</v>
      </c>
      <c r="E23" s="12">
        <v>0</v>
      </c>
      <c r="F23" s="12">
        <v>1</v>
      </c>
      <c r="G23" s="22">
        <v>0</v>
      </c>
      <c r="H23" s="14">
        <f t="shared" si="1"/>
        <v>0</v>
      </c>
      <c r="I23" s="12">
        <v>0</v>
      </c>
      <c r="J23" s="12">
        <v>0</v>
      </c>
    </row>
    <row r="24" spans="1:10" x14ac:dyDescent="0.25">
      <c r="A24" s="11" t="s">
        <v>30</v>
      </c>
      <c r="B24" s="12">
        <v>1</v>
      </c>
      <c r="C24" s="22">
        <v>321.72300000000001</v>
      </c>
      <c r="D24" s="14">
        <f t="shared" si="0"/>
        <v>246</v>
      </c>
      <c r="E24" s="12">
        <v>0</v>
      </c>
      <c r="F24" s="12">
        <v>1</v>
      </c>
      <c r="G24" s="22">
        <v>0</v>
      </c>
      <c r="H24" s="14">
        <f t="shared" si="1"/>
        <v>0</v>
      </c>
      <c r="I24" s="12">
        <v>0</v>
      </c>
      <c r="J24" s="12">
        <v>0</v>
      </c>
    </row>
    <row r="25" spans="1:10" x14ac:dyDescent="0.25">
      <c r="A25" s="11" t="s">
        <v>31</v>
      </c>
      <c r="B25" s="12">
        <v>1</v>
      </c>
      <c r="C25" s="22">
        <v>464.358</v>
      </c>
      <c r="D25" s="14">
        <f t="shared" si="0"/>
        <v>364</v>
      </c>
      <c r="E25" s="12">
        <v>0</v>
      </c>
      <c r="F25" s="12">
        <v>1</v>
      </c>
      <c r="G25" s="22">
        <v>0</v>
      </c>
      <c r="H25" s="14">
        <f t="shared" si="1"/>
        <v>0</v>
      </c>
      <c r="I25" s="12">
        <v>0</v>
      </c>
      <c r="J25" s="12">
        <v>0</v>
      </c>
    </row>
    <row r="26" spans="1:10" x14ac:dyDescent="0.25">
      <c r="A26" s="11" t="s">
        <v>32</v>
      </c>
      <c r="B26" s="12">
        <v>1</v>
      </c>
      <c r="C26" s="22">
        <v>618.62099999999998</v>
      </c>
      <c r="D26" s="14">
        <f t="shared" si="0"/>
        <v>501</v>
      </c>
      <c r="E26" s="12">
        <v>0</v>
      </c>
      <c r="F26" s="12">
        <v>1</v>
      </c>
      <c r="G26" s="22">
        <v>0</v>
      </c>
      <c r="H26" s="14">
        <f t="shared" si="1"/>
        <v>0</v>
      </c>
      <c r="I26" s="12">
        <v>0</v>
      </c>
      <c r="J26" s="12">
        <v>0</v>
      </c>
    </row>
    <row r="27" spans="1:10" x14ac:dyDescent="0.25">
      <c r="A27" s="11" t="s">
        <v>33</v>
      </c>
      <c r="B27" s="12">
        <v>1</v>
      </c>
      <c r="C27" s="22">
        <v>799.05200000000002</v>
      </c>
      <c r="D27" s="14">
        <f t="shared" si="0"/>
        <v>656</v>
      </c>
      <c r="E27" s="12">
        <v>0</v>
      </c>
      <c r="F27" s="12">
        <v>1</v>
      </c>
      <c r="G27" s="22">
        <v>3.3000000000000002E-2</v>
      </c>
      <c r="H27" s="14">
        <f t="shared" si="1"/>
        <v>0</v>
      </c>
      <c r="I27" s="12">
        <v>0</v>
      </c>
      <c r="J27" s="12">
        <v>0</v>
      </c>
    </row>
    <row r="28" spans="1:10" x14ac:dyDescent="0.25">
      <c r="A28" s="11" t="s">
        <v>34</v>
      </c>
      <c r="B28" s="12">
        <v>1</v>
      </c>
      <c r="C28" s="22">
        <v>768.53800000000001</v>
      </c>
      <c r="D28" s="14">
        <f t="shared" si="0"/>
        <v>726</v>
      </c>
      <c r="E28" s="12">
        <v>0</v>
      </c>
      <c r="F28" s="12">
        <v>1</v>
      </c>
      <c r="G28" s="22">
        <v>0</v>
      </c>
      <c r="H28" s="14">
        <f t="shared" si="1"/>
        <v>0</v>
      </c>
      <c r="I28" s="12">
        <v>0</v>
      </c>
      <c r="J28" s="12">
        <v>0</v>
      </c>
    </row>
    <row r="29" spans="1:10" x14ac:dyDescent="0.25">
      <c r="A29" s="11" t="s">
        <v>35</v>
      </c>
      <c r="B29" s="12">
        <v>1</v>
      </c>
      <c r="C29" s="22">
        <v>759.65899999999999</v>
      </c>
      <c r="D29" s="14">
        <f t="shared" si="0"/>
        <v>707</v>
      </c>
      <c r="E29" s="12">
        <v>0</v>
      </c>
      <c r="F29" s="12">
        <v>1</v>
      </c>
      <c r="G29" s="22">
        <v>0</v>
      </c>
      <c r="H29" s="14">
        <f t="shared" si="1"/>
        <v>0</v>
      </c>
      <c r="I29" s="12">
        <v>0</v>
      </c>
      <c r="J29" s="12">
        <v>0</v>
      </c>
    </row>
    <row r="30" spans="1:10" x14ac:dyDescent="0.25">
      <c r="A30" s="11" t="s">
        <v>36</v>
      </c>
      <c r="B30" s="12">
        <v>1</v>
      </c>
      <c r="C30" s="22">
        <v>1112.4090000000001</v>
      </c>
      <c r="D30" s="14">
        <f t="shared" si="0"/>
        <v>867</v>
      </c>
      <c r="E30" s="12">
        <v>0</v>
      </c>
      <c r="F30" s="12">
        <v>1</v>
      </c>
      <c r="G30" s="22">
        <v>0</v>
      </c>
      <c r="H30" s="14">
        <f t="shared" si="1"/>
        <v>0</v>
      </c>
      <c r="I30" s="12">
        <v>0</v>
      </c>
      <c r="J30" s="12">
        <v>0</v>
      </c>
    </row>
    <row r="31" spans="1:10" x14ac:dyDescent="0.25">
      <c r="A31" s="11" t="s">
        <v>37</v>
      </c>
      <c r="B31" s="12">
        <v>1</v>
      </c>
      <c r="C31" s="22">
        <v>773.95699999999999</v>
      </c>
      <c r="D31" s="14">
        <f t="shared" si="0"/>
        <v>873</v>
      </c>
      <c r="E31" s="12">
        <v>0</v>
      </c>
      <c r="F31" s="12">
        <v>1</v>
      </c>
      <c r="G31" s="22">
        <v>1.4E-2</v>
      </c>
      <c r="H31" s="14">
        <f t="shared" si="1"/>
        <v>0</v>
      </c>
      <c r="I31" s="12">
        <v>0</v>
      </c>
      <c r="J31" s="12">
        <v>0</v>
      </c>
    </row>
    <row r="32" spans="1:10" x14ac:dyDescent="0.25">
      <c r="A32" s="11" t="s">
        <v>38</v>
      </c>
      <c r="B32" s="12">
        <v>1</v>
      </c>
      <c r="C32" s="22">
        <v>367.53500000000003</v>
      </c>
      <c r="D32" s="14">
        <f t="shared" si="0"/>
        <v>528</v>
      </c>
      <c r="E32" s="12">
        <v>0</v>
      </c>
      <c r="F32" s="12">
        <v>1</v>
      </c>
      <c r="G32" s="22">
        <v>0.17599999999999999</v>
      </c>
      <c r="H32" s="14">
        <f t="shared" si="1"/>
        <v>0</v>
      </c>
      <c r="I32" s="12">
        <v>0</v>
      </c>
      <c r="J32" s="12">
        <v>0</v>
      </c>
    </row>
    <row r="33" spans="1:16" x14ac:dyDescent="0.25">
      <c r="A33" s="11" t="s">
        <v>39</v>
      </c>
      <c r="B33" s="12">
        <v>1</v>
      </c>
      <c r="C33" s="22">
        <v>202.55699999999999</v>
      </c>
      <c r="D33" s="14">
        <f t="shared" si="0"/>
        <v>264</v>
      </c>
      <c r="E33" s="12">
        <v>0</v>
      </c>
      <c r="F33" s="12">
        <v>1</v>
      </c>
      <c r="G33" s="22">
        <v>5.4630000000000001</v>
      </c>
      <c r="H33" s="14">
        <f t="shared" si="1"/>
        <v>3</v>
      </c>
      <c r="I33" s="12">
        <v>0</v>
      </c>
      <c r="J33" s="12">
        <v>0</v>
      </c>
    </row>
    <row r="34" spans="1:16" x14ac:dyDescent="0.25">
      <c r="A34" s="11" t="s">
        <v>40</v>
      </c>
      <c r="B34" s="12">
        <v>1</v>
      </c>
      <c r="C34" s="22">
        <v>82.27</v>
      </c>
      <c r="D34" s="14">
        <f t="shared" si="0"/>
        <v>132</v>
      </c>
      <c r="E34" s="12">
        <v>0</v>
      </c>
      <c r="F34" s="12">
        <v>1</v>
      </c>
      <c r="G34" s="22">
        <v>10.063000000000001</v>
      </c>
      <c r="H34" s="14">
        <f t="shared" si="1"/>
        <v>7</v>
      </c>
      <c r="I34" s="12">
        <v>0</v>
      </c>
      <c r="J34" s="12">
        <v>0</v>
      </c>
    </row>
    <row r="35" spans="1:16" x14ac:dyDescent="0.25">
      <c r="A35" s="11" t="s">
        <v>41</v>
      </c>
      <c r="B35" s="12">
        <v>1</v>
      </c>
      <c r="C35" s="22">
        <v>57.866999999999997</v>
      </c>
      <c r="D35" s="14">
        <f t="shared" si="0"/>
        <v>65</v>
      </c>
      <c r="E35" s="12">
        <v>0</v>
      </c>
      <c r="F35" s="12">
        <v>1</v>
      </c>
      <c r="G35" s="22">
        <v>10.339</v>
      </c>
      <c r="H35" s="14">
        <f t="shared" si="1"/>
        <v>9</v>
      </c>
      <c r="I35" s="12">
        <v>0</v>
      </c>
      <c r="J35" s="12">
        <v>0</v>
      </c>
    </row>
    <row r="36" spans="1:16" x14ac:dyDescent="0.25">
      <c r="A36" s="11" t="s">
        <v>42</v>
      </c>
      <c r="B36" s="12">
        <v>1</v>
      </c>
      <c r="C36" s="22">
        <v>21.024999999999999</v>
      </c>
      <c r="D36" s="14">
        <f t="shared" si="0"/>
        <v>37</v>
      </c>
      <c r="E36" s="12">
        <v>0</v>
      </c>
      <c r="F36" s="12">
        <v>1</v>
      </c>
      <c r="G36" s="22">
        <v>19.372</v>
      </c>
      <c r="H36" s="14">
        <f t="shared" si="1"/>
        <v>14</v>
      </c>
      <c r="I36" s="12">
        <v>0</v>
      </c>
      <c r="J36" s="12">
        <v>0</v>
      </c>
    </row>
    <row r="37" spans="1:16" x14ac:dyDescent="0.25">
      <c r="A37" s="11" t="s">
        <v>43</v>
      </c>
      <c r="B37" s="12">
        <v>1</v>
      </c>
      <c r="C37" s="22">
        <v>26.048999999999999</v>
      </c>
      <c r="D37" s="14">
        <f t="shared" si="0"/>
        <v>22</v>
      </c>
      <c r="E37" s="12">
        <v>0</v>
      </c>
      <c r="F37" s="12">
        <v>1</v>
      </c>
      <c r="G37" s="22">
        <v>20.86</v>
      </c>
      <c r="H37" s="14">
        <f t="shared" si="1"/>
        <v>19</v>
      </c>
      <c r="I37" s="12">
        <v>0</v>
      </c>
      <c r="J37" s="12">
        <v>0</v>
      </c>
    </row>
    <row r="38" spans="1:16" x14ac:dyDescent="0.25">
      <c r="A38" s="11" t="s">
        <v>44</v>
      </c>
      <c r="B38" s="12">
        <v>1</v>
      </c>
      <c r="C38" s="22">
        <v>23.335000000000001</v>
      </c>
      <c r="D38" s="14">
        <f t="shared" si="0"/>
        <v>23</v>
      </c>
      <c r="E38" s="12">
        <v>0</v>
      </c>
      <c r="F38" s="12">
        <v>1</v>
      </c>
      <c r="G38" s="22">
        <v>63.753</v>
      </c>
      <c r="H38" s="14">
        <f t="shared" si="1"/>
        <v>39</v>
      </c>
      <c r="I38" s="12">
        <v>0</v>
      </c>
      <c r="J38" s="12">
        <v>0</v>
      </c>
    </row>
    <row r="39" spans="1:16" x14ac:dyDescent="0.25">
      <c r="A39" s="11" t="s">
        <v>45</v>
      </c>
      <c r="B39" s="12">
        <v>1</v>
      </c>
      <c r="C39" s="22">
        <v>30.469000000000001</v>
      </c>
      <c r="D39" s="14">
        <f t="shared" si="0"/>
        <v>25</v>
      </c>
      <c r="E39" s="12">
        <v>0</v>
      </c>
      <c r="F39" s="12">
        <v>1</v>
      </c>
      <c r="G39" s="22">
        <v>28.658999999999999</v>
      </c>
      <c r="H39" s="14">
        <f t="shared" si="1"/>
        <v>43</v>
      </c>
      <c r="I39" s="12">
        <v>0</v>
      </c>
      <c r="J39" s="12">
        <v>0</v>
      </c>
    </row>
    <row r="40" spans="1:16" x14ac:dyDescent="0.25">
      <c r="A40" s="11" t="s">
        <v>46</v>
      </c>
      <c r="B40" s="12">
        <v>1</v>
      </c>
      <c r="C40" s="22">
        <v>38.615000000000002</v>
      </c>
      <c r="D40" s="14">
        <f t="shared" si="0"/>
        <v>32</v>
      </c>
      <c r="E40" s="12">
        <v>0</v>
      </c>
      <c r="F40" s="12">
        <v>1</v>
      </c>
      <c r="G40" s="22">
        <v>16.533000000000001</v>
      </c>
      <c r="H40" s="14">
        <f t="shared" si="1"/>
        <v>21</v>
      </c>
      <c r="I40" s="12">
        <v>0</v>
      </c>
      <c r="J40" s="12">
        <v>0</v>
      </c>
    </row>
    <row r="41" spans="1:16" x14ac:dyDescent="0.25">
      <c r="A41" s="11" t="s">
        <v>47</v>
      </c>
      <c r="B41" s="12">
        <v>1</v>
      </c>
      <c r="C41" s="22">
        <v>43.640999999999998</v>
      </c>
      <c r="D41" s="14">
        <f t="shared" si="0"/>
        <v>38</v>
      </c>
      <c r="E41" s="12">
        <v>0</v>
      </c>
      <c r="F41" s="12">
        <v>1</v>
      </c>
      <c r="G41" s="22">
        <v>23.091999999999999</v>
      </c>
      <c r="H41" s="14">
        <f t="shared" si="1"/>
        <v>18</v>
      </c>
      <c r="I41" s="12">
        <v>0</v>
      </c>
      <c r="J41" s="12">
        <v>0</v>
      </c>
    </row>
    <row r="42" spans="1:16" x14ac:dyDescent="0.25">
      <c r="A42" s="11" t="s">
        <v>48</v>
      </c>
      <c r="B42" s="12">
        <v>1</v>
      </c>
      <c r="C42" s="22">
        <v>58.442</v>
      </c>
      <c r="D42" s="14">
        <f t="shared" si="0"/>
        <v>47</v>
      </c>
      <c r="E42" s="12">
        <v>0</v>
      </c>
      <c r="F42" s="12">
        <v>1</v>
      </c>
      <c r="G42" s="22">
        <v>5.1820000000000004</v>
      </c>
      <c r="H42" s="14">
        <f t="shared" si="1"/>
        <v>13</v>
      </c>
      <c r="I42" s="12">
        <v>0</v>
      </c>
      <c r="J42" s="12">
        <v>0</v>
      </c>
    </row>
    <row r="43" spans="1:16" x14ac:dyDescent="0.25">
      <c r="A43" s="11" t="s">
        <v>49</v>
      </c>
      <c r="B43" s="12">
        <v>1</v>
      </c>
      <c r="C43" s="22">
        <v>61.137999999999998</v>
      </c>
      <c r="D43" s="14">
        <f t="shared" si="0"/>
        <v>55</v>
      </c>
      <c r="E43" s="12">
        <v>0</v>
      </c>
      <c r="F43" s="12">
        <v>1</v>
      </c>
      <c r="G43" s="22">
        <v>30.695</v>
      </c>
      <c r="H43" s="14">
        <f t="shared" si="1"/>
        <v>17</v>
      </c>
      <c r="I43" s="12">
        <v>0</v>
      </c>
      <c r="J43" s="12">
        <v>0</v>
      </c>
    </row>
    <row r="44" spans="1:16" x14ac:dyDescent="0.25">
      <c r="A44" s="11" t="s">
        <v>50</v>
      </c>
      <c r="B44" s="12">
        <v>1</v>
      </c>
      <c r="C44" s="22">
        <v>72.209000000000003</v>
      </c>
      <c r="D44" s="14">
        <f t="shared" si="0"/>
        <v>62</v>
      </c>
      <c r="E44" s="12">
        <v>0</v>
      </c>
      <c r="F44" s="12">
        <v>1</v>
      </c>
      <c r="G44" s="22">
        <v>8.3000000000000004E-2</v>
      </c>
      <c r="H44" s="14">
        <f t="shared" si="1"/>
        <v>14</v>
      </c>
      <c r="I44" s="12">
        <v>0</v>
      </c>
      <c r="J44" s="12">
        <v>0</v>
      </c>
    </row>
    <row r="45" spans="1:16" x14ac:dyDescent="0.25">
      <c r="A45" s="11" t="s">
        <v>51</v>
      </c>
      <c r="B45" s="12">
        <v>1</v>
      </c>
      <c r="C45" s="22">
        <v>69.319000000000003</v>
      </c>
      <c r="D45" s="14">
        <f t="shared" si="0"/>
        <v>66</v>
      </c>
      <c r="E45" s="12">
        <v>0</v>
      </c>
      <c r="F45" s="12">
        <v>1</v>
      </c>
      <c r="G45" s="22">
        <v>2.2669999999999999</v>
      </c>
      <c r="H45" s="14">
        <f t="shared" si="1"/>
        <v>1</v>
      </c>
      <c r="I45" s="12">
        <v>0</v>
      </c>
      <c r="J45" s="12">
        <v>0</v>
      </c>
    </row>
    <row r="46" spans="1:16" x14ac:dyDescent="0.25">
      <c r="A46" s="11" t="s">
        <v>52</v>
      </c>
      <c r="B46" s="12">
        <v>1</v>
      </c>
      <c r="C46" s="22">
        <v>0</v>
      </c>
      <c r="D46" s="14">
        <f t="shared" si="0"/>
        <v>32</v>
      </c>
      <c r="E46" s="12">
        <v>0</v>
      </c>
      <c r="F46" s="12">
        <v>1</v>
      </c>
      <c r="G46" s="22">
        <v>0</v>
      </c>
      <c r="H46" s="14">
        <f t="shared" si="1"/>
        <v>1</v>
      </c>
      <c r="I46" s="12">
        <v>0</v>
      </c>
      <c r="J46" s="12">
        <v>0</v>
      </c>
    </row>
    <row r="47" spans="1:1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13.2" customHeight="1" x14ac:dyDescent="0.25">
      <c r="A49" s="15" t="s">
        <v>53</v>
      </c>
      <c r="B49" s="15"/>
      <c r="C49" s="15"/>
      <c r="D49" s="12">
        <f>SUM(D19:D46)</f>
        <v>6826</v>
      </c>
      <c r="E49" s="12">
        <v>0</v>
      </c>
      <c r="F49" s="16"/>
      <c r="G49" s="16"/>
      <c r="H49" s="12">
        <f>SUM(H19:H46)</f>
        <v>219</v>
      </c>
      <c r="I49" s="12">
        <v>0</v>
      </c>
    </row>
    <row r="50" spans="1:16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</sheetData>
  <customSheetViews>
    <customSheetView guid="{0318A92E-FB41-4D31-933E-31140AC998B3}" showGridLines="0" topLeftCell="A8">
      <selection activeCell="A29" sqref="A29:E29"/>
      <pageMargins left="0.75" right="0.75" top="1" bottom="1" header="0.5" footer="0.5"/>
    </customSheetView>
  </customSheetViews>
  <mergeCells count="12">
    <mergeCell ref="A49:C49"/>
    <mergeCell ref="F49:G49"/>
    <mergeCell ref="A50:P51"/>
    <mergeCell ref="A1:P1"/>
    <mergeCell ref="A3:P3"/>
    <mergeCell ref="A4:P4"/>
    <mergeCell ref="B6:D6"/>
    <mergeCell ref="B7:D7"/>
    <mergeCell ref="B11:I11"/>
    <mergeCell ref="B12:E12"/>
    <mergeCell ref="F12:I12"/>
    <mergeCell ref="A47:P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RPTslox4ycv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 Area Volume Report</dc:title>
  <cp:lastModifiedBy>Kellie Linville</cp:lastModifiedBy>
  <dcterms:created xsi:type="dcterms:W3CDTF">2025-02-24T14:18:38Z</dcterms:created>
  <dcterms:modified xsi:type="dcterms:W3CDTF">2025-02-24T14:37:41Z</dcterms:modified>
</cp:coreProperties>
</file>