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.1.4\Projects\2022 Projects\22039 JMA Consultants\008 Roadway Design - Hutchinson &amp; Ebenezer\22039-08_Ebenezer\400-Engineering\Roadway\EngData\"/>
    </mc:Choice>
  </mc:AlternateContent>
  <xr:revisionPtr revIDLastSave="0" documentId="13_ncr:81_{2D0216BF-E32A-4F60-8F09-489036567306}" xr6:coauthVersionLast="47" xr6:coauthVersionMax="47" xr10:uidLastSave="{00000000-0000-0000-0000-000000000000}"/>
  <bookViews>
    <workbookView xWindow="7956" yWindow="2556" windowWidth="30960" windowHeight="12120" xr2:uid="{854B0779-65E7-41F7-8D3F-149C3806052B}"/>
  </bookViews>
  <sheets>
    <sheet name="RPTqftj2asl" sheetId="1" r:id="rId1"/>
  </sheets>
  <calcPr calcId="191029"/>
  <customWorkbookViews>
    <customWorkbookView name="Kellie Linville - Personal View" guid="{94BB35C0-3937-4EDE-B36A-814F2894E39C}" mergeInterval="0" personalView="1" xWindow="256" yWindow="256" windowWidth="2580" windowHeight="101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D28" i="1"/>
  <c r="H25" i="1"/>
  <c r="H24" i="1"/>
  <c r="H23" i="1"/>
  <c r="H22" i="1"/>
  <c r="H21" i="1"/>
  <c r="H20" i="1"/>
  <c r="H19" i="1"/>
  <c r="H18" i="1"/>
  <c r="H17" i="1"/>
  <c r="H16" i="1"/>
  <c r="H15" i="1"/>
  <c r="H14" i="1"/>
  <c r="D25" i="1"/>
  <c r="D24" i="1"/>
  <c r="D23" i="1"/>
  <c r="D22" i="1"/>
  <c r="D21" i="1"/>
  <c r="D20" i="1"/>
  <c r="D19" i="1"/>
  <c r="D18" i="1"/>
  <c r="D17" i="1"/>
  <c r="D16" i="1"/>
  <c r="D15" i="1"/>
  <c r="D14" i="1"/>
</calcChain>
</file>

<file path=xl/sharedStrings.xml><?xml version="1.0" encoding="utf-8"?>
<sst xmlns="http://schemas.openxmlformats.org/spreadsheetml/2006/main" count="38" uniqueCount="34">
  <si>
    <t>End Area Volume Report</t>
  </si>
  <si>
    <t>Report Created:  Monday, February 24, 2025</t>
  </si>
  <si>
    <t>Time:  9:19:24 AM</t>
  </si>
  <si>
    <t>Cross Section Set Name: </t>
  </si>
  <si>
    <t>CLP_6</t>
  </si>
  <si>
    <t>Alignment Name: </t>
  </si>
  <si>
    <t>CLP_5</t>
  </si>
  <si>
    <t>Input Grid Factor:  </t>
  </si>
  <si>
    <t>  Note:  </t>
  </si>
  <si>
    <t>All units in this report are in feet, square feet and cubic feet unless specified otherwise.</t>
  </si>
  <si>
    <t>Baseline</t>
  </si>
  <si>
    <t>Station</t>
  </si>
  <si>
    <t>- - - - - - - - - - - - - - - - Station Quantities - - - - - - - - - - - - - - - -</t>
  </si>
  <si>
    <t>Mass</t>
  </si>
  <si>
    <t>Ordinate</t>
  </si>
  <si>
    <t>- - - - - - - - - - Cut - - - - - - - - - -</t>
  </si>
  <si>
    <t>- - - - - - - - - - Fill - - - - - - - - - -</t>
  </si>
  <si>
    <t>Factor</t>
  </si>
  <si>
    <t>Area</t>
  </si>
  <si>
    <t>Volume</t>
  </si>
  <si>
    <t>Adjusted</t>
  </si>
  <si>
    <t>17000.000 R1</t>
  </si>
  <si>
    <t>17025.000 R1</t>
  </si>
  <si>
    <t>17050.000 R1</t>
  </si>
  <si>
    <t>17075.000 R1</t>
  </si>
  <si>
    <t>17100.000 R1</t>
  </si>
  <si>
    <t>17125.000 R1</t>
  </si>
  <si>
    <t>17150.000 R1</t>
  </si>
  <si>
    <t>17175.000 R1</t>
  </si>
  <si>
    <t>17200.000 R1</t>
  </si>
  <si>
    <t>17225.000 R1</t>
  </si>
  <si>
    <t>17250.000 R1</t>
  </si>
  <si>
    <t>17275.000 R1</t>
  </si>
  <si>
    <t>Grand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</si>
</sst>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rgb="FF669999"/>
      <name val="Aptos Narrow"/>
      <family val="2"/>
      <scheme val="minor"/>
    </font>
    <font>
      <u/>
      <sz val="11"/>
      <color rgb="FF999900"/>
      <name val="Aptos Narrow"/>
      <family val="2"/>
      <scheme val="minor"/>
    </font>
    <font>
      <sz val="10"/>
      <color rgb="FF000000"/>
      <name val="Arial"/>
      <family val="2"/>
    </font>
    <font>
      <sz val="16"/>
      <color rgb="FF666633"/>
      <name val="Arial"/>
      <family val="2"/>
    </font>
    <font>
      <b/>
      <sz val="10"/>
      <color rgb="FF000000"/>
      <name val="Arial"/>
      <family val="2"/>
    </font>
    <font>
      <b/>
      <sz val="8.8000000000000007"/>
      <color rgb="FF000000"/>
      <name val="Arial"/>
      <family val="2"/>
    </font>
    <font>
      <sz val="8.8000000000000007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666633"/>
      </bottom>
      <diagonal/>
    </border>
    <border>
      <left/>
      <right/>
      <top/>
      <bottom style="thin">
        <color rgb="FF666633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22">
    <xf numFmtId="0" fontId="0" fillId="0" borderId="0" xfId="0"/>
    <xf numFmtId="0" fontId="20" fillId="33" borderId="0" xfId="0" applyFont="1" applyFill="1"/>
    <xf numFmtId="0" fontId="20" fillId="33" borderId="0" xfId="0" applyFont="1" applyFill="1" applyAlignment="1">
      <alignment horizontal="center"/>
    </xf>
    <xf numFmtId="0" fontId="22" fillId="33" borderId="0" xfId="0" applyFont="1" applyFill="1" applyAlignment="1">
      <alignment horizontal="right" vertical="center"/>
    </xf>
    <xf numFmtId="0" fontId="23" fillId="33" borderId="0" xfId="0" applyFont="1" applyFill="1" applyAlignment="1">
      <alignment horizontal="right" vertical="top"/>
    </xf>
    <xf numFmtId="0" fontId="24" fillId="33" borderId="0" xfId="0" applyFont="1" applyFill="1" applyAlignment="1">
      <alignment horizontal="left" vertical="top" wrapText="1"/>
    </xf>
    <xf numFmtId="0" fontId="24" fillId="33" borderId="0" xfId="0" applyFont="1" applyFill="1" applyAlignment="1">
      <alignment horizontal="left" wrapText="1"/>
    </xf>
    <xf numFmtId="0" fontId="20" fillId="33" borderId="0" xfId="0" applyFont="1" applyFill="1" applyAlignment="1">
      <alignment horizontal="center" wrapText="1"/>
    </xf>
    <xf numFmtId="0" fontId="22" fillId="33" borderId="0" xfId="0" applyFont="1" applyFill="1" applyAlignment="1">
      <alignment horizontal="center" wrapText="1"/>
    </xf>
    <xf numFmtId="0" fontId="22" fillId="33" borderId="10" xfId="0" applyFont="1" applyFill="1" applyBorder="1" applyAlignment="1">
      <alignment horizontal="center" wrapText="1"/>
    </xf>
    <xf numFmtId="0" fontId="22" fillId="33" borderId="10" xfId="0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right"/>
    </xf>
    <xf numFmtId="0" fontId="20" fillId="33" borderId="0" xfId="0" applyFont="1" applyFill="1" applyAlignment="1">
      <alignment horizontal="right" wrapText="1"/>
    </xf>
    <xf numFmtId="0" fontId="20" fillId="33" borderId="11" xfId="0" applyFont="1" applyFill="1" applyBorder="1"/>
    <xf numFmtId="0" fontId="20" fillId="33" borderId="0" xfId="0" applyFont="1" applyFill="1" applyAlignment="1">
      <alignment horizontal="center" wrapText="1"/>
    </xf>
    <xf numFmtId="0" fontId="20" fillId="33" borderId="0" xfId="0" applyFont="1" applyFill="1" applyAlignment="1">
      <alignment wrapText="1"/>
    </xf>
    <xf numFmtId="0" fontId="20" fillId="33" borderId="11" xfId="0" applyFont="1" applyFill="1" applyBorder="1"/>
    <xf numFmtId="0" fontId="20" fillId="33" borderId="0" xfId="0" applyFont="1" applyFill="1"/>
    <xf numFmtId="0" fontId="21" fillId="33" borderId="0" xfId="0" applyFont="1" applyFill="1" applyAlignment="1">
      <alignment horizontal="center" wrapText="1"/>
    </xf>
    <xf numFmtId="0" fontId="20" fillId="33" borderId="0" xfId="0" applyFont="1" applyFill="1" applyAlignment="1">
      <alignment horizontal="left" wrapText="1"/>
    </xf>
    <xf numFmtId="0" fontId="22" fillId="33" borderId="0" xfId="0" applyFont="1" applyFill="1" applyAlignment="1">
      <alignment horizontal="center" vertical="center" wrapText="1"/>
    </xf>
    <xf numFmtId="0" fontId="20" fillId="34" borderId="0" xfId="0" applyFont="1" applyFill="1" applyAlignment="1">
      <alignment horizontal="right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2" Type="http://schemas.openxmlformats.org/officeDocument/2006/relationships/revisionLog" Target="revisionLog2.xml"/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5866123-FC10-4B20-A197-BC6D84F552FB}" diskRevisions="1" revisionId="26" version="2">
  <header guid="{2F440817-F99E-4DCE-B136-62F189730909}" dateTime="2025-02-24T09:19:37" maxSheetId="2" userName="Kellie Linville" r:id="rId1">
    <sheetIdMap count="1">
      <sheetId val="1"/>
    </sheetIdMap>
  </header>
  <header guid="{E5866123-FC10-4B20-A197-BC6D84F552FB}" dateTime="2025-02-24T09:32:18" maxSheetId="2" userName="Kellie Linville" r:id="rId2" minRId="1" maxRId="26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16" start="0" length="0">
    <dxf>
      <fill>
        <patternFill>
          <bgColor rgb="FFFFFF00"/>
        </patternFill>
      </fill>
    </dxf>
  </rfmt>
  <rfmt sheetId="1" sqref="D15" start="0" length="0">
    <dxf>
      <fill>
        <patternFill>
          <bgColor rgb="FFFFFF00"/>
        </patternFill>
      </fill>
    </dxf>
  </rfmt>
  <rcc rId="1" sId="1" odxf="1" dxf="1">
    <oc r="D14">
      <v>0</v>
    </oc>
    <nc r="D14">
      <f>ROUND(((AVERAGE(C13:C14))*25)/27,0)</f>
    </nc>
    <odxf>
      <fill>
        <patternFill>
          <bgColor rgb="FFFFFFFF"/>
        </patternFill>
      </fill>
    </odxf>
    <ndxf>
      <fill>
        <patternFill>
          <bgColor rgb="FFFFFF00"/>
        </patternFill>
      </fill>
    </ndxf>
  </rcc>
  <rcc rId="2" sId="1">
    <oc r="D15">
      <v>0</v>
    </oc>
    <nc r="D15">
      <f>ROUND(((AVERAGE(C14:C15))*25)/27,0)</f>
    </nc>
  </rcc>
  <rcc rId="3" sId="1">
    <oc r="D16">
      <v>0</v>
    </oc>
    <nc r="D16">
      <f>ROUND(((AVERAGE(C15:C16))*25)/27,0)</f>
    </nc>
  </rcc>
  <rcc rId="4" sId="1" odxf="1" dxf="1">
    <oc r="D17">
      <v>0</v>
    </oc>
    <nc r="D17">
      <f>ROUND(((AVERAGE(C16:C17))*25)/27,0)</f>
    </nc>
    <odxf>
      <fill>
        <patternFill>
          <bgColor rgb="FFFFFFFF"/>
        </patternFill>
      </fill>
    </odxf>
    <ndxf>
      <fill>
        <patternFill>
          <bgColor rgb="FFFFFF00"/>
        </patternFill>
      </fill>
    </ndxf>
  </rcc>
  <rcc rId="5" sId="1" odxf="1" dxf="1">
    <oc r="D18">
      <v>0</v>
    </oc>
    <nc r="D18">
      <f>ROUND(((AVERAGE(C17:C18))*25)/27,0)</f>
    </nc>
    <odxf>
      <fill>
        <patternFill>
          <bgColor rgb="FFFFFFFF"/>
        </patternFill>
      </fill>
    </odxf>
    <ndxf>
      <fill>
        <patternFill>
          <bgColor rgb="FFFFFF00"/>
        </patternFill>
      </fill>
    </ndxf>
  </rcc>
  <rcc rId="6" sId="1" odxf="1" dxf="1">
    <oc r="D19">
      <v>0</v>
    </oc>
    <nc r="D19">
      <f>ROUND(((AVERAGE(C18:C19))*25)/27,0)</f>
    </nc>
    <odxf>
      <fill>
        <patternFill>
          <bgColor rgb="FFFFFFFF"/>
        </patternFill>
      </fill>
    </odxf>
    <ndxf>
      <fill>
        <patternFill>
          <bgColor rgb="FFFFFF00"/>
        </patternFill>
      </fill>
    </ndxf>
  </rcc>
  <rcc rId="7" sId="1" odxf="1" dxf="1">
    <oc r="D20">
      <v>0</v>
    </oc>
    <nc r="D20">
      <f>ROUND(((AVERAGE(C19:C20))*25)/27,0)</f>
    </nc>
    <odxf>
      <fill>
        <patternFill>
          <bgColor rgb="FFFFFFFF"/>
        </patternFill>
      </fill>
    </odxf>
    <ndxf>
      <fill>
        <patternFill>
          <bgColor rgb="FFFFFF00"/>
        </patternFill>
      </fill>
    </ndxf>
  </rcc>
  <rcc rId="8" sId="1" odxf="1" dxf="1">
    <oc r="D21">
      <v>0</v>
    </oc>
    <nc r="D21">
      <f>ROUND(((AVERAGE(C20:C21))*25)/27,0)</f>
    </nc>
    <odxf>
      <fill>
        <patternFill>
          <bgColor rgb="FFFFFFFF"/>
        </patternFill>
      </fill>
    </odxf>
    <ndxf>
      <fill>
        <patternFill>
          <bgColor rgb="FFFFFF00"/>
        </patternFill>
      </fill>
    </ndxf>
  </rcc>
  <rcc rId="9" sId="1" odxf="1" dxf="1">
    <oc r="D22">
      <v>0</v>
    </oc>
    <nc r="D22">
      <f>ROUND(((AVERAGE(C21:C22))*25)/27,0)</f>
    </nc>
    <odxf>
      <fill>
        <patternFill>
          <bgColor rgb="FFFFFFFF"/>
        </patternFill>
      </fill>
    </odxf>
    <ndxf>
      <fill>
        <patternFill>
          <bgColor rgb="FFFFFF00"/>
        </patternFill>
      </fill>
    </ndxf>
  </rcc>
  <rcc rId="10" sId="1" odxf="1" dxf="1">
    <oc r="D23">
      <v>0</v>
    </oc>
    <nc r="D23">
      <f>ROUND(((AVERAGE(C22:C23))*25)/27,0)</f>
    </nc>
    <odxf>
      <fill>
        <patternFill>
          <bgColor rgb="FFFFFFFF"/>
        </patternFill>
      </fill>
    </odxf>
    <ndxf>
      <fill>
        <patternFill>
          <bgColor rgb="FFFFFF00"/>
        </patternFill>
      </fill>
    </ndxf>
  </rcc>
  <rcc rId="11" sId="1" odxf="1" dxf="1">
    <oc r="D24">
      <v>0</v>
    </oc>
    <nc r="D24">
      <f>ROUND(((AVERAGE(C23:C24))*25)/27,0)</f>
    </nc>
    <odxf>
      <fill>
        <patternFill>
          <bgColor rgb="FFFFFFFF"/>
        </patternFill>
      </fill>
    </odxf>
    <ndxf>
      <fill>
        <patternFill>
          <bgColor rgb="FFFFFF00"/>
        </patternFill>
      </fill>
    </ndxf>
  </rcc>
  <rcc rId="12" sId="1" odxf="1" dxf="1">
    <oc r="D25">
      <v>0</v>
    </oc>
    <nc r="D25">
      <f>ROUND(((AVERAGE(C24:C25))*25)/27,0)</f>
    </nc>
    <odxf>
      <fill>
        <patternFill>
          <bgColor rgb="FFFFFFFF"/>
        </patternFill>
      </fill>
    </odxf>
    <ndxf>
      <fill>
        <patternFill>
          <bgColor rgb="FFFFFF00"/>
        </patternFill>
      </fill>
    </ndxf>
  </rcc>
  <rcc rId="13" sId="1" odxf="1" dxf="1">
    <oc r="H14">
      <v>0</v>
    </oc>
    <nc r="H14">
      <f>ROUND(((AVERAGE(G13:G14))*25)/27,0)</f>
    </nc>
    <odxf>
      <fill>
        <patternFill>
          <bgColor rgb="FFFFFFFF"/>
        </patternFill>
      </fill>
    </odxf>
    <ndxf>
      <fill>
        <patternFill>
          <bgColor rgb="FFFFFF00"/>
        </patternFill>
      </fill>
    </ndxf>
  </rcc>
  <rcc rId="14" sId="1" odxf="1" dxf="1">
    <oc r="H15">
      <v>0</v>
    </oc>
    <nc r="H15">
      <f>ROUND(((AVERAGE(G14:G15))*25)/27,0)</f>
    </nc>
    <odxf>
      <fill>
        <patternFill>
          <bgColor rgb="FFFFFFFF"/>
        </patternFill>
      </fill>
    </odxf>
    <ndxf>
      <fill>
        <patternFill>
          <bgColor rgb="FFFFFF00"/>
        </patternFill>
      </fill>
    </ndxf>
  </rcc>
  <rcc rId="15" sId="1" odxf="1" dxf="1">
    <oc r="H16">
      <v>0</v>
    </oc>
    <nc r="H16">
      <f>ROUND(((AVERAGE(G15:G16))*25)/27,0)</f>
    </nc>
    <odxf>
      <fill>
        <patternFill>
          <bgColor rgb="FFFFFFFF"/>
        </patternFill>
      </fill>
    </odxf>
    <ndxf>
      <fill>
        <patternFill>
          <bgColor rgb="FFFFFF00"/>
        </patternFill>
      </fill>
    </ndxf>
  </rcc>
  <rcc rId="16" sId="1" odxf="1" dxf="1">
    <oc r="H17">
      <v>0</v>
    </oc>
    <nc r="H17">
      <f>ROUND(((AVERAGE(G16:G17))*25)/27,0)</f>
    </nc>
    <odxf>
      <fill>
        <patternFill>
          <bgColor rgb="FFFFFFFF"/>
        </patternFill>
      </fill>
    </odxf>
    <ndxf>
      <fill>
        <patternFill>
          <bgColor rgb="FFFFFF00"/>
        </patternFill>
      </fill>
    </ndxf>
  </rcc>
  <rcc rId="17" sId="1" odxf="1" dxf="1">
    <oc r="H18">
      <v>0</v>
    </oc>
    <nc r="H18">
      <f>ROUND(((AVERAGE(G17:G18))*25)/27,0)</f>
    </nc>
    <odxf>
      <fill>
        <patternFill>
          <bgColor rgb="FFFFFFFF"/>
        </patternFill>
      </fill>
    </odxf>
    <ndxf>
      <fill>
        <patternFill>
          <bgColor rgb="FFFFFF00"/>
        </patternFill>
      </fill>
    </ndxf>
  </rcc>
  <rcc rId="18" sId="1" odxf="1" dxf="1">
    <oc r="H19">
      <v>0</v>
    </oc>
    <nc r="H19">
      <f>ROUND(((AVERAGE(G18:G19))*25)/27,0)</f>
    </nc>
    <odxf>
      <fill>
        <patternFill>
          <bgColor rgb="FFFFFFFF"/>
        </patternFill>
      </fill>
    </odxf>
    <ndxf>
      <fill>
        <patternFill>
          <bgColor rgb="FFFFFF00"/>
        </patternFill>
      </fill>
    </ndxf>
  </rcc>
  <rcc rId="19" sId="1" odxf="1" dxf="1">
    <oc r="H20">
      <v>0</v>
    </oc>
    <nc r="H20">
      <f>ROUND(((AVERAGE(G19:G20))*25)/27,0)</f>
    </nc>
    <odxf>
      <fill>
        <patternFill>
          <bgColor rgb="FFFFFFFF"/>
        </patternFill>
      </fill>
    </odxf>
    <ndxf>
      <fill>
        <patternFill>
          <bgColor rgb="FFFFFF00"/>
        </patternFill>
      </fill>
    </ndxf>
  </rcc>
  <rcc rId="20" sId="1" odxf="1" dxf="1">
    <oc r="H21">
      <v>0</v>
    </oc>
    <nc r="H21">
      <f>ROUND(((AVERAGE(G20:G21))*25)/27,0)</f>
    </nc>
    <odxf>
      <fill>
        <patternFill>
          <bgColor rgb="FFFFFFFF"/>
        </patternFill>
      </fill>
    </odxf>
    <ndxf>
      <fill>
        <patternFill>
          <bgColor rgb="FFFFFF00"/>
        </patternFill>
      </fill>
    </ndxf>
  </rcc>
  <rcc rId="21" sId="1" odxf="1" dxf="1">
    <oc r="H22">
      <v>0</v>
    </oc>
    <nc r="H22">
      <f>ROUND(((AVERAGE(G21:G22))*25)/27,0)</f>
    </nc>
    <odxf>
      <fill>
        <patternFill>
          <bgColor rgb="FFFFFFFF"/>
        </patternFill>
      </fill>
    </odxf>
    <ndxf>
      <fill>
        <patternFill>
          <bgColor rgb="FFFFFF00"/>
        </patternFill>
      </fill>
    </ndxf>
  </rcc>
  <rcc rId="22" sId="1" odxf="1" dxf="1">
    <oc r="H23">
      <v>0</v>
    </oc>
    <nc r="H23">
      <f>ROUND(((AVERAGE(G22:G23))*25)/27,0)</f>
    </nc>
    <odxf>
      <fill>
        <patternFill>
          <bgColor rgb="FFFFFFFF"/>
        </patternFill>
      </fill>
    </odxf>
    <ndxf>
      <fill>
        <patternFill>
          <bgColor rgb="FFFFFF00"/>
        </patternFill>
      </fill>
    </ndxf>
  </rcc>
  <rcc rId="23" sId="1" odxf="1" dxf="1">
    <oc r="H24">
      <v>0</v>
    </oc>
    <nc r="H24">
      <f>ROUND(((AVERAGE(G23:G24))*25)/27,0)</f>
    </nc>
    <odxf>
      <fill>
        <patternFill>
          <bgColor rgb="FFFFFFFF"/>
        </patternFill>
      </fill>
    </odxf>
    <ndxf>
      <fill>
        <patternFill>
          <bgColor rgb="FFFFFF00"/>
        </patternFill>
      </fill>
    </ndxf>
  </rcc>
  <rcc rId="24" sId="1" odxf="1" dxf="1">
    <oc r="H25">
      <v>0</v>
    </oc>
    <nc r="H25">
      <f>ROUND(((AVERAGE(G24:G25))*25)/27,0)</f>
    </nc>
    <odxf>
      <fill>
        <patternFill>
          <bgColor rgb="FFFFFFFF"/>
        </patternFill>
      </fill>
    </odxf>
    <ndxf>
      <fill>
        <patternFill>
          <bgColor rgb="FFFFFF00"/>
        </patternFill>
      </fill>
    </ndxf>
  </rcc>
  <rcc rId="25" sId="1">
    <oc r="D28">
      <v>0</v>
    </oc>
    <nc r="D28">
      <f>SUM(D14:D25)</f>
    </nc>
  </rcc>
  <rcc rId="26" sId="1">
    <oc r="H28">
      <v>0</v>
    </oc>
    <nc r="H28">
      <f>SUM(H14:H25)</f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2F440817-F99E-4DCE-B136-62F189730909}" name="Kellie Linville" id="-926505236" dateTime="2025-02-24T09:19:37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A5DF1-7BF4-444E-B8FB-DE176D7D0071}">
  <dimension ref="A1:P30"/>
  <sheetViews>
    <sheetView showGridLines="0" tabSelected="1" topLeftCell="A11" workbookViewId="0">
      <selection activeCell="D15" sqref="D15"/>
    </sheetView>
  </sheetViews>
  <sheetFormatPr defaultRowHeight="13.2" x14ac:dyDescent="0.25"/>
  <cols>
    <col min="1" max="1" width="23.77734375" style="1" bestFit="1" customWidth="1"/>
    <col min="2" max="2" width="6.6640625" style="1" bestFit="1" customWidth="1"/>
    <col min="3" max="3" width="9" style="1" bestFit="1" customWidth="1"/>
    <col min="4" max="4" width="35.5546875" style="1" bestFit="1" customWidth="1"/>
    <col min="5" max="5" width="8.6640625" style="1" bestFit="1" customWidth="1"/>
    <col min="6" max="6" width="6.6640625" style="1" bestFit="1" customWidth="1"/>
    <col min="7" max="7" width="6" style="1" bestFit="1" customWidth="1"/>
    <col min="8" max="8" width="7.44140625" style="1" bestFit="1" customWidth="1"/>
    <col min="9" max="9" width="8.6640625" style="1" bestFit="1" customWidth="1"/>
    <col min="10" max="10" width="8.5546875" style="1" bestFit="1" customWidth="1"/>
    <col min="11" max="16384" width="8.88671875" style="1"/>
  </cols>
  <sheetData>
    <row r="1" spans="1:16" ht="20.399999999999999" customHeight="1" x14ac:dyDescent="0.35">
      <c r="A1" s="18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x14ac:dyDescent="0.25">
      <c r="A2" s="2"/>
    </row>
    <row r="3" spans="1:16" x14ac:dyDescent="0.25">
      <c r="A3" s="14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x14ac:dyDescent="0.25">
      <c r="A4" s="14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6" spans="1:16" ht="13.2" customHeight="1" x14ac:dyDescent="0.25">
      <c r="A6" s="3" t="s">
        <v>3</v>
      </c>
      <c r="B6" s="19" t="s">
        <v>4</v>
      </c>
      <c r="C6" s="19"/>
      <c r="D6" s="19"/>
    </row>
    <row r="7" spans="1:16" ht="13.2" customHeight="1" x14ac:dyDescent="0.25">
      <c r="A7" s="3" t="s">
        <v>5</v>
      </c>
      <c r="B7" s="19" t="s">
        <v>6</v>
      </c>
      <c r="C7" s="19"/>
      <c r="D7" s="19"/>
    </row>
    <row r="8" spans="1:16" ht="23.4" x14ac:dyDescent="0.25">
      <c r="A8" s="4" t="s">
        <v>7</v>
      </c>
      <c r="B8" s="5"/>
      <c r="C8" s="4" t="s">
        <v>8</v>
      </c>
      <c r="D8" s="6" t="s">
        <v>9</v>
      </c>
    </row>
    <row r="9" spans="1:16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1" spans="1:16" ht="13.2" customHeight="1" x14ac:dyDescent="0.25">
      <c r="A11" s="8" t="s">
        <v>10</v>
      </c>
      <c r="B11" s="20" t="s">
        <v>12</v>
      </c>
      <c r="C11" s="20"/>
      <c r="D11" s="20"/>
      <c r="E11" s="20"/>
      <c r="F11" s="20"/>
      <c r="G11" s="20"/>
      <c r="H11" s="20"/>
      <c r="I11" s="20"/>
      <c r="J11" s="7"/>
    </row>
    <row r="12" spans="1:16" ht="13.2" customHeight="1" x14ac:dyDescent="0.25">
      <c r="A12" s="8" t="s">
        <v>11</v>
      </c>
      <c r="B12" s="20" t="s">
        <v>15</v>
      </c>
      <c r="C12" s="20"/>
      <c r="D12" s="20"/>
      <c r="E12" s="20"/>
      <c r="F12" s="20" t="s">
        <v>16</v>
      </c>
      <c r="G12" s="20"/>
      <c r="H12" s="20"/>
      <c r="I12" s="20"/>
      <c r="J12" s="8" t="s">
        <v>13</v>
      </c>
    </row>
    <row r="13" spans="1:16" ht="13.8" thickBot="1" x14ac:dyDescent="0.3">
      <c r="A13" s="9"/>
      <c r="B13" s="10" t="s">
        <v>17</v>
      </c>
      <c r="C13" s="10" t="s">
        <v>18</v>
      </c>
      <c r="D13" s="10" t="s">
        <v>19</v>
      </c>
      <c r="E13" s="10" t="s">
        <v>20</v>
      </c>
      <c r="F13" s="10" t="s">
        <v>17</v>
      </c>
      <c r="G13" s="10" t="s">
        <v>18</v>
      </c>
      <c r="H13" s="10" t="s">
        <v>19</v>
      </c>
      <c r="I13" s="10" t="s">
        <v>20</v>
      </c>
      <c r="J13" s="9" t="s">
        <v>14</v>
      </c>
    </row>
    <row r="14" spans="1:16" x14ac:dyDescent="0.25">
      <c r="A14" s="11" t="s">
        <v>21</v>
      </c>
      <c r="B14" s="12">
        <v>1</v>
      </c>
      <c r="C14" s="12">
        <v>151.20699999999999</v>
      </c>
      <c r="D14" s="21">
        <f>ROUND(((AVERAGE(C13:C14))*25)/27,0)</f>
        <v>140</v>
      </c>
      <c r="E14" s="12">
        <v>0</v>
      </c>
      <c r="F14" s="12">
        <v>1</v>
      </c>
      <c r="G14" s="12">
        <v>0</v>
      </c>
      <c r="H14" s="21">
        <f>ROUND(((AVERAGE(G13:G14))*25)/27,0)</f>
        <v>0</v>
      </c>
      <c r="I14" s="12">
        <v>0</v>
      </c>
      <c r="J14" s="12">
        <v>0</v>
      </c>
    </row>
    <row r="15" spans="1:16" x14ac:dyDescent="0.25">
      <c r="A15" s="11" t="s">
        <v>22</v>
      </c>
      <c r="B15" s="12">
        <v>1</v>
      </c>
      <c r="C15" s="12">
        <v>1297.7829999999999</v>
      </c>
      <c r="D15" s="21">
        <f t="shared" ref="D15:D25" si="0">ROUND(((AVERAGE(C14:C15))*25)/27,0)</f>
        <v>671</v>
      </c>
      <c r="E15" s="12">
        <v>0</v>
      </c>
      <c r="F15" s="12">
        <v>1</v>
      </c>
      <c r="G15" s="12">
        <v>0</v>
      </c>
      <c r="H15" s="21">
        <f t="shared" ref="H15:H25" si="1">ROUND(((AVERAGE(G14:G15))*25)/27,0)</f>
        <v>0</v>
      </c>
      <c r="I15" s="12">
        <v>0</v>
      </c>
      <c r="J15" s="12">
        <v>0</v>
      </c>
    </row>
    <row r="16" spans="1:16" x14ac:dyDescent="0.25">
      <c r="A16" s="11" t="s">
        <v>23</v>
      </c>
      <c r="B16" s="12">
        <v>1</v>
      </c>
      <c r="C16" s="12">
        <v>1307.125</v>
      </c>
      <c r="D16" s="21">
        <f t="shared" si="0"/>
        <v>1206</v>
      </c>
      <c r="E16" s="12">
        <v>0</v>
      </c>
      <c r="F16" s="12">
        <v>1</v>
      </c>
      <c r="G16" s="12">
        <v>0</v>
      </c>
      <c r="H16" s="21">
        <f t="shared" si="1"/>
        <v>0</v>
      </c>
      <c r="I16" s="12">
        <v>0</v>
      </c>
      <c r="J16" s="12">
        <v>0</v>
      </c>
    </row>
    <row r="17" spans="1:16" x14ac:dyDescent="0.25">
      <c r="A17" s="11" t="s">
        <v>24</v>
      </c>
      <c r="B17" s="12">
        <v>1</v>
      </c>
      <c r="C17" s="12">
        <v>832.11699999999996</v>
      </c>
      <c r="D17" s="21">
        <f t="shared" si="0"/>
        <v>990</v>
      </c>
      <c r="E17" s="12">
        <v>0</v>
      </c>
      <c r="F17" s="12">
        <v>1</v>
      </c>
      <c r="G17" s="12">
        <v>0</v>
      </c>
      <c r="H17" s="21">
        <f t="shared" si="1"/>
        <v>0</v>
      </c>
      <c r="I17" s="12">
        <v>0</v>
      </c>
      <c r="J17" s="12">
        <v>0</v>
      </c>
    </row>
    <row r="18" spans="1:16" x14ac:dyDescent="0.25">
      <c r="A18" s="11" t="s">
        <v>25</v>
      </c>
      <c r="B18" s="12">
        <v>1</v>
      </c>
      <c r="C18" s="12">
        <v>620.81700000000001</v>
      </c>
      <c r="D18" s="21">
        <f t="shared" si="0"/>
        <v>673</v>
      </c>
      <c r="E18" s="12">
        <v>0</v>
      </c>
      <c r="F18" s="12">
        <v>1</v>
      </c>
      <c r="G18" s="12">
        <v>6.0000000000000001E-3</v>
      </c>
      <c r="H18" s="21">
        <f t="shared" si="1"/>
        <v>0</v>
      </c>
      <c r="I18" s="12">
        <v>0</v>
      </c>
      <c r="J18" s="12">
        <v>0</v>
      </c>
    </row>
    <row r="19" spans="1:16" x14ac:dyDescent="0.25">
      <c r="A19" s="11" t="s">
        <v>26</v>
      </c>
      <c r="B19" s="12">
        <v>1</v>
      </c>
      <c r="C19" s="12">
        <v>345.113</v>
      </c>
      <c r="D19" s="21">
        <f t="shared" si="0"/>
        <v>447</v>
      </c>
      <c r="E19" s="12">
        <v>0</v>
      </c>
      <c r="F19" s="12">
        <v>1</v>
      </c>
      <c r="G19" s="12">
        <v>4.0000000000000001E-3</v>
      </c>
      <c r="H19" s="21">
        <f t="shared" si="1"/>
        <v>0</v>
      </c>
      <c r="I19" s="12">
        <v>0</v>
      </c>
      <c r="J19" s="12">
        <v>0</v>
      </c>
    </row>
    <row r="20" spans="1:16" x14ac:dyDescent="0.25">
      <c r="A20" s="11" t="s">
        <v>27</v>
      </c>
      <c r="B20" s="12">
        <v>1</v>
      </c>
      <c r="C20" s="12">
        <v>242.79599999999999</v>
      </c>
      <c r="D20" s="21">
        <f t="shared" si="0"/>
        <v>272</v>
      </c>
      <c r="E20" s="12">
        <v>0</v>
      </c>
      <c r="F20" s="12">
        <v>1</v>
      </c>
      <c r="G20" s="12">
        <v>3.0000000000000001E-3</v>
      </c>
      <c r="H20" s="21">
        <f t="shared" si="1"/>
        <v>0</v>
      </c>
      <c r="I20" s="12">
        <v>0</v>
      </c>
      <c r="J20" s="12">
        <v>0</v>
      </c>
    </row>
    <row r="21" spans="1:16" x14ac:dyDescent="0.25">
      <c r="A21" s="11" t="s">
        <v>28</v>
      </c>
      <c r="B21" s="12">
        <v>1</v>
      </c>
      <c r="C21" s="12">
        <v>233.501</v>
      </c>
      <c r="D21" s="21">
        <f t="shared" si="0"/>
        <v>221</v>
      </c>
      <c r="E21" s="12">
        <v>0</v>
      </c>
      <c r="F21" s="12">
        <v>1</v>
      </c>
      <c r="G21" s="12">
        <v>2E-3</v>
      </c>
      <c r="H21" s="21">
        <f t="shared" si="1"/>
        <v>0</v>
      </c>
      <c r="I21" s="12">
        <v>0</v>
      </c>
      <c r="J21" s="12">
        <v>0</v>
      </c>
    </row>
    <row r="22" spans="1:16" x14ac:dyDescent="0.25">
      <c r="A22" s="11" t="s">
        <v>29</v>
      </c>
      <c r="B22" s="12">
        <v>1</v>
      </c>
      <c r="C22" s="12">
        <v>279.286</v>
      </c>
      <c r="D22" s="21">
        <f t="shared" si="0"/>
        <v>237</v>
      </c>
      <c r="E22" s="12">
        <v>0</v>
      </c>
      <c r="F22" s="12">
        <v>1</v>
      </c>
      <c r="G22" s="12">
        <v>1.4079999999999999</v>
      </c>
      <c r="H22" s="21">
        <f t="shared" si="1"/>
        <v>1</v>
      </c>
      <c r="I22" s="12">
        <v>0</v>
      </c>
      <c r="J22" s="12">
        <v>0</v>
      </c>
    </row>
    <row r="23" spans="1:16" x14ac:dyDescent="0.25">
      <c r="A23" s="11" t="s">
        <v>30</v>
      </c>
      <c r="B23" s="12">
        <v>1</v>
      </c>
      <c r="C23" s="12">
        <v>133.20699999999999</v>
      </c>
      <c r="D23" s="21">
        <f t="shared" si="0"/>
        <v>191</v>
      </c>
      <c r="E23" s="12">
        <v>0</v>
      </c>
      <c r="F23" s="12">
        <v>1</v>
      </c>
      <c r="G23" s="12">
        <v>0.19</v>
      </c>
      <c r="H23" s="21">
        <f t="shared" si="1"/>
        <v>1</v>
      </c>
      <c r="I23" s="12">
        <v>0</v>
      </c>
      <c r="J23" s="12">
        <v>0</v>
      </c>
    </row>
    <row r="24" spans="1:16" x14ac:dyDescent="0.25">
      <c r="A24" s="11" t="s">
        <v>31</v>
      </c>
      <c r="B24" s="12">
        <v>1</v>
      </c>
      <c r="C24" s="12">
        <v>100.899</v>
      </c>
      <c r="D24" s="21">
        <f t="shared" si="0"/>
        <v>108</v>
      </c>
      <c r="E24" s="12">
        <v>0</v>
      </c>
      <c r="F24" s="12">
        <v>1</v>
      </c>
      <c r="G24" s="12">
        <v>0</v>
      </c>
      <c r="H24" s="21">
        <f t="shared" si="1"/>
        <v>0</v>
      </c>
      <c r="I24" s="12">
        <v>0</v>
      </c>
      <c r="J24" s="12">
        <v>0</v>
      </c>
    </row>
    <row r="25" spans="1:16" x14ac:dyDescent="0.25">
      <c r="A25" s="11" t="s">
        <v>32</v>
      </c>
      <c r="B25" s="12">
        <v>1</v>
      </c>
      <c r="C25" s="12">
        <v>86.22</v>
      </c>
      <c r="D25" s="21">
        <f t="shared" si="0"/>
        <v>87</v>
      </c>
      <c r="E25" s="12">
        <v>0</v>
      </c>
      <c r="F25" s="12">
        <v>1</v>
      </c>
      <c r="G25" s="12">
        <v>1.5620000000000001</v>
      </c>
      <c r="H25" s="21">
        <f t="shared" si="1"/>
        <v>1</v>
      </c>
      <c r="I25" s="12">
        <v>0</v>
      </c>
      <c r="J25" s="12">
        <v>0</v>
      </c>
    </row>
    <row r="26" spans="1:16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</row>
    <row r="27" spans="1:16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ht="13.2" customHeight="1" x14ac:dyDescent="0.25">
      <c r="A28" s="14" t="s">
        <v>33</v>
      </c>
      <c r="B28" s="14"/>
      <c r="C28" s="14"/>
      <c r="D28" s="12">
        <f>SUM(D14:D25)</f>
        <v>5243</v>
      </c>
      <c r="E28" s="12">
        <v>0</v>
      </c>
      <c r="F28" s="15"/>
      <c r="G28" s="15"/>
      <c r="H28" s="12">
        <f>SUM(H14:H25)</f>
        <v>3</v>
      </c>
      <c r="I28" s="12">
        <v>0</v>
      </c>
    </row>
    <row r="29" spans="1:16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</row>
    <row r="30" spans="1:16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</sheetData>
  <customSheetViews>
    <customSheetView guid="{94BB35C0-3937-4EDE-B36A-814F2894E39C}" showGridLines="0">
      <selection sqref="A1:P1"/>
      <pageMargins left="0.75" right="0.75" top="1" bottom="1" header="0.5" footer="0.5"/>
    </customSheetView>
  </customSheetViews>
  <mergeCells count="12">
    <mergeCell ref="A28:C28"/>
    <mergeCell ref="F28:G28"/>
    <mergeCell ref="A29:P30"/>
    <mergeCell ref="A1:P1"/>
    <mergeCell ref="A3:P3"/>
    <mergeCell ref="A4:P4"/>
    <mergeCell ref="B6:D6"/>
    <mergeCell ref="B7:D7"/>
    <mergeCell ref="B11:I11"/>
    <mergeCell ref="B12:E12"/>
    <mergeCell ref="F12:I12"/>
    <mergeCell ref="A26:P2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RPTqftj2asl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 Area Volume Report</dc:title>
  <cp:lastModifiedBy>Kellie Linville</cp:lastModifiedBy>
  <dcterms:created xsi:type="dcterms:W3CDTF">2025-02-24T14:19:37Z</dcterms:created>
  <dcterms:modified xsi:type="dcterms:W3CDTF">2025-02-24T14:32:18Z</dcterms:modified>
</cp:coreProperties>
</file>