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0247-PPFSS01\shared_projects\173609095\110974\Task F HEN-108-17.40\110867\400-Engineering\Roadway\EngData\"/>
    </mc:Choice>
  </mc:AlternateContent>
  <xr:revisionPtr revIDLastSave="0" documentId="13_ncr:1_{A98939A4-2A95-4E00-B038-B6C94FAFE5CC}" xr6:coauthVersionLast="47" xr6:coauthVersionMax="47" xr10:uidLastSave="{00000000-0000-0000-0000-000000000000}"/>
  <bookViews>
    <workbookView xWindow="-28920" yWindow="-120" windowWidth="29040" windowHeight="15840" xr2:uid="{19A8D730-8247-4279-9176-E4471CC14516}"/>
  </bookViews>
  <sheets>
    <sheet name="Roundabout Design Parameters" sheetId="4" r:id="rId1"/>
  </sheets>
  <definedNames>
    <definedName name="_xlnm.Print_Area" localSheetId="0">'Roundabout Design Parameters'!$A$1:$I$34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4" l="1"/>
  <c r="D8" i="4"/>
  <c r="F8" i="4"/>
  <c r="D19" i="4" l="1"/>
  <c r="F19" i="4"/>
  <c r="H19" i="4"/>
  <c r="D12" i="4"/>
  <c r="F12" i="4"/>
  <c r="H12" i="4"/>
  <c r="B19" i="4"/>
  <c r="B12" i="4"/>
</calcChain>
</file>

<file path=xl/sharedStrings.xml><?xml version="1.0" encoding="utf-8"?>
<sst xmlns="http://schemas.openxmlformats.org/spreadsheetml/2006/main" count="65" uniqueCount="49">
  <si>
    <t>Design Parameters</t>
  </si>
  <si>
    <t>Inscribed Circle Diameter, FT</t>
  </si>
  <si>
    <t>Fastest Path Speed</t>
  </si>
  <si>
    <t>Minimum Sight Parameters</t>
  </si>
  <si>
    <t>General</t>
  </si>
  <si>
    <t>Design Vehicle(s)</t>
  </si>
  <si>
    <t>Circulatory Stopping Sight Distance, FT/MPH</t>
  </si>
  <si>
    <t>Truck Apron Width, FT</t>
  </si>
  <si>
    <r>
      <t>R</t>
    </r>
    <r>
      <rPr>
        <vertAlign val="subscript"/>
        <sz val="11"/>
        <color theme="1"/>
        <rFont val="Trebuchet MS"/>
        <family val="2"/>
      </rPr>
      <t>1</t>
    </r>
    <r>
      <rPr>
        <sz val="11"/>
        <color theme="1"/>
        <rFont val="Trebuchet MS"/>
        <family val="2"/>
      </rPr>
      <t>, Radius/Speed, FT/MPH</t>
    </r>
  </si>
  <si>
    <r>
      <t>R</t>
    </r>
    <r>
      <rPr>
        <vertAlign val="subscript"/>
        <sz val="11"/>
        <color theme="1"/>
        <rFont val="Trebuchet MS"/>
        <family val="2"/>
      </rPr>
      <t>2</t>
    </r>
    <r>
      <rPr>
        <sz val="11"/>
        <color theme="1"/>
        <rFont val="Trebuchet MS"/>
        <family val="2"/>
      </rPr>
      <t>, Radius/Speed, FT/MPH</t>
    </r>
  </si>
  <si>
    <r>
      <t>R</t>
    </r>
    <r>
      <rPr>
        <vertAlign val="subscript"/>
        <sz val="11"/>
        <color theme="1"/>
        <rFont val="Trebuchet MS"/>
        <family val="2"/>
      </rPr>
      <t>3</t>
    </r>
    <r>
      <rPr>
        <sz val="11"/>
        <color theme="1"/>
        <rFont val="Trebuchet MS"/>
        <family val="2"/>
      </rPr>
      <t>, Radius/Speed, FT/MPH</t>
    </r>
  </si>
  <si>
    <r>
      <t>R</t>
    </r>
    <r>
      <rPr>
        <vertAlign val="subscript"/>
        <sz val="11"/>
        <color theme="1"/>
        <rFont val="Trebuchet MS"/>
        <family val="2"/>
      </rPr>
      <t>4</t>
    </r>
    <r>
      <rPr>
        <sz val="11"/>
        <color theme="1"/>
        <rFont val="Trebuchet MS"/>
        <family val="2"/>
      </rPr>
      <t>, Radius/Speed, FT/MPH</t>
    </r>
  </si>
  <si>
    <r>
      <t>R</t>
    </r>
    <r>
      <rPr>
        <vertAlign val="subscript"/>
        <sz val="11"/>
        <color theme="1"/>
        <rFont val="Trebuchet MS"/>
        <family val="2"/>
      </rPr>
      <t>5</t>
    </r>
    <r>
      <rPr>
        <sz val="11"/>
        <color theme="1"/>
        <rFont val="Trebuchet MS"/>
        <family val="2"/>
      </rPr>
      <t>, Radius/Speed, FT/MPH</t>
    </r>
  </si>
  <si>
    <t>Entry Angle PHI ф, DEG</t>
  </si>
  <si>
    <t>Roundabout Critical Design Parameters</t>
  </si>
  <si>
    <t>Approach Stopping Sight Distance, FT/MPH</t>
  </si>
  <si>
    <t>Exit (Crosswalk) Stopping Sight Distance, FT/MPH</t>
  </si>
  <si>
    <t>Circulatory Roadway Width Upstream of Entry, FT</t>
  </si>
  <si>
    <t>Approach Design Speed, MPH</t>
  </si>
  <si>
    <r>
      <t xml:space="preserve">Intersection Sight Distance </t>
    </r>
    <r>
      <rPr>
        <i/>
        <sz val="11"/>
        <rFont val="Trebuchet MS"/>
        <family val="2"/>
      </rPr>
      <t>Entering Roadway</t>
    </r>
    <r>
      <rPr>
        <sz val="11"/>
        <rFont val="Trebuchet MS"/>
        <family val="2"/>
      </rPr>
      <t>, FT/MPH</t>
    </r>
  </si>
  <si>
    <r>
      <t xml:space="preserve">Intersection Sight Distance </t>
    </r>
    <r>
      <rPr>
        <i/>
        <sz val="11"/>
        <rFont val="Trebuchet MS"/>
        <family val="2"/>
      </rPr>
      <t>Circulating Roadway</t>
    </r>
    <r>
      <rPr>
        <sz val="11"/>
        <rFont val="Trebuchet MS"/>
        <family val="2"/>
      </rPr>
      <t>, FT/MPH</t>
    </r>
  </si>
  <si>
    <t xml:space="preserve">Designer: N. GOODMAN, P.E. </t>
  </si>
  <si>
    <t>Project - TASK F - HEN-108-17.40</t>
  </si>
  <si>
    <t>SR-108 (North Leg)</t>
  </si>
  <si>
    <t>SR-108   (South Leg)</t>
  </si>
  <si>
    <t>SR-108 to US-24W</t>
  </si>
  <si>
    <t>US-24W to SR-108</t>
  </si>
  <si>
    <t>PID - 110867</t>
  </si>
  <si>
    <t>N/A</t>
  </si>
  <si>
    <t>WB-62 (DESIGN), WB-67 (CHECK)</t>
  </si>
  <si>
    <t>LDV1 FIG 503-1 RAMP DES SPEED GUIDE</t>
  </si>
  <si>
    <t>MAINLINE 70 MPH, THEREFORE UPPER TO LOWER RANGE -- 60 - 50 - 35 DES SPEED</t>
  </si>
  <si>
    <t>run turns, wb-67 may dictate this. Bp current at 12'</t>
  </si>
  <si>
    <t>53.5/14.94</t>
  </si>
  <si>
    <t>Reviewer: B. HAGERTY, P.E.</t>
  </si>
  <si>
    <t>Entry Width, FT (Edge Line to Edge Line)</t>
  </si>
  <si>
    <t>Exit Width, FT (Edge Line to Edge Line)</t>
  </si>
  <si>
    <t>142.9/23.38</t>
  </si>
  <si>
    <t>64.5/16.00</t>
  </si>
  <si>
    <t>442.9/28.42</t>
  </si>
  <si>
    <t>135.2/22.89</t>
  </si>
  <si>
    <t>93.6/18.54</t>
  </si>
  <si>
    <t>292.7/27.49</t>
  </si>
  <si>
    <t>146.6/23.62</t>
  </si>
  <si>
    <t>123.9/22.13</t>
  </si>
  <si>
    <t>137.8/23.06</t>
  </si>
  <si>
    <t>66.3/16.16</t>
  </si>
  <si>
    <t>330.5/24.96</t>
  </si>
  <si>
    <t>Date: 03/15/2022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</si>
</sst>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2"/>
      <color theme="1"/>
      <name val="Trebuchet MS"/>
      <family val="2"/>
    </font>
    <font>
      <b/>
      <sz val="1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vertAlign val="subscript"/>
      <sz val="11"/>
      <color theme="1"/>
      <name val="Trebuchet MS"/>
      <family val="2"/>
    </font>
    <font>
      <b/>
      <sz val="12"/>
      <name val="Trebuchet MS"/>
      <family val="2"/>
    </font>
    <font>
      <i/>
      <sz val="11"/>
      <name val="Trebuchet MS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9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9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8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quotePrefix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25" xfId="0" quotePrefix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1" xfId="0" quotePrefix="1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1" xfId="0" quotePrefix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11" xfId="0" quotePrefix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3F9D9-DE0B-4AF3-80FB-F3407A2D88C3}">
  <dimension ref="A1:M41"/>
  <sheetViews>
    <sheetView tabSelected="1" zoomScale="85" zoomScaleNormal="85" workbookViewId="0">
      <selection activeCell="A33" sqref="A1:I33"/>
    </sheetView>
  </sheetViews>
  <sheetFormatPr defaultRowHeight="16.5" x14ac:dyDescent="0.3"/>
  <cols>
    <col min="1" max="1" width="51" bestFit="1" customWidth="1"/>
    <col min="2" max="9" width="5.5" style="1" customWidth="1"/>
  </cols>
  <sheetData>
    <row r="1" spans="1:9" ht="24" customHeight="1" x14ac:dyDescent="0.3">
      <c r="A1" s="18" t="s">
        <v>14</v>
      </c>
      <c r="B1" s="19"/>
      <c r="C1" s="19"/>
      <c r="D1" s="19"/>
      <c r="E1" s="19"/>
      <c r="F1" s="19"/>
      <c r="G1" s="19"/>
      <c r="H1" s="19"/>
      <c r="I1" s="20"/>
    </row>
    <row r="2" spans="1:9" ht="19.5" customHeight="1" x14ac:dyDescent="0.3">
      <c r="A2" s="21" t="s">
        <v>22</v>
      </c>
      <c r="B2" s="22"/>
      <c r="C2" s="22"/>
      <c r="D2" s="22"/>
      <c r="E2" s="22"/>
      <c r="F2" s="22"/>
      <c r="G2" s="22"/>
      <c r="H2" s="22"/>
      <c r="I2" s="23"/>
    </row>
    <row r="3" spans="1:9" ht="19.5" customHeight="1" x14ac:dyDescent="0.3">
      <c r="A3" s="21" t="s">
        <v>27</v>
      </c>
      <c r="B3" s="22"/>
      <c r="C3" s="22"/>
      <c r="D3" s="22"/>
      <c r="E3" s="22"/>
      <c r="F3" s="22"/>
      <c r="G3" s="22"/>
      <c r="H3" s="22"/>
      <c r="I3" s="23"/>
    </row>
    <row r="4" spans="1:9" ht="9.75" customHeight="1" thickBot="1" x14ac:dyDescent="0.35">
      <c r="A4" s="24"/>
      <c r="B4" s="25"/>
      <c r="C4" s="25"/>
      <c r="D4" s="25"/>
      <c r="E4" s="25"/>
      <c r="F4" s="25"/>
      <c r="G4" s="25"/>
      <c r="H4" s="25"/>
      <c r="I4" s="26"/>
    </row>
    <row r="5" spans="1:9" ht="35.450000000000003" customHeight="1" thickBot="1" x14ac:dyDescent="0.35">
      <c r="A5" s="10" t="s">
        <v>0</v>
      </c>
      <c r="B5" s="27" t="s">
        <v>23</v>
      </c>
      <c r="C5" s="28"/>
      <c r="D5" s="29" t="s">
        <v>26</v>
      </c>
      <c r="E5" s="30"/>
      <c r="F5" s="27" t="s">
        <v>24</v>
      </c>
      <c r="G5" s="28"/>
      <c r="H5" s="27" t="s">
        <v>25</v>
      </c>
      <c r="I5" s="28"/>
    </row>
    <row r="6" spans="1:9" ht="17.25" customHeight="1" x14ac:dyDescent="0.3">
      <c r="A6" s="15" t="s">
        <v>1</v>
      </c>
      <c r="B6" s="47">
        <v>140</v>
      </c>
      <c r="C6" s="48"/>
      <c r="D6" s="48"/>
      <c r="E6" s="48"/>
      <c r="F6" s="48"/>
      <c r="G6" s="48"/>
      <c r="H6" s="48"/>
      <c r="I6" s="34"/>
    </row>
    <row r="7" spans="1:9" ht="17.25" customHeight="1" x14ac:dyDescent="0.3">
      <c r="A7" s="3" t="s">
        <v>35</v>
      </c>
      <c r="B7" s="45">
        <v>18.5</v>
      </c>
      <c r="C7" s="46"/>
      <c r="D7" s="45">
        <v>19.899999999999999</v>
      </c>
      <c r="E7" s="46"/>
      <c r="F7" s="41">
        <v>18.2</v>
      </c>
      <c r="G7" s="40"/>
      <c r="H7" s="39" t="s">
        <v>28</v>
      </c>
      <c r="I7" s="40"/>
    </row>
    <row r="8" spans="1:9" ht="17.25" customHeight="1" x14ac:dyDescent="0.3">
      <c r="A8" s="3" t="s">
        <v>13</v>
      </c>
      <c r="B8" s="35">
        <f>(29+(56/60)+(23.9/3600))/2</f>
        <v>14.969986111111112</v>
      </c>
      <c r="C8" s="36"/>
      <c r="D8" s="35">
        <f>(36+(33/60)+(48.9/3600))/2</f>
        <v>18.281791666666667</v>
      </c>
      <c r="E8" s="36"/>
      <c r="F8" s="35">
        <f>29+(52/60)+(2.9/3600)</f>
        <v>29.867472222222222</v>
      </c>
      <c r="G8" s="36"/>
      <c r="H8" s="35" t="s">
        <v>28</v>
      </c>
      <c r="I8" s="36"/>
    </row>
    <row r="9" spans="1:9" ht="17.25" customHeight="1" x14ac:dyDescent="0.3">
      <c r="A9" s="3" t="s">
        <v>36</v>
      </c>
      <c r="B9" s="39">
        <v>19.100000000000001</v>
      </c>
      <c r="C9" s="40"/>
      <c r="D9" s="41" t="s">
        <v>28</v>
      </c>
      <c r="E9" s="40"/>
      <c r="F9" s="45">
        <v>15.7</v>
      </c>
      <c r="G9" s="46"/>
      <c r="H9" s="41">
        <v>19.899999999999999</v>
      </c>
      <c r="I9" s="40"/>
    </row>
    <row r="10" spans="1:9" ht="17.25" customHeight="1" thickBot="1" x14ac:dyDescent="0.35">
      <c r="A10" s="4" t="s">
        <v>17</v>
      </c>
      <c r="B10" s="49">
        <v>20</v>
      </c>
      <c r="C10" s="50"/>
      <c r="D10" s="49">
        <v>20</v>
      </c>
      <c r="E10" s="50"/>
      <c r="F10" s="49">
        <v>20</v>
      </c>
      <c r="G10" s="50"/>
      <c r="H10" s="49">
        <v>20</v>
      </c>
      <c r="I10" s="50"/>
    </row>
    <row r="11" spans="1:9" ht="9.75" customHeight="1" thickBot="1" x14ac:dyDescent="0.35">
      <c r="A11" s="42"/>
      <c r="B11" s="43"/>
      <c r="C11" s="43"/>
      <c r="D11" s="43"/>
      <c r="E11" s="43"/>
      <c r="F11" s="43"/>
      <c r="G11" s="43"/>
      <c r="H11" s="43"/>
      <c r="I11" s="44"/>
    </row>
    <row r="12" spans="1:9" ht="35.450000000000003" customHeight="1" thickBot="1" x14ac:dyDescent="0.35">
      <c r="A12" s="17" t="s">
        <v>2</v>
      </c>
      <c r="B12" s="27" t="str">
        <f>B5</f>
        <v>SR-108 (North Leg)</v>
      </c>
      <c r="C12" s="28"/>
      <c r="D12" s="27" t="str">
        <f t="shared" ref="D12" si="0">D5</f>
        <v>US-24W to SR-108</v>
      </c>
      <c r="E12" s="28"/>
      <c r="F12" s="27" t="str">
        <f t="shared" ref="F12" si="1">F5</f>
        <v>SR-108   (South Leg)</v>
      </c>
      <c r="G12" s="28"/>
      <c r="H12" s="27" t="str">
        <f t="shared" ref="H12" si="2">H5</f>
        <v>SR-108 to US-24W</v>
      </c>
      <c r="I12" s="28"/>
    </row>
    <row r="13" spans="1:9" ht="17.25" customHeight="1" x14ac:dyDescent="0.3">
      <c r="A13" s="2" t="s">
        <v>8</v>
      </c>
      <c r="B13" s="37" t="s">
        <v>40</v>
      </c>
      <c r="C13" s="38"/>
      <c r="D13" s="33" t="s">
        <v>43</v>
      </c>
      <c r="E13" s="34"/>
      <c r="F13" s="33" t="s">
        <v>45</v>
      </c>
      <c r="G13" s="34"/>
      <c r="H13" s="33" t="s">
        <v>28</v>
      </c>
      <c r="I13" s="34"/>
    </row>
    <row r="14" spans="1:9" ht="17.25" customHeight="1" x14ac:dyDescent="0.3">
      <c r="A14" s="3" t="s">
        <v>9</v>
      </c>
      <c r="B14" s="31" t="s">
        <v>41</v>
      </c>
      <c r="C14" s="32"/>
      <c r="D14" s="31" t="s">
        <v>38</v>
      </c>
      <c r="E14" s="32"/>
      <c r="F14" s="31" t="s">
        <v>46</v>
      </c>
      <c r="G14" s="32"/>
      <c r="H14" s="31" t="s">
        <v>28</v>
      </c>
      <c r="I14" s="32"/>
    </row>
    <row r="15" spans="1:9" ht="17.25" customHeight="1" x14ac:dyDescent="0.3">
      <c r="A15" s="3" t="s">
        <v>10</v>
      </c>
      <c r="B15" s="31" t="s">
        <v>42</v>
      </c>
      <c r="C15" s="32"/>
      <c r="D15" s="31" t="s">
        <v>39</v>
      </c>
      <c r="E15" s="32"/>
      <c r="F15" s="31" t="s">
        <v>47</v>
      </c>
      <c r="G15" s="32"/>
      <c r="H15" s="31" t="s">
        <v>28</v>
      </c>
      <c r="I15" s="32"/>
    </row>
    <row r="16" spans="1:9" ht="17.25" customHeight="1" x14ac:dyDescent="0.3">
      <c r="A16" s="3" t="s">
        <v>11</v>
      </c>
      <c r="B16" s="31" t="s">
        <v>28</v>
      </c>
      <c r="C16" s="32"/>
      <c r="D16" s="31" t="s">
        <v>33</v>
      </c>
      <c r="E16" s="32"/>
      <c r="F16" s="31" t="s">
        <v>33</v>
      </c>
      <c r="G16" s="32"/>
      <c r="H16" s="31" t="s">
        <v>28</v>
      </c>
      <c r="I16" s="32"/>
    </row>
    <row r="17" spans="1:13" ht="17.25" customHeight="1" thickBot="1" x14ac:dyDescent="0.35">
      <c r="A17" s="3" t="s">
        <v>12</v>
      </c>
      <c r="B17" s="72" t="s">
        <v>37</v>
      </c>
      <c r="C17" s="73"/>
      <c r="D17" s="31" t="s">
        <v>44</v>
      </c>
      <c r="E17" s="32"/>
      <c r="F17" s="51" t="s">
        <v>28</v>
      </c>
      <c r="G17" s="52"/>
      <c r="H17" s="31" t="s">
        <v>28</v>
      </c>
      <c r="I17" s="32"/>
    </row>
    <row r="18" spans="1:13" ht="9.75" customHeight="1" thickBot="1" x14ac:dyDescent="0.35">
      <c r="A18" s="42"/>
      <c r="B18" s="53"/>
      <c r="C18" s="53"/>
      <c r="D18" s="53"/>
      <c r="E18" s="53"/>
      <c r="F18" s="53"/>
      <c r="G18" s="53"/>
      <c r="H18" s="53"/>
      <c r="I18" s="54"/>
    </row>
    <row r="19" spans="1:13" ht="35.450000000000003" customHeight="1" thickBot="1" x14ac:dyDescent="0.35">
      <c r="A19" s="12" t="s">
        <v>3</v>
      </c>
      <c r="B19" s="27" t="str">
        <f>B5</f>
        <v>SR-108 (North Leg)</v>
      </c>
      <c r="C19" s="28"/>
      <c r="D19" s="27" t="str">
        <f t="shared" ref="D19" si="3">D5</f>
        <v>US-24W to SR-108</v>
      </c>
      <c r="E19" s="28"/>
      <c r="F19" s="27" t="str">
        <f t="shared" ref="F19" si="4">F5</f>
        <v>SR-108   (South Leg)</v>
      </c>
      <c r="G19" s="28"/>
      <c r="H19" s="27" t="str">
        <f t="shared" ref="H19" si="5">H5</f>
        <v>SR-108 to US-24W</v>
      </c>
      <c r="I19" s="28"/>
    </row>
    <row r="20" spans="1:13" ht="17.25" customHeight="1" x14ac:dyDescent="0.3">
      <c r="A20" s="13" t="s">
        <v>18</v>
      </c>
      <c r="B20" s="47">
        <v>35</v>
      </c>
      <c r="C20" s="34"/>
      <c r="D20" s="47">
        <v>50</v>
      </c>
      <c r="E20" s="34"/>
      <c r="F20" s="47">
        <v>35</v>
      </c>
      <c r="G20" s="34"/>
      <c r="H20" s="33" t="s">
        <v>28</v>
      </c>
      <c r="I20" s="34"/>
      <c r="K20" t="s">
        <v>30</v>
      </c>
    </row>
    <row r="21" spans="1:13" ht="17.25" customHeight="1" x14ac:dyDescent="0.3">
      <c r="A21" s="13" t="s">
        <v>15</v>
      </c>
      <c r="B21" s="76">
        <v>303</v>
      </c>
      <c r="C21" s="32"/>
      <c r="D21" s="76">
        <v>427</v>
      </c>
      <c r="E21" s="32"/>
      <c r="F21" s="76">
        <v>248</v>
      </c>
      <c r="G21" s="32"/>
      <c r="H21" s="76" t="s">
        <v>28</v>
      </c>
      <c r="I21" s="32"/>
      <c r="K21" t="s">
        <v>31</v>
      </c>
    </row>
    <row r="22" spans="1:13" ht="17.25" customHeight="1" x14ac:dyDescent="0.3">
      <c r="A22" s="14" t="s">
        <v>6</v>
      </c>
      <c r="B22" s="76">
        <v>100</v>
      </c>
      <c r="C22" s="32"/>
      <c r="D22" s="76">
        <v>84</v>
      </c>
      <c r="E22" s="32"/>
      <c r="F22" s="76">
        <v>85</v>
      </c>
      <c r="G22" s="32"/>
      <c r="H22" s="76" t="s">
        <v>28</v>
      </c>
      <c r="I22" s="32"/>
    </row>
    <row r="23" spans="1:13" ht="17.25" customHeight="1" x14ac:dyDescent="0.3">
      <c r="A23" s="14" t="s">
        <v>16</v>
      </c>
      <c r="B23" s="75">
        <v>139</v>
      </c>
      <c r="C23" s="73"/>
      <c r="D23" s="76">
        <v>129</v>
      </c>
      <c r="E23" s="32"/>
      <c r="F23" s="75">
        <v>175</v>
      </c>
      <c r="G23" s="73"/>
      <c r="H23" s="76" t="s">
        <v>28</v>
      </c>
      <c r="I23" s="32"/>
    </row>
    <row r="24" spans="1:13" ht="17.25" customHeight="1" x14ac:dyDescent="0.3">
      <c r="A24" s="14" t="s">
        <v>19</v>
      </c>
      <c r="B24" s="75">
        <v>152</v>
      </c>
      <c r="C24" s="73"/>
      <c r="D24" s="76">
        <v>146</v>
      </c>
      <c r="E24" s="32"/>
      <c r="F24" s="76">
        <v>144</v>
      </c>
      <c r="G24" s="32"/>
      <c r="H24" s="31" t="s">
        <v>28</v>
      </c>
      <c r="I24" s="32"/>
    </row>
    <row r="25" spans="1:13" ht="17.25" customHeight="1" thickBot="1" x14ac:dyDescent="0.35">
      <c r="A25" s="16" t="s">
        <v>20</v>
      </c>
      <c r="B25" s="74">
        <v>111</v>
      </c>
      <c r="C25" s="44"/>
      <c r="D25" s="74">
        <v>110</v>
      </c>
      <c r="E25" s="44"/>
      <c r="F25" s="74">
        <v>110</v>
      </c>
      <c r="G25" s="44"/>
      <c r="H25" s="74" t="s">
        <v>28</v>
      </c>
      <c r="I25" s="44"/>
    </row>
    <row r="26" spans="1:13" ht="9.75" customHeight="1" thickBot="1" x14ac:dyDescent="0.35">
      <c r="A26" s="42"/>
      <c r="B26" s="53"/>
      <c r="C26" s="53"/>
      <c r="D26" s="53"/>
      <c r="E26" s="53"/>
      <c r="F26" s="53"/>
      <c r="G26" s="53"/>
      <c r="H26" s="53"/>
      <c r="I26" s="54"/>
    </row>
    <row r="27" spans="1:13" ht="17.25" customHeight="1" thickBot="1" x14ac:dyDescent="0.35">
      <c r="A27" s="59" t="s">
        <v>4</v>
      </c>
      <c r="B27" s="60"/>
      <c r="C27" s="60"/>
      <c r="D27" s="60"/>
      <c r="E27" s="60"/>
      <c r="F27" s="60"/>
      <c r="G27" s="60"/>
      <c r="H27" s="60"/>
      <c r="I27" s="61"/>
    </row>
    <row r="28" spans="1:13" ht="17.25" customHeight="1" x14ac:dyDescent="0.3">
      <c r="A28" s="5" t="s">
        <v>5</v>
      </c>
      <c r="B28" s="62" t="s">
        <v>29</v>
      </c>
      <c r="C28" s="63"/>
      <c r="D28" s="63"/>
      <c r="E28" s="63"/>
      <c r="F28" s="63"/>
      <c r="G28" s="63"/>
      <c r="H28" s="63"/>
      <c r="I28" s="64"/>
    </row>
    <row r="29" spans="1:13" ht="17.25" customHeight="1" thickBot="1" x14ac:dyDescent="0.35">
      <c r="A29" s="6" t="s">
        <v>7</v>
      </c>
      <c r="B29" s="65">
        <v>12</v>
      </c>
      <c r="C29" s="66"/>
      <c r="D29" s="66"/>
      <c r="E29" s="66"/>
      <c r="F29" s="66"/>
      <c r="G29" s="66"/>
      <c r="H29" s="66"/>
      <c r="I29" s="67"/>
      <c r="M29" t="s">
        <v>32</v>
      </c>
    </row>
    <row r="30" spans="1:13" ht="9.75" customHeight="1" x14ac:dyDescent="0.3">
      <c r="A30" s="68"/>
      <c r="B30" s="69"/>
      <c r="C30" s="69"/>
      <c r="D30" s="69"/>
      <c r="E30" s="69"/>
      <c r="F30" s="69"/>
      <c r="G30" s="69"/>
      <c r="H30" s="69"/>
      <c r="I30" s="69"/>
    </row>
    <row r="31" spans="1:13" ht="30" customHeight="1" x14ac:dyDescent="0.3">
      <c r="A31" s="55" t="s">
        <v>21</v>
      </c>
      <c r="B31" s="56"/>
      <c r="C31" s="56"/>
      <c r="D31" s="56"/>
      <c r="E31" s="56"/>
      <c r="F31" s="56"/>
      <c r="G31" s="56"/>
      <c r="H31" s="56"/>
      <c r="I31" s="56"/>
    </row>
    <row r="32" spans="1:13" ht="30" customHeight="1" x14ac:dyDescent="0.3">
      <c r="A32" s="70" t="s">
        <v>34</v>
      </c>
      <c r="B32" s="71"/>
      <c r="C32" s="71"/>
      <c r="D32" s="71"/>
      <c r="E32" s="71"/>
      <c r="F32" s="71"/>
      <c r="G32" s="71"/>
      <c r="H32" s="71"/>
      <c r="I32" s="71"/>
    </row>
    <row r="33" spans="1:9" ht="30" customHeight="1" x14ac:dyDescent="0.3">
      <c r="A33" s="55" t="s">
        <v>48</v>
      </c>
      <c r="B33" s="56"/>
      <c r="C33" s="56"/>
      <c r="D33" s="56"/>
      <c r="E33" s="56"/>
      <c r="F33" s="56"/>
      <c r="G33" s="56"/>
      <c r="H33" s="56"/>
      <c r="I33" s="56"/>
    </row>
    <row r="34" spans="1:9" ht="16.5" customHeight="1" x14ac:dyDescent="0.3">
      <c r="A34" s="57"/>
      <c r="B34" s="58"/>
      <c r="C34" s="58"/>
      <c r="D34" s="58"/>
      <c r="E34" s="58"/>
      <c r="F34" s="58"/>
      <c r="G34" s="58"/>
      <c r="H34" s="58"/>
      <c r="I34" s="58"/>
    </row>
    <row r="35" spans="1:9" ht="17.25" customHeight="1" x14ac:dyDescent="0.3">
      <c r="A35" s="9"/>
      <c r="B35" s="8"/>
      <c r="C35" s="8"/>
      <c r="D35" s="8"/>
      <c r="E35" s="8"/>
      <c r="F35" s="8"/>
      <c r="G35" s="8"/>
      <c r="H35" s="8"/>
      <c r="I35" s="8"/>
    </row>
    <row r="36" spans="1:9" ht="17.25" customHeight="1" x14ac:dyDescent="0.3">
      <c r="A36" s="9"/>
      <c r="B36" s="11"/>
      <c r="C36" s="11"/>
      <c r="D36" s="11"/>
      <c r="E36" s="11"/>
      <c r="F36" s="11"/>
      <c r="G36" s="11"/>
      <c r="H36" s="11"/>
      <c r="I36" s="11"/>
    </row>
    <row r="37" spans="1:9" ht="17.25" customHeight="1" x14ac:dyDescent="0.3">
      <c r="A37" s="9"/>
      <c r="B37" s="11"/>
      <c r="C37" s="11"/>
      <c r="D37" s="11"/>
      <c r="E37" s="11"/>
      <c r="F37" s="11"/>
      <c r="G37" s="11"/>
      <c r="H37" s="11"/>
      <c r="I37" s="11"/>
    </row>
    <row r="38" spans="1:9" ht="17.25" customHeight="1" x14ac:dyDescent="0.3">
      <c r="A38" s="9"/>
      <c r="B38" s="7"/>
      <c r="C38" s="7"/>
      <c r="D38" s="7"/>
      <c r="E38" s="7"/>
      <c r="F38" s="7"/>
      <c r="G38" s="7"/>
      <c r="H38" s="7"/>
      <c r="I38" s="7"/>
    </row>
    <row r="39" spans="1:9" ht="17.25" customHeight="1" x14ac:dyDescent="0.3">
      <c r="A39" s="9"/>
      <c r="B39" s="8"/>
      <c r="C39" s="8"/>
      <c r="D39" s="8"/>
      <c r="E39" s="8"/>
      <c r="F39" s="8"/>
      <c r="G39" s="8"/>
      <c r="H39" s="8"/>
      <c r="I39" s="8"/>
    </row>
    <row r="40" spans="1:9" x14ac:dyDescent="0.3">
      <c r="A40" s="9"/>
      <c r="B40" s="8"/>
      <c r="C40" s="8"/>
      <c r="D40" s="8"/>
      <c r="E40" s="8"/>
      <c r="F40" s="8"/>
      <c r="G40" s="8"/>
      <c r="H40" s="8"/>
      <c r="I40" s="8"/>
    </row>
    <row r="41" spans="1:9" x14ac:dyDescent="0.3">
      <c r="A41" s="9"/>
      <c r="B41" s="8"/>
      <c r="C41" s="8"/>
      <c r="D41" s="8"/>
      <c r="E41" s="8"/>
      <c r="F41" s="8"/>
      <c r="G41" s="8"/>
      <c r="H41" s="8"/>
      <c r="I41" s="8"/>
    </row>
  </sheetData>
  <mergeCells count="88">
    <mergeCell ref="H20:I20"/>
    <mergeCell ref="D21:E21"/>
    <mergeCell ref="F21:G21"/>
    <mergeCell ref="H21:I21"/>
    <mergeCell ref="H25:I25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B17:C17"/>
    <mergeCell ref="B16:C16"/>
    <mergeCell ref="B15:C15"/>
    <mergeCell ref="D25:E25"/>
    <mergeCell ref="F25:G25"/>
    <mergeCell ref="B25:C25"/>
    <mergeCell ref="B23:C23"/>
    <mergeCell ref="B22:C22"/>
    <mergeCell ref="B21:C21"/>
    <mergeCell ref="B20:C20"/>
    <mergeCell ref="B24:C24"/>
    <mergeCell ref="D20:E20"/>
    <mergeCell ref="F20:G20"/>
    <mergeCell ref="A18:I18"/>
    <mergeCell ref="B19:C19"/>
    <mergeCell ref="D19:E19"/>
    <mergeCell ref="A26:I26"/>
    <mergeCell ref="A33:I33"/>
    <mergeCell ref="A34:I34"/>
    <mergeCell ref="A27:I27"/>
    <mergeCell ref="B28:I28"/>
    <mergeCell ref="B29:I29"/>
    <mergeCell ref="A30:I30"/>
    <mergeCell ref="A31:I31"/>
    <mergeCell ref="A32:I32"/>
    <mergeCell ref="F19:G19"/>
    <mergeCell ref="H19:I19"/>
    <mergeCell ref="D13:E13"/>
    <mergeCell ref="D14:E14"/>
    <mergeCell ref="D15:E15"/>
    <mergeCell ref="H16:I16"/>
    <mergeCell ref="H17:I17"/>
    <mergeCell ref="D17:E17"/>
    <mergeCell ref="F13:G13"/>
    <mergeCell ref="F14:G14"/>
    <mergeCell ref="F15:G15"/>
    <mergeCell ref="F16:G16"/>
    <mergeCell ref="F17:G17"/>
    <mergeCell ref="D16:E16"/>
    <mergeCell ref="H15:I15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6:I6"/>
    <mergeCell ref="B14:C14"/>
    <mergeCell ref="H13:I13"/>
    <mergeCell ref="H14:I14"/>
    <mergeCell ref="B8:C8"/>
    <mergeCell ref="D8:E8"/>
    <mergeCell ref="F8:G8"/>
    <mergeCell ref="H8:I8"/>
    <mergeCell ref="B13:C13"/>
    <mergeCell ref="B9:C9"/>
    <mergeCell ref="D9:E9"/>
    <mergeCell ref="A11:I11"/>
    <mergeCell ref="B12:C12"/>
    <mergeCell ref="D12:E12"/>
    <mergeCell ref="F12:G12"/>
    <mergeCell ref="H12:I12"/>
    <mergeCell ref="F9:G9"/>
    <mergeCell ref="A1:I1"/>
    <mergeCell ref="A2:I2"/>
    <mergeCell ref="A3:I3"/>
    <mergeCell ref="A4:I4"/>
    <mergeCell ref="B5:C5"/>
    <mergeCell ref="D5:E5"/>
    <mergeCell ref="F5:G5"/>
    <mergeCell ref="H5:I5"/>
  </mergeCells>
  <pageMargins left="0.25" right="0.25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1A34BA0AA04942B64207AD7C3903DC" ma:contentTypeVersion="1" ma:contentTypeDescription="Create a new document." ma:contentTypeScope="" ma:versionID="ada67f858f0516807e5e3aacc4c5136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701b696f40f16c408de407e54b731f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1D225C-48EB-4424-9923-8104A228128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3B834BF-6568-42C1-9404-6A4FF055F5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C669B3-0EA3-4BE2-995E-194C1BE701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Roundabout Design Parameters</vt:lpstr>
      <vt:lpstr>'Roundabout Design Parameters'!Print_Area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Brenton Bogard</dc:creator>
  <cp:lastModifiedBy>Goodman, Nicholas</cp:lastModifiedBy>
  <cp:lastPrinted>2022-03-15T14:19:25Z</cp:lastPrinted>
  <dcterms:created xsi:type="dcterms:W3CDTF">2018-11-05T15:02:01Z</dcterms:created>
  <dcterms:modified xsi:type="dcterms:W3CDTF">2022-03-15T14:19:29Z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0x010100271A34BA0AA04942B64207AD7C3903DC</vt:lpwstr>
  </property>
</Properties>
</file>