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60" yWindow="45" windowWidth="22500" windowHeight="11160" tabRatio="674" activeTab="0"/>
  </bookViews>
  <sheets>
    <sheet name="SUBSUMMARY" sheetId="1" r:id="rId1"/>
  </sheets>
  <externalReferences>
    <externalReference r:id="rId4"/>
  </externalReferences>
  <definedNames>
    <definedName name="_xlnm.Print_Area" localSheetId="0">'SUBSUMMARY'!$B$3:$Z$68</definedName>
  </definedNames>
  <calcPr fullCalcOnLoad="1"/>
</workbook>
</file>

<file path=xl/sharedStrings.xml><?xml version="1.0" encoding="utf-8"?>
<sst xmlns="http://schemas.openxmlformats.org/spreadsheetml/2006/main" count="23" uniqueCount="18">
  <si>
    <t>SHEET NO.</t>
  </si>
  <si>
    <t>TOTALS CARRIED TO THE GENERAL SUMMARY</t>
  </si>
  <si>
    <t>SQ YD</t>
  </si>
  <si>
    <t>CALCULATED                            
LRK</t>
  </si>
  <si>
    <t>CHECKED                       
PJF</t>
  </si>
  <si>
    <t>SUM-77/277/224 VARIOUS</t>
  </si>
  <si>
    <t xml:space="preserve">SUBGRADE STABILIZATION SUBSUMMARY </t>
  </si>
  <si>
    <t>HOUR</t>
  </si>
  <si>
    <t>SUBGRADE COMPACTION</t>
  </si>
  <si>
    <t>PROOF ROLLING</t>
  </si>
  <si>
    <t>CEMENT</t>
  </si>
  <si>
    <t>CURING COAT</t>
  </si>
  <si>
    <t>CEMENT STABILIZED SUBGRADE, 12" DEEP</t>
  </si>
  <si>
    <t>TON</t>
  </si>
  <si>
    <t>204*</t>
  </si>
  <si>
    <t>* QUANTITY CARRIED TO GENERAL NOTES ON SHEET 69</t>
  </si>
  <si>
    <t>MIXTURE DESIGN FOR CHEMICALLY STABILIZED SOILS</t>
  </si>
  <si>
    <t>LS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</si>
</sst>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36"/>
      <color indexed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20" xfId="0" applyNumberFormat="1" applyFont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Alignment="1">
      <alignment horizontal="center"/>
    </xf>
    <xf numFmtId="175" fontId="3" fillId="0" borderId="16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0" xfId="64" applyFont="1" applyFill="1" applyBorder="1" applyAlignment="1">
      <alignment horizontal="center" vertical="center" textRotation="90" wrapText="1"/>
      <protection/>
    </xf>
    <xf numFmtId="0" fontId="2" fillId="0" borderId="22" xfId="64" applyFont="1" applyFill="1" applyBorder="1" applyAlignment="1">
      <alignment horizontal="center" vertical="center" textRotation="90" wrapText="1"/>
      <protection/>
    </xf>
    <xf numFmtId="0" fontId="2" fillId="0" borderId="17" xfId="64" applyFont="1" applyFill="1" applyBorder="1" applyAlignment="1">
      <alignment horizontal="center" vertical="center" textRotation="90" wrapText="1"/>
      <protection/>
    </xf>
    <xf numFmtId="1" fontId="2" fillId="0" borderId="23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0" xfId="66" applyFont="1" applyFill="1" applyBorder="1" applyAlignment="1">
      <alignment horizontal="center" vertical="center" textRotation="90" wrapText="1"/>
      <protection/>
    </xf>
    <xf numFmtId="0" fontId="0" fillId="0" borderId="22" xfId="66" applyFill="1" applyBorder="1" applyAlignment="1">
      <alignment horizontal="center" vertical="center"/>
      <protection/>
    </xf>
    <xf numFmtId="0" fontId="0" fillId="0" borderId="17" xfId="66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 textRotation="90" wrapText="1"/>
      <protection/>
    </xf>
    <xf numFmtId="0" fontId="2" fillId="0" borderId="22" xfId="65" applyFont="1" applyFill="1" applyBorder="1" applyAlignment="1">
      <alignment horizontal="center" vertical="center" textRotation="90" wrapText="1"/>
      <protection/>
    </xf>
    <xf numFmtId="0" fontId="2" fillId="0" borderId="17" xfId="65" applyFont="1" applyFill="1" applyBorder="1" applyAlignment="1">
      <alignment horizontal="center" vertical="center" textRotation="90" wrapText="1"/>
      <protection/>
    </xf>
    <xf numFmtId="0" fontId="2" fillId="0" borderId="20" xfId="68" applyFont="1" applyFill="1" applyBorder="1" applyAlignment="1">
      <alignment horizontal="center" vertical="center" textRotation="90" wrapText="1"/>
      <protection/>
    </xf>
    <xf numFmtId="0" fontId="2" fillId="0" borderId="22" xfId="68" applyFont="1" applyFill="1" applyBorder="1" applyAlignment="1">
      <alignment horizontal="center" vertical="center" textRotation="90" wrapText="1"/>
      <protection/>
    </xf>
    <xf numFmtId="0" fontId="2" fillId="0" borderId="17" xfId="68" applyFont="1" applyFill="1" applyBorder="1" applyAlignment="1">
      <alignment horizontal="center" vertical="center" textRotation="90" wrapText="1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11" fillId="0" borderId="27" xfId="63" applyFont="1" applyBorder="1" applyAlignment="1">
      <alignment horizontal="center" vertical="center" textRotation="90"/>
      <protection/>
    </xf>
    <xf numFmtId="0" fontId="6" fillId="0" borderId="28" xfId="63" applyFont="1" applyBorder="1" applyAlignment="1">
      <alignment/>
      <protection/>
    </xf>
    <xf numFmtId="0" fontId="6" fillId="0" borderId="29" xfId="63" applyFont="1" applyBorder="1" applyAlignment="1">
      <alignment/>
      <protection/>
    </xf>
    <xf numFmtId="0" fontId="6" fillId="0" borderId="30" xfId="63" applyFont="1" applyBorder="1" applyAlignment="1">
      <alignment/>
      <protection/>
    </xf>
    <xf numFmtId="0" fontId="6" fillId="0" borderId="31" xfId="63" applyFont="1" applyBorder="1" applyAlignment="1">
      <alignment/>
      <protection/>
    </xf>
    <xf numFmtId="0" fontId="6" fillId="0" borderId="32" xfId="63" applyFont="1" applyBorder="1" applyAlignment="1">
      <alignment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2" xfId="66" applyFont="1" applyFill="1" applyBorder="1" applyAlignment="1">
      <alignment horizontal="center" vertical="center" textRotation="90" wrapText="1"/>
      <protection/>
    </xf>
    <xf numFmtId="0" fontId="2" fillId="0" borderId="17" xfId="66" applyFont="1" applyFill="1" applyBorder="1" applyAlignment="1">
      <alignment horizontal="center" vertical="center" textRotation="90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28575</xdr:colOff>
      <xdr:row>66</xdr:row>
      <xdr:rowOff>152400</xdr:rowOff>
    </xdr:from>
    <xdr:ext cx="838200" cy="885825"/>
    <xdr:sp>
      <xdr:nvSpPr>
        <xdr:cNvPr id="1" name="Oval 6"/>
        <xdr:cNvSpPr>
          <a:spLocks noChangeAspect="1"/>
        </xdr:cNvSpPr>
      </xdr:nvSpPr>
      <xdr:spPr>
        <a:xfrm>
          <a:off x="27974925" y="192881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002%20OFFICE%20CALCS%20-%20SUBGRADE%20COMPA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MT Pg 2"/>
      <sheetName val="PVMT Pg 3"/>
      <sheetName val="PVMT Pg 4"/>
      <sheetName val="PVMT Pg 5"/>
      <sheetName val="PVMT Pg 6"/>
      <sheetName val="PVMT Pg 7"/>
      <sheetName val="PVMT Pg 8"/>
      <sheetName val="PVMT Pg 9"/>
      <sheetName val="PVMT Pg 10"/>
      <sheetName val="PVMT Pg 11"/>
      <sheetName val="PVMT Pg 12"/>
      <sheetName val="PVMT Pg 13"/>
      <sheetName val="PVMT Pg 14"/>
      <sheetName val="PVMT Pg 15"/>
      <sheetName val="PVMT Pg 16"/>
    </sheetNames>
    <sheetDataSet>
      <sheetData sheetId="0">
        <row r="67">
          <cell r="R67" t="str">
            <v> </v>
          </cell>
          <cell r="S67">
            <v>31</v>
          </cell>
          <cell r="U67">
            <v>1578</v>
          </cell>
          <cell r="V67">
            <v>60961</v>
          </cell>
          <cell r="W67">
            <v>60961</v>
          </cell>
          <cell r="AF67">
            <v>2</v>
          </cell>
        </row>
      </sheetData>
      <sheetData sheetId="1">
        <row r="67">
          <cell r="R67" t="str">
            <v> </v>
          </cell>
          <cell r="S67">
            <v>10</v>
          </cell>
          <cell r="U67">
            <v>495</v>
          </cell>
          <cell r="V67">
            <v>19125</v>
          </cell>
          <cell r="W67">
            <v>19125</v>
          </cell>
          <cell r="AF67">
            <v>3</v>
          </cell>
        </row>
      </sheetData>
      <sheetData sheetId="2">
        <row r="67">
          <cell r="R67" t="str">
            <v> </v>
          </cell>
          <cell r="S67">
            <v>27</v>
          </cell>
          <cell r="U67">
            <v>1396</v>
          </cell>
          <cell r="V67">
            <v>53927</v>
          </cell>
          <cell r="W67">
            <v>53927</v>
          </cell>
          <cell r="AF67">
            <v>4</v>
          </cell>
        </row>
      </sheetData>
      <sheetData sheetId="3">
        <row r="67">
          <cell r="R67" t="str">
            <v> </v>
          </cell>
          <cell r="S67">
            <v>17</v>
          </cell>
          <cell r="U67">
            <v>874</v>
          </cell>
          <cell r="V67">
            <v>33755</v>
          </cell>
          <cell r="W67">
            <v>33755</v>
          </cell>
          <cell r="AF67">
            <v>5</v>
          </cell>
        </row>
      </sheetData>
      <sheetData sheetId="4">
        <row r="67">
          <cell r="R67" t="str">
            <v> </v>
          </cell>
          <cell r="S67">
            <v>17</v>
          </cell>
          <cell r="U67">
            <v>840</v>
          </cell>
          <cell r="V67">
            <v>32452</v>
          </cell>
          <cell r="W67">
            <v>32452</v>
          </cell>
          <cell r="AF67">
            <v>6</v>
          </cell>
        </row>
      </sheetData>
      <sheetData sheetId="5">
        <row r="67">
          <cell r="R67" t="str">
            <v> </v>
          </cell>
          <cell r="S67">
            <v>7</v>
          </cell>
          <cell r="U67">
            <v>325</v>
          </cell>
          <cell r="V67">
            <v>12530</v>
          </cell>
          <cell r="W67">
            <v>12530</v>
          </cell>
          <cell r="AF67">
            <v>7</v>
          </cell>
        </row>
      </sheetData>
      <sheetData sheetId="6">
        <row r="67">
          <cell r="R67">
            <v>2071</v>
          </cell>
          <cell r="S67">
            <v>5</v>
          </cell>
          <cell r="U67">
            <v>198</v>
          </cell>
          <cell r="V67">
            <v>7651</v>
          </cell>
          <cell r="W67">
            <v>7651</v>
          </cell>
          <cell r="AF67">
            <v>8</v>
          </cell>
        </row>
      </sheetData>
      <sheetData sheetId="7">
        <row r="67">
          <cell r="R67" t="str">
            <v> </v>
          </cell>
          <cell r="S67">
            <v>9</v>
          </cell>
          <cell r="U67">
            <v>432</v>
          </cell>
          <cell r="V67">
            <v>16670</v>
          </cell>
          <cell r="W67">
            <v>16670</v>
          </cell>
          <cell r="AF67">
            <v>9</v>
          </cell>
        </row>
      </sheetData>
      <sheetData sheetId="8">
        <row r="67">
          <cell r="R67" t="str">
            <v> </v>
          </cell>
          <cell r="S67">
            <v>10</v>
          </cell>
          <cell r="U67">
            <v>491</v>
          </cell>
          <cell r="V67">
            <v>18973</v>
          </cell>
          <cell r="W67">
            <v>18973</v>
          </cell>
          <cell r="AF67">
            <v>10</v>
          </cell>
        </row>
      </sheetData>
      <sheetData sheetId="9">
        <row r="67">
          <cell r="R67" t="str">
            <v> </v>
          </cell>
          <cell r="S67">
            <v>4</v>
          </cell>
          <cell r="U67">
            <v>171</v>
          </cell>
          <cell r="V67">
            <v>6589</v>
          </cell>
          <cell r="W67">
            <v>6589</v>
          </cell>
          <cell r="AF67">
            <v>11</v>
          </cell>
        </row>
      </sheetData>
      <sheetData sheetId="10">
        <row r="67">
          <cell r="R67" t="str">
            <v> </v>
          </cell>
          <cell r="S67">
            <v>6</v>
          </cell>
          <cell r="U67">
            <v>261</v>
          </cell>
          <cell r="V67">
            <v>10054</v>
          </cell>
          <cell r="W67">
            <v>10054</v>
          </cell>
          <cell r="AF67">
            <v>12</v>
          </cell>
        </row>
      </sheetData>
      <sheetData sheetId="11">
        <row r="67">
          <cell r="R67" t="str">
            <v> </v>
          </cell>
          <cell r="S67">
            <v>5</v>
          </cell>
          <cell r="U67">
            <v>246</v>
          </cell>
          <cell r="V67">
            <v>9480</v>
          </cell>
          <cell r="W67">
            <v>9480</v>
          </cell>
          <cell r="AF67">
            <v>13</v>
          </cell>
        </row>
      </sheetData>
      <sheetData sheetId="12">
        <row r="67">
          <cell r="R67" t="str">
            <v> </v>
          </cell>
          <cell r="S67">
            <v>4</v>
          </cell>
          <cell r="U67">
            <v>184</v>
          </cell>
          <cell r="V67">
            <v>7076</v>
          </cell>
          <cell r="W67">
            <v>7076</v>
          </cell>
          <cell r="AF67">
            <v>14</v>
          </cell>
        </row>
      </sheetData>
      <sheetData sheetId="13">
        <row r="67">
          <cell r="R67" t="str">
            <v> </v>
          </cell>
          <cell r="S67">
            <v>3</v>
          </cell>
          <cell r="U67">
            <v>130</v>
          </cell>
          <cell r="V67">
            <v>5021</v>
          </cell>
          <cell r="W67">
            <v>5021</v>
          </cell>
          <cell r="AF67">
            <v>15</v>
          </cell>
        </row>
      </sheetData>
      <sheetData sheetId="14">
        <row r="67">
          <cell r="R67" t="str">
            <v> </v>
          </cell>
          <cell r="S67">
            <v>1</v>
          </cell>
          <cell r="U67">
            <v>8</v>
          </cell>
          <cell r="V67">
            <v>299</v>
          </cell>
          <cell r="W67">
            <v>299</v>
          </cell>
          <cell r="AF6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Zeros="0" tabSelected="1" zoomScale="55" zoomScaleNormal="55" zoomScaleSheetLayoutView="55" workbookViewId="0" topLeftCell="A1">
      <selection activeCell="K36" sqref="K36"/>
    </sheetView>
  </sheetViews>
  <sheetFormatPr defaultColWidth="9.140625" defaultRowHeight="12.75"/>
  <cols>
    <col min="1" max="1" width="24.7109375" style="0" customWidth="1"/>
    <col min="2" max="2" width="48.7109375" style="0" customWidth="1"/>
    <col min="3" max="16" width="15.7109375" style="0" customWidth="1"/>
    <col min="17" max="17" width="15.7109375" style="19" customWidth="1"/>
    <col min="18" max="24" width="15.7109375" style="0" customWidth="1"/>
    <col min="25" max="27" width="6.7109375" style="0" customWidth="1"/>
  </cols>
  <sheetData>
    <row r="1" spans="13:24" ht="12.75">
      <c r="M1" s="10"/>
      <c r="N1" s="9"/>
      <c r="O1" s="9"/>
      <c r="P1" s="9"/>
      <c r="Q1" s="17"/>
      <c r="R1" s="9"/>
      <c r="S1" s="9"/>
      <c r="T1" s="9"/>
      <c r="U1" s="9"/>
      <c r="V1" s="9"/>
      <c r="W1" s="9"/>
      <c r="X1" s="9"/>
    </row>
    <row r="2" spans="1:27" s="3" customFormat="1" ht="36" customHeight="1" thickBot="1">
      <c r="A2" s="13"/>
      <c r="B2" s="23"/>
      <c r="C2" s="2"/>
      <c r="D2" s="2"/>
      <c r="E2" s="2"/>
      <c r="F2" s="2"/>
      <c r="G2" s="2"/>
      <c r="H2" s="2"/>
      <c r="I2" s="2"/>
      <c r="J2" s="2"/>
      <c r="K2" s="2"/>
      <c r="L2" s="2"/>
      <c r="Q2" s="18"/>
      <c r="AA2" s="14"/>
    </row>
    <row r="3" spans="1:26" s="4" customFormat="1" ht="21.75" customHeight="1">
      <c r="A3" s="29"/>
      <c r="B3" s="76" t="s">
        <v>0</v>
      </c>
      <c r="C3" s="30"/>
      <c r="D3" s="30">
        <v>204</v>
      </c>
      <c r="E3" s="30" t="s">
        <v>14</v>
      </c>
      <c r="F3" s="30"/>
      <c r="G3" s="30"/>
      <c r="H3" s="30">
        <v>206</v>
      </c>
      <c r="I3" s="30">
        <v>206</v>
      </c>
      <c r="J3" s="30">
        <v>206</v>
      </c>
      <c r="K3" s="30">
        <v>206</v>
      </c>
      <c r="L3" s="30"/>
      <c r="M3" s="30"/>
      <c r="N3" s="39"/>
      <c r="O3" s="39"/>
      <c r="P3" s="39"/>
      <c r="Q3" s="38"/>
      <c r="R3" s="38"/>
      <c r="S3" s="38"/>
      <c r="T3" s="38"/>
      <c r="U3" s="38"/>
      <c r="V3" s="6"/>
      <c r="W3" s="6"/>
      <c r="X3" s="6"/>
      <c r="Y3" s="82" t="s">
        <v>3</v>
      </c>
      <c r="Z3" s="82" t="s">
        <v>4</v>
      </c>
    </row>
    <row r="4" spans="1:26" s="4" customFormat="1" ht="30" customHeight="1">
      <c r="A4" s="29"/>
      <c r="B4" s="77"/>
      <c r="C4" s="44"/>
      <c r="D4" s="44" t="s">
        <v>8</v>
      </c>
      <c r="E4" s="47" t="s">
        <v>9</v>
      </c>
      <c r="F4" s="53"/>
      <c r="G4" s="44"/>
      <c r="H4" s="47" t="s">
        <v>10</v>
      </c>
      <c r="I4" s="44" t="s">
        <v>11</v>
      </c>
      <c r="J4" s="44" t="s">
        <v>12</v>
      </c>
      <c r="K4" s="44" t="s">
        <v>16</v>
      </c>
      <c r="L4" s="44"/>
      <c r="M4" s="44"/>
      <c r="N4" s="44"/>
      <c r="O4" s="44"/>
      <c r="P4" s="44"/>
      <c r="Q4" s="44"/>
      <c r="R4" s="44"/>
      <c r="S4" s="47"/>
      <c r="T4" s="53"/>
      <c r="U4" s="44"/>
      <c r="V4" s="47"/>
      <c r="W4" s="47"/>
      <c r="X4" s="47"/>
      <c r="Y4" s="83"/>
      <c r="Z4" s="83"/>
    </row>
    <row r="5" spans="2:26" s="4" customFormat="1" ht="30" customHeight="1" thickBot="1">
      <c r="B5" s="77"/>
      <c r="C5" s="45"/>
      <c r="D5" s="45"/>
      <c r="E5" s="48"/>
      <c r="F5" s="54"/>
      <c r="G5" s="45"/>
      <c r="H5" s="48"/>
      <c r="I5" s="45"/>
      <c r="J5" s="45"/>
      <c r="K5" s="45"/>
      <c r="L5" s="45"/>
      <c r="M5" s="45"/>
      <c r="N5" s="45"/>
      <c r="O5" s="45"/>
      <c r="P5" s="45"/>
      <c r="Q5" s="45"/>
      <c r="R5" s="45"/>
      <c r="S5" s="48"/>
      <c r="T5" s="54"/>
      <c r="U5" s="45"/>
      <c r="V5" s="48"/>
      <c r="W5" s="48"/>
      <c r="X5" s="48"/>
      <c r="Y5" s="83"/>
      <c r="Z5" s="83"/>
    </row>
    <row r="6" spans="2:26" s="4" customFormat="1" ht="30" customHeight="1">
      <c r="B6" s="77"/>
      <c r="C6" s="45"/>
      <c r="D6" s="45"/>
      <c r="E6" s="48"/>
      <c r="F6" s="54"/>
      <c r="G6" s="45"/>
      <c r="H6" s="48"/>
      <c r="I6" s="45"/>
      <c r="J6" s="45"/>
      <c r="K6" s="45"/>
      <c r="L6" s="45"/>
      <c r="M6" s="45"/>
      <c r="N6" s="45"/>
      <c r="O6" s="45"/>
      <c r="P6" s="45"/>
      <c r="Q6" s="45"/>
      <c r="R6" s="45"/>
      <c r="S6" s="48"/>
      <c r="T6" s="54"/>
      <c r="U6" s="45"/>
      <c r="V6" s="48"/>
      <c r="W6" s="48"/>
      <c r="X6" s="48"/>
      <c r="Y6" s="84" t="s">
        <v>6</v>
      </c>
      <c r="Z6" s="85"/>
    </row>
    <row r="7" spans="2:26" s="4" customFormat="1" ht="30" customHeight="1">
      <c r="B7" s="77"/>
      <c r="C7" s="45"/>
      <c r="D7" s="45"/>
      <c r="E7" s="48"/>
      <c r="F7" s="54"/>
      <c r="G7" s="45"/>
      <c r="H7" s="48"/>
      <c r="I7" s="45"/>
      <c r="J7" s="45"/>
      <c r="K7" s="45"/>
      <c r="L7" s="45"/>
      <c r="M7" s="45"/>
      <c r="N7" s="45"/>
      <c r="O7" s="45"/>
      <c r="P7" s="45"/>
      <c r="Q7" s="45"/>
      <c r="R7" s="45"/>
      <c r="S7" s="48"/>
      <c r="T7" s="54"/>
      <c r="U7" s="45"/>
      <c r="V7" s="48"/>
      <c r="W7" s="48"/>
      <c r="X7" s="48"/>
      <c r="Y7" s="86"/>
      <c r="Z7" s="87"/>
    </row>
    <row r="8" spans="2:26" s="4" customFormat="1" ht="30" customHeight="1">
      <c r="B8" s="77"/>
      <c r="C8" s="45"/>
      <c r="D8" s="45"/>
      <c r="E8" s="48"/>
      <c r="F8" s="54"/>
      <c r="G8" s="45"/>
      <c r="H8" s="48"/>
      <c r="I8" s="45"/>
      <c r="J8" s="45"/>
      <c r="K8" s="45"/>
      <c r="L8" s="45"/>
      <c r="M8" s="45"/>
      <c r="N8" s="45"/>
      <c r="O8" s="45"/>
      <c r="P8" s="45"/>
      <c r="Q8" s="45"/>
      <c r="R8" s="45"/>
      <c r="S8" s="48"/>
      <c r="T8" s="54"/>
      <c r="U8" s="45"/>
      <c r="V8" s="48"/>
      <c r="W8" s="48"/>
      <c r="X8" s="48"/>
      <c r="Y8" s="86"/>
      <c r="Z8" s="87"/>
    </row>
    <row r="9" spans="2:26" s="4" customFormat="1" ht="30" customHeight="1">
      <c r="B9" s="77"/>
      <c r="C9" s="45"/>
      <c r="D9" s="45"/>
      <c r="E9" s="48"/>
      <c r="F9" s="54"/>
      <c r="G9" s="45"/>
      <c r="H9" s="48"/>
      <c r="I9" s="45"/>
      <c r="J9" s="45"/>
      <c r="K9" s="45"/>
      <c r="L9" s="45"/>
      <c r="M9" s="45"/>
      <c r="N9" s="45"/>
      <c r="O9" s="45"/>
      <c r="P9" s="45"/>
      <c r="Q9" s="45"/>
      <c r="R9" s="45"/>
      <c r="S9" s="48"/>
      <c r="T9" s="54"/>
      <c r="U9" s="45"/>
      <c r="V9" s="48"/>
      <c r="W9" s="48"/>
      <c r="X9" s="48"/>
      <c r="Y9" s="86"/>
      <c r="Z9" s="87"/>
    </row>
    <row r="10" spans="2:26" s="4" customFormat="1" ht="30" customHeight="1">
      <c r="B10" s="77"/>
      <c r="C10" s="45"/>
      <c r="D10" s="45"/>
      <c r="E10" s="48"/>
      <c r="F10" s="54"/>
      <c r="G10" s="45"/>
      <c r="H10" s="48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8"/>
      <c r="T10" s="54"/>
      <c r="U10" s="45"/>
      <c r="V10" s="48"/>
      <c r="W10" s="48"/>
      <c r="X10" s="48"/>
      <c r="Y10" s="86"/>
      <c r="Z10" s="87"/>
    </row>
    <row r="11" spans="2:26" s="5" customFormat="1" ht="30" customHeight="1">
      <c r="B11" s="78"/>
      <c r="C11" s="46"/>
      <c r="D11" s="46"/>
      <c r="E11" s="49"/>
      <c r="F11" s="55"/>
      <c r="G11" s="46"/>
      <c r="H11" s="49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9"/>
      <c r="T11" s="55"/>
      <c r="U11" s="46"/>
      <c r="V11" s="49"/>
      <c r="W11" s="49"/>
      <c r="X11" s="49"/>
      <c r="Y11" s="86"/>
      <c r="Z11" s="87"/>
    </row>
    <row r="12" spans="2:26" s="8" customFormat="1" ht="21.75" customHeight="1" thickBot="1">
      <c r="B12" s="40"/>
      <c r="C12" s="27"/>
      <c r="D12" s="27" t="s">
        <v>2</v>
      </c>
      <c r="E12" s="27" t="s">
        <v>7</v>
      </c>
      <c r="F12" s="27"/>
      <c r="G12" s="27"/>
      <c r="H12" s="27" t="s">
        <v>13</v>
      </c>
      <c r="I12" s="27" t="s">
        <v>2</v>
      </c>
      <c r="J12" s="27" t="s">
        <v>2</v>
      </c>
      <c r="K12" s="27" t="s">
        <v>17</v>
      </c>
      <c r="L12" s="27"/>
      <c r="M12" s="27"/>
      <c r="N12" s="28"/>
      <c r="O12" s="28"/>
      <c r="P12" s="28"/>
      <c r="Q12" s="28"/>
      <c r="R12" s="28"/>
      <c r="S12" s="28"/>
      <c r="T12" s="28"/>
      <c r="U12" s="15"/>
      <c r="V12" s="22"/>
      <c r="W12" s="22"/>
      <c r="X12" s="22"/>
      <c r="Y12" s="86"/>
      <c r="Z12" s="87"/>
    </row>
    <row r="13" spans="2:26" s="4" customFormat="1" ht="21.75" customHeight="1">
      <c r="B13" s="30"/>
      <c r="C13" s="2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21"/>
      <c r="S13" s="21"/>
      <c r="T13" s="21"/>
      <c r="U13" s="21"/>
      <c r="V13" s="21"/>
      <c r="W13" s="21"/>
      <c r="X13" s="21"/>
      <c r="Y13" s="86"/>
      <c r="Z13" s="87"/>
    </row>
    <row r="14" spans="2:26" s="4" customFormat="1" ht="21.75" customHeight="1">
      <c r="B14" s="25">
        <f>'[1]PVMT Pg 2'!$AF$67</f>
        <v>2</v>
      </c>
      <c r="C14" s="26"/>
      <c r="D14" s="26" t="str">
        <f>'[1]PVMT Pg 2'!$R$67</f>
        <v> </v>
      </c>
      <c r="E14" s="26">
        <f>'[1]PVMT Pg 2'!$S$67</f>
        <v>31</v>
      </c>
      <c r="F14" s="26"/>
      <c r="G14" s="26"/>
      <c r="H14" s="26">
        <f>'[1]PVMT Pg 2'!$U$67</f>
        <v>1578</v>
      </c>
      <c r="I14" s="26">
        <f>'[1]PVMT Pg 2'!$V$67</f>
        <v>60961</v>
      </c>
      <c r="J14" s="26">
        <f>'[1]PVMT Pg 2'!$W$67</f>
        <v>60961</v>
      </c>
      <c r="K14" s="31"/>
      <c r="L14" s="31"/>
      <c r="M14" s="31"/>
      <c r="N14" s="31"/>
      <c r="O14" s="31"/>
      <c r="P14" s="31"/>
      <c r="Q14" s="31"/>
      <c r="R14" s="31"/>
      <c r="S14" s="26"/>
      <c r="T14" s="26"/>
      <c r="U14" s="26"/>
      <c r="V14" s="26"/>
      <c r="W14" s="26"/>
      <c r="X14" s="26"/>
      <c r="Y14" s="86"/>
      <c r="Z14" s="87"/>
    </row>
    <row r="15" spans="2:26" s="4" customFormat="1" ht="21.75" customHeight="1">
      <c r="B15" s="25">
        <f>'[1]PVMT Pg 3'!$AF$67</f>
        <v>3</v>
      </c>
      <c r="C15" s="26"/>
      <c r="D15" s="26" t="str">
        <f>'[1]PVMT Pg 3'!$R$67</f>
        <v> </v>
      </c>
      <c r="E15" s="26">
        <f>'[1]PVMT Pg 3'!$S$67</f>
        <v>10</v>
      </c>
      <c r="F15" s="26"/>
      <c r="G15" s="26"/>
      <c r="H15" s="26">
        <f>'[1]PVMT Pg 3'!$U$67</f>
        <v>495</v>
      </c>
      <c r="I15" s="26">
        <f>'[1]PVMT Pg 3'!$V$67</f>
        <v>19125</v>
      </c>
      <c r="J15" s="26">
        <f>'[1]PVMT Pg 3'!$W$67</f>
        <v>19125</v>
      </c>
      <c r="K15" s="31"/>
      <c r="L15" s="31"/>
      <c r="M15" s="31"/>
      <c r="N15" s="31"/>
      <c r="O15" s="31"/>
      <c r="P15" s="31"/>
      <c r="Q15" s="31"/>
      <c r="R15" s="31"/>
      <c r="S15" s="26"/>
      <c r="T15" s="26"/>
      <c r="U15" s="26"/>
      <c r="V15" s="26"/>
      <c r="W15" s="26"/>
      <c r="X15" s="26"/>
      <c r="Y15" s="86"/>
      <c r="Z15" s="87"/>
    </row>
    <row r="16" spans="2:26" s="4" customFormat="1" ht="21.75" customHeight="1">
      <c r="B16" s="25">
        <f>'[1]PVMT Pg 4'!$AF$67</f>
        <v>4</v>
      </c>
      <c r="C16" s="26"/>
      <c r="D16" s="26" t="str">
        <f>'[1]PVMT Pg 4'!$R$67</f>
        <v> </v>
      </c>
      <c r="E16" s="26">
        <f>'[1]PVMT Pg 4'!$S$67</f>
        <v>27</v>
      </c>
      <c r="F16" s="26"/>
      <c r="G16" s="26"/>
      <c r="H16" s="26">
        <f>'[1]PVMT Pg 4'!$U$67</f>
        <v>1396</v>
      </c>
      <c r="I16" s="26">
        <f>'[1]PVMT Pg 4'!$V$67</f>
        <v>53927</v>
      </c>
      <c r="J16" s="26">
        <f>'[1]PVMT Pg 4'!$W$67</f>
        <v>53927</v>
      </c>
      <c r="K16" s="31"/>
      <c r="L16" s="31"/>
      <c r="M16" s="31"/>
      <c r="N16" s="31"/>
      <c r="O16" s="31"/>
      <c r="P16" s="31"/>
      <c r="Q16" s="31"/>
      <c r="R16" s="31"/>
      <c r="S16" s="26"/>
      <c r="T16" s="26"/>
      <c r="U16" s="26"/>
      <c r="V16" s="26"/>
      <c r="W16" s="26"/>
      <c r="X16" s="26"/>
      <c r="Y16" s="86"/>
      <c r="Z16" s="87"/>
    </row>
    <row r="17" spans="2:26" s="4" customFormat="1" ht="21.75" customHeight="1">
      <c r="B17" s="25">
        <f>'[1]PVMT Pg 5'!$AF$67</f>
        <v>5</v>
      </c>
      <c r="C17" s="26"/>
      <c r="D17" s="26" t="str">
        <f>'[1]PVMT Pg 5'!$R$67</f>
        <v> </v>
      </c>
      <c r="E17" s="26">
        <f>'[1]PVMT Pg 5'!$S$67</f>
        <v>17</v>
      </c>
      <c r="F17" s="26"/>
      <c r="G17" s="26"/>
      <c r="H17" s="26">
        <f>'[1]PVMT Pg 5'!$U$67</f>
        <v>874</v>
      </c>
      <c r="I17" s="26">
        <f>'[1]PVMT Pg 5'!$V$67</f>
        <v>33755</v>
      </c>
      <c r="J17" s="26">
        <f>'[1]PVMT Pg 5'!$W$67</f>
        <v>33755</v>
      </c>
      <c r="K17" s="31"/>
      <c r="L17" s="31"/>
      <c r="M17" s="31"/>
      <c r="N17" s="31"/>
      <c r="O17" s="31"/>
      <c r="P17" s="31"/>
      <c r="Q17" s="31"/>
      <c r="R17" s="31"/>
      <c r="S17" s="26"/>
      <c r="T17" s="26"/>
      <c r="U17" s="26"/>
      <c r="V17" s="26"/>
      <c r="W17" s="26"/>
      <c r="X17" s="26"/>
      <c r="Y17" s="86"/>
      <c r="Z17" s="87"/>
    </row>
    <row r="18" spans="2:26" s="4" customFormat="1" ht="21.75" customHeight="1">
      <c r="B18" s="25">
        <f>'[1]PVMT Pg 6'!$AF$67</f>
        <v>6</v>
      </c>
      <c r="C18" s="26"/>
      <c r="D18" s="26" t="str">
        <f>'[1]PVMT Pg 6'!$R$67</f>
        <v> </v>
      </c>
      <c r="E18" s="26">
        <f>'[1]PVMT Pg 6'!$S$67</f>
        <v>17</v>
      </c>
      <c r="F18" s="26"/>
      <c r="G18" s="26"/>
      <c r="H18" s="26">
        <f>'[1]PVMT Pg 6'!$U$67</f>
        <v>840</v>
      </c>
      <c r="I18" s="26">
        <f>'[1]PVMT Pg 6'!$V$67</f>
        <v>32452</v>
      </c>
      <c r="J18" s="26">
        <f>'[1]PVMT Pg 6'!$W$67</f>
        <v>32452</v>
      </c>
      <c r="K18" s="31"/>
      <c r="L18" s="31"/>
      <c r="M18" s="31"/>
      <c r="N18" s="31"/>
      <c r="O18" s="31"/>
      <c r="P18" s="31"/>
      <c r="Q18" s="32"/>
      <c r="R18" s="31"/>
      <c r="S18" s="21"/>
      <c r="T18" s="21"/>
      <c r="U18" s="21"/>
      <c r="V18" s="21"/>
      <c r="W18" s="26"/>
      <c r="X18" s="26"/>
      <c r="Y18" s="86"/>
      <c r="Z18" s="87"/>
    </row>
    <row r="19" spans="2:26" s="4" customFormat="1" ht="21.75" customHeight="1">
      <c r="B19" s="25">
        <f>'[1]PVMT Pg 7'!$AF$67</f>
        <v>7</v>
      </c>
      <c r="C19" s="26"/>
      <c r="D19" s="26" t="str">
        <f>'[1]PVMT Pg 7'!$R$67</f>
        <v> </v>
      </c>
      <c r="E19" s="26">
        <f>'[1]PVMT Pg 7'!$S$67</f>
        <v>7</v>
      </c>
      <c r="F19" s="26"/>
      <c r="G19" s="26"/>
      <c r="H19" s="26">
        <f>'[1]PVMT Pg 7'!$U$67</f>
        <v>325</v>
      </c>
      <c r="I19" s="26">
        <f>'[1]PVMT Pg 7'!$V$67</f>
        <v>12530</v>
      </c>
      <c r="J19" s="26">
        <f>'[1]PVMT Pg 7'!$W$67</f>
        <v>12530</v>
      </c>
      <c r="K19" s="31"/>
      <c r="L19" s="31"/>
      <c r="M19" s="31"/>
      <c r="N19" s="31"/>
      <c r="O19" s="31"/>
      <c r="P19" s="31"/>
      <c r="Q19" s="32"/>
      <c r="R19" s="31"/>
      <c r="S19" s="21"/>
      <c r="T19" s="21"/>
      <c r="U19" s="21"/>
      <c r="V19" s="21"/>
      <c r="W19" s="26"/>
      <c r="X19" s="26"/>
      <c r="Y19" s="86"/>
      <c r="Z19" s="87"/>
    </row>
    <row r="20" spans="2:26" s="4" customFormat="1" ht="21.75" customHeight="1">
      <c r="B20" s="25">
        <f>'[1]PVMT Pg 8'!$AF$67</f>
        <v>8</v>
      </c>
      <c r="C20" s="26"/>
      <c r="D20" s="26">
        <f>'[1]PVMT Pg 8'!$R$67</f>
        <v>2071</v>
      </c>
      <c r="E20" s="26">
        <f>'[1]PVMT Pg 8'!$S$67</f>
        <v>5</v>
      </c>
      <c r="F20" s="26"/>
      <c r="G20" s="26"/>
      <c r="H20" s="26">
        <f>'[1]PVMT Pg 8'!$U$67</f>
        <v>198</v>
      </c>
      <c r="I20" s="26">
        <f>'[1]PVMT Pg 8'!$V$67</f>
        <v>7651</v>
      </c>
      <c r="J20" s="26">
        <f>'[1]PVMT Pg 8'!$W$67</f>
        <v>7651</v>
      </c>
      <c r="K20" s="31"/>
      <c r="L20" s="31"/>
      <c r="M20" s="31"/>
      <c r="N20" s="31"/>
      <c r="O20" s="31"/>
      <c r="P20" s="31"/>
      <c r="Q20" s="32"/>
      <c r="R20" s="31"/>
      <c r="S20" s="21"/>
      <c r="T20" s="21"/>
      <c r="U20" s="21"/>
      <c r="V20" s="21"/>
      <c r="W20" s="21"/>
      <c r="X20" s="21"/>
      <c r="Y20" s="86"/>
      <c r="Z20" s="87"/>
    </row>
    <row r="21" spans="2:26" s="4" customFormat="1" ht="21.75" customHeight="1">
      <c r="B21" s="25">
        <f>'[1]PVMT Pg 9'!$AF$67</f>
        <v>9</v>
      </c>
      <c r="C21" s="26"/>
      <c r="D21" s="26" t="str">
        <f>'[1]PVMT Pg 9'!$R$67</f>
        <v> </v>
      </c>
      <c r="E21" s="26">
        <f>'[1]PVMT Pg 9'!$S$67</f>
        <v>9</v>
      </c>
      <c r="F21" s="26"/>
      <c r="G21" s="26"/>
      <c r="H21" s="26">
        <f>'[1]PVMT Pg 9'!$U$67</f>
        <v>432</v>
      </c>
      <c r="I21" s="26">
        <f>'[1]PVMT Pg 9'!$V$67</f>
        <v>16670</v>
      </c>
      <c r="J21" s="26">
        <f>'[1]PVMT Pg 9'!$W$67</f>
        <v>16670</v>
      </c>
      <c r="K21" s="31"/>
      <c r="L21" s="31"/>
      <c r="M21" s="31"/>
      <c r="N21" s="31"/>
      <c r="O21" s="31"/>
      <c r="P21" s="31"/>
      <c r="Q21" s="32"/>
      <c r="R21" s="31"/>
      <c r="S21" s="21"/>
      <c r="T21" s="21"/>
      <c r="U21" s="21"/>
      <c r="V21" s="21"/>
      <c r="W21" s="21"/>
      <c r="X21" s="21"/>
      <c r="Y21" s="86"/>
      <c r="Z21" s="87"/>
    </row>
    <row r="22" spans="2:26" s="4" customFormat="1" ht="21.75" customHeight="1">
      <c r="B22" s="25">
        <f>'[1]PVMT Pg 10'!$AF$67</f>
        <v>10</v>
      </c>
      <c r="C22" s="26"/>
      <c r="D22" s="26" t="str">
        <f>'[1]PVMT Pg 10'!$R$67</f>
        <v> </v>
      </c>
      <c r="E22" s="26">
        <f>'[1]PVMT Pg 10'!$S$67</f>
        <v>10</v>
      </c>
      <c r="F22" s="26"/>
      <c r="G22" s="26"/>
      <c r="H22" s="26">
        <f>'[1]PVMT Pg 10'!$U$67</f>
        <v>491</v>
      </c>
      <c r="I22" s="26">
        <f>'[1]PVMT Pg 10'!$V$67</f>
        <v>18973</v>
      </c>
      <c r="J22" s="26">
        <f>'[1]PVMT Pg 10'!$W$67</f>
        <v>18973</v>
      </c>
      <c r="K22" s="31"/>
      <c r="L22" s="31"/>
      <c r="M22" s="31"/>
      <c r="N22" s="31"/>
      <c r="O22" s="31"/>
      <c r="P22" s="31"/>
      <c r="Q22" s="32"/>
      <c r="R22" s="31"/>
      <c r="S22" s="21"/>
      <c r="T22" s="21"/>
      <c r="U22" s="21"/>
      <c r="V22" s="21"/>
      <c r="W22" s="21"/>
      <c r="X22" s="21"/>
      <c r="Y22" s="86"/>
      <c r="Z22" s="87"/>
    </row>
    <row r="23" spans="2:26" s="4" customFormat="1" ht="21.75" customHeight="1">
      <c r="B23" s="25">
        <f>'[1]PVMT Pg 11'!$AF$67</f>
        <v>11</v>
      </c>
      <c r="C23" s="26"/>
      <c r="D23" s="26" t="str">
        <f>'[1]PVMT Pg 11'!$R$67</f>
        <v> </v>
      </c>
      <c r="E23" s="26">
        <f>'[1]PVMT Pg 11'!$S$67</f>
        <v>4</v>
      </c>
      <c r="F23" s="26"/>
      <c r="G23" s="26"/>
      <c r="H23" s="26">
        <f>'[1]PVMT Pg 11'!$U$67</f>
        <v>171</v>
      </c>
      <c r="I23" s="26">
        <f>'[1]PVMT Pg 11'!$V$67</f>
        <v>6589</v>
      </c>
      <c r="J23" s="26">
        <f>'[1]PVMT Pg 11'!$W$67</f>
        <v>6589</v>
      </c>
      <c r="K23" s="31"/>
      <c r="L23" s="31"/>
      <c r="M23" s="31"/>
      <c r="N23" s="31"/>
      <c r="O23" s="31"/>
      <c r="P23" s="31"/>
      <c r="Q23" s="32"/>
      <c r="R23" s="31"/>
      <c r="S23" s="21"/>
      <c r="T23" s="21"/>
      <c r="U23" s="21"/>
      <c r="V23" s="21"/>
      <c r="W23" s="21"/>
      <c r="X23" s="21"/>
      <c r="Y23" s="86"/>
      <c r="Z23" s="87"/>
    </row>
    <row r="24" spans="2:26" s="4" customFormat="1" ht="21.75" customHeight="1">
      <c r="B24" s="25">
        <f>'[1]PVMT Pg 12'!$AF$67</f>
        <v>12</v>
      </c>
      <c r="C24" s="26"/>
      <c r="D24" s="26" t="str">
        <f>'[1]PVMT Pg 12'!$R$67</f>
        <v> </v>
      </c>
      <c r="E24" s="26">
        <f>'[1]PVMT Pg 12'!$S$67</f>
        <v>6</v>
      </c>
      <c r="F24" s="26"/>
      <c r="G24" s="26"/>
      <c r="H24" s="26">
        <f>'[1]PVMT Pg 12'!$U$67</f>
        <v>261</v>
      </c>
      <c r="I24" s="26">
        <f>'[1]PVMT Pg 12'!$V$67</f>
        <v>10054</v>
      </c>
      <c r="J24" s="26">
        <f>'[1]PVMT Pg 12'!$W$67</f>
        <v>10054</v>
      </c>
      <c r="K24" s="31"/>
      <c r="L24" s="31"/>
      <c r="M24" s="31"/>
      <c r="N24" s="31"/>
      <c r="O24" s="31"/>
      <c r="P24" s="25"/>
      <c r="Q24" s="32"/>
      <c r="R24" s="21"/>
      <c r="S24" s="21"/>
      <c r="T24" s="21"/>
      <c r="U24" s="21"/>
      <c r="V24" s="21"/>
      <c r="W24" s="21"/>
      <c r="X24" s="21"/>
      <c r="Y24" s="86"/>
      <c r="Z24" s="87"/>
    </row>
    <row r="25" spans="2:26" s="4" customFormat="1" ht="21.75" customHeight="1">
      <c r="B25" s="25">
        <f>'[1]PVMT Pg 13'!$AF$67</f>
        <v>13</v>
      </c>
      <c r="C25" s="26"/>
      <c r="D25" s="26" t="str">
        <f>'[1]PVMT Pg 13'!$R$67</f>
        <v> </v>
      </c>
      <c r="E25" s="26">
        <f>'[1]PVMT Pg 13'!$S$67</f>
        <v>5</v>
      </c>
      <c r="F25" s="26"/>
      <c r="G25" s="26"/>
      <c r="H25" s="26">
        <f>'[1]PVMT Pg 13'!$U$67</f>
        <v>246</v>
      </c>
      <c r="I25" s="26">
        <f>'[1]PVMT Pg 13'!$V$67</f>
        <v>9480</v>
      </c>
      <c r="J25" s="26">
        <f>'[1]PVMT Pg 13'!$W$67</f>
        <v>9480</v>
      </c>
      <c r="K25" s="31"/>
      <c r="L25" s="31"/>
      <c r="M25" s="31"/>
      <c r="N25" s="31"/>
      <c r="O25" s="31"/>
      <c r="P25" s="25"/>
      <c r="Q25" s="32"/>
      <c r="R25" s="21"/>
      <c r="S25" s="21"/>
      <c r="T25" s="21"/>
      <c r="U25" s="21"/>
      <c r="V25" s="21"/>
      <c r="W25" s="21"/>
      <c r="X25" s="21"/>
      <c r="Y25" s="86"/>
      <c r="Z25" s="87"/>
    </row>
    <row r="26" spans="2:26" s="4" customFormat="1" ht="21.75" customHeight="1">
      <c r="B26" s="25">
        <f>'[1]PVMT Pg 14'!$AF$67</f>
        <v>14</v>
      </c>
      <c r="C26" s="26"/>
      <c r="D26" s="26" t="str">
        <f>'[1]PVMT Pg 14'!$R$67</f>
        <v> </v>
      </c>
      <c r="E26" s="26">
        <f>'[1]PVMT Pg 14'!$S$67</f>
        <v>4</v>
      </c>
      <c r="F26" s="26"/>
      <c r="G26" s="26"/>
      <c r="H26" s="26">
        <f>'[1]PVMT Pg 14'!$U$67</f>
        <v>184</v>
      </c>
      <c r="I26" s="26">
        <f>'[1]PVMT Pg 14'!$V$67</f>
        <v>7076</v>
      </c>
      <c r="J26" s="26">
        <f>'[1]PVMT Pg 14'!$W$67</f>
        <v>7076</v>
      </c>
      <c r="K26" s="31"/>
      <c r="L26" s="31"/>
      <c r="M26" s="31"/>
      <c r="N26" s="31"/>
      <c r="O26" s="31"/>
      <c r="P26" s="31"/>
      <c r="Q26" s="32"/>
      <c r="R26" s="31"/>
      <c r="S26" s="21"/>
      <c r="T26" s="21"/>
      <c r="U26" s="21"/>
      <c r="V26" s="21"/>
      <c r="W26" s="21"/>
      <c r="X26" s="21"/>
      <c r="Y26" s="86"/>
      <c r="Z26" s="87"/>
    </row>
    <row r="27" spans="2:26" s="16" customFormat="1" ht="21.75" customHeight="1">
      <c r="B27" s="25">
        <f>'[1]PVMT Pg 15'!$AF$67</f>
        <v>15</v>
      </c>
      <c r="C27" s="26"/>
      <c r="D27" s="26" t="str">
        <f>'[1]PVMT Pg 15'!$R$67</f>
        <v> </v>
      </c>
      <c r="E27" s="26">
        <f>'[1]PVMT Pg 15'!$S$67</f>
        <v>3</v>
      </c>
      <c r="F27" s="26"/>
      <c r="G27" s="26"/>
      <c r="H27" s="26">
        <f>'[1]PVMT Pg 15'!$U$67</f>
        <v>130</v>
      </c>
      <c r="I27" s="26">
        <f>'[1]PVMT Pg 15'!$V$67</f>
        <v>5021</v>
      </c>
      <c r="J27" s="26">
        <f>'[1]PVMT Pg 15'!$W$67</f>
        <v>5021</v>
      </c>
      <c r="K27" s="31"/>
      <c r="L27" s="31"/>
      <c r="M27" s="31"/>
      <c r="N27" s="31"/>
      <c r="O27" s="31"/>
      <c r="P27" s="31"/>
      <c r="Q27" s="32"/>
      <c r="R27" s="21"/>
      <c r="S27" s="21"/>
      <c r="T27" s="21"/>
      <c r="U27" s="21"/>
      <c r="V27" s="21"/>
      <c r="W27" s="21"/>
      <c r="X27" s="21"/>
      <c r="Y27" s="86"/>
      <c r="Z27" s="87"/>
    </row>
    <row r="28" spans="2:26" s="16" customFormat="1" ht="21.75" customHeight="1">
      <c r="B28" s="25">
        <f>'[1]PVMT Pg 16'!$AF$67</f>
        <v>16</v>
      </c>
      <c r="C28" s="26"/>
      <c r="D28" s="26" t="str">
        <f>'[1]PVMT Pg 16'!$R$67</f>
        <v> </v>
      </c>
      <c r="E28" s="26">
        <f>'[1]PVMT Pg 16'!$S$67</f>
        <v>1</v>
      </c>
      <c r="F28" s="26"/>
      <c r="G28" s="26"/>
      <c r="H28" s="26">
        <f>'[1]PVMT Pg 16'!$U$67</f>
        <v>8</v>
      </c>
      <c r="I28" s="26">
        <f>'[1]PVMT Pg 16'!$V$67</f>
        <v>299</v>
      </c>
      <c r="J28" s="26">
        <f>'[1]PVMT Pg 16'!$W$67</f>
        <v>299</v>
      </c>
      <c r="K28" s="31"/>
      <c r="L28" s="31"/>
      <c r="M28" s="31"/>
      <c r="N28" s="31"/>
      <c r="O28" s="31"/>
      <c r="P28" s="31"/>
      <c r="Q28" s="32"/>
      <c r="R28" s="21"/>
      <c r="S28" s="21"/>
      <c r="T28" s="21"/>
      <c r="U28" s="21"/>
      <c r="V28" s="21"/>
      <c r="W28" s="21"/>
      <c r="X28" s="21"/>
      <c r="Y28" s="86"/>
      <c r="Z28" s="87"/>
    </row>
    <row r="29" spans="2:26" s="16" customFormat="1" ht="21.75" customHeight="1">
      <c r="B29" s="42" t="s">
        <v>15</v>
      </c>
      <c r="C29" s="2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21"/>
      <c r="S29" s="21"/>
      <c r="T29" s="21"/>
      <c r="U29" s="21"/>
      <c r="V29" s="21"/>
      <c r="W29" s="21"/>
      <c r="X29" s="21"/>
      <c r="Y29" s="86"/>
      <c r="Z29" s="87"/>
    </row>
    <row r="30" spans="2:26" s="16" customFormat="1" ht="21.75" customHeight="1">
      <c r="B30" s="43"/>
      <c r="C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21"/>
      <c r="S30" s="21"/>
      <c r="T30" s="21"/>
      <c r="U30" s="21"/>
      <c r="V30" s="21"/>
      <c r="W30" s="21"/>
      <c r="X30" s="21"/>
      <c r="Y30" s="86"/>
      <c r="Z30" s="87"/>
    </row>
    <row r="31" spans="2:26" s="4" customFormat="1" ht="21.75" customHeight="1" thickBot="1">
      <c r="B31" s="41"/>
      <c r="C31" s="24"/>
      <c r="D31" s="33"/>
      <c r="E31" s="33"/>
      <c r="F31" s="32"/>
      <c r="G31" s="32"/>
      <c r="H31" s="33"/>
      <c r="I31" s="32"/>
      <c r="J31" s="32"/>
      <c r="K31" s="32"/>
      <c r="L31" s="32"/>
      <c r="M31" s="33"/>
      <c r="N31" s="32"/>
      <c r="O31" s="32"/>
      <c r="P31" s="32"/>
      <c r="Q31" s="32"/>
      <c r="R31" s="21"/>
      <c r="S31" s="21"/>
      <c r="T31" s="21"/>
      <c r="U31" s="21"/>
      <c r="V31" s="21"/>
      <c r="W31" s="21"/>
      <c r="X31" s="21"/>
      <c r="Y31" s="86"/>
      <c r="Z31" s="87"/>
    </row>
    <row r="32" spans="2:26" s="4" customFormat="1" ht="21.75" customHeight="1">
      <c r="B32" s="72" t="s">
        <v>1</v>
      </c>
      <c r="C32" s="50" t="str">
        <f>IF(SUM(C14:C31)=0," ",ROUNDUP(SUM(C14:C31),0))</f>
        <v> </v>
      </c>
      <c r="D32" s="50">
        <f>IF(SUM(D14:D31)=0," ",ROUNDUP(SUM(D14:D31),0))</f>
        <v>2071</v>
      </c>
      <c r="E32" s="50">
        <f aca="true" t="shared" si="0" ref="E32:S32">IF(SUM(E14:E31)=0," ",ROUNDUP(SUM(E14:E31),0))</f>
        <v>156</v>
      </c>
      <c r="F32" s="50" t="str">
        <f t="shared" si="0"/>
        <v> </v>
      </c>
      <c r="G32" s="50" t="str">
        <f t="shared" si="0"/>
        <v> </v>
      </c>
      <c r="H32" s="50">
        <f t="shared" si="0"/>
        <v>7629</v>
      </c>
      <c r="I32" s="50">
        <f t="shared" si="0"/>
        <v>294563</v>
      </c>
      <c r="J32" s="50">
        <f t="shared" si="0"/>
        <v>294563</v>
      </c>
      <c r="K32" s="50" t="s">
        <v>17</v>
      </c>
      <c r="L32" s="50" t="str">
        <f t="shared" si="0"/>
        <v> </v>
      </c>
      <c r="M32" s="50" t="str">
        <f t="shared" si="0"/>
        <v> </v>
      </c>
      <c r="N32" s="50" t="str">
        <f t="shared" si="0"/>
        <v> </v>
      </c>
      <c r="O32" s="50" t="str">
        <f t="shared" si="0"/>
        <v> </v>
      </c>
      <c r="P32" s="50" t="str">
        <f t="shared" si="0"/>
        <v> </v>
      </c>
      <c r="Q32" s="50" t="str">
        <f t="shared" si="0"/>
        <v> </v>
      </c>
      <c r="R32" s="50" t="str">
        <f t="shared" si="0"/>
        <v> </v>
      </c>
      <c r="S32" s="50" t="str">
        <f t="shared" si="0"/>
        <v> </v>
      </c>
      <c r="T32" s="50" t="str">
        <f>IF(SUM(T14:T31)=0," ",ROUND(SUM(T14:T31),0))</f>
        <v> </v>
      </c>
      <c r="U32" s="50" t="str">
        <f>IF(SUM(U14:U31)=0," ",ROUND(SUM(U14:U31),0))</f>
        <v> </v>
      </c>
      <c r="V32" s="50" t="str">
        <f>IF(SUM(V14:V31)=0," ",ROUND(SUM(V14:V31),0))</f>
        <v> </v>
      </c>
      <c r="W32" s="50" t="str">
        <f>IF(SUM(W14:W31)=0," ",ROUND(SUM(W14:W31),0))</f>
        <v> </v>
      </c>
      <c r="X32" s="50" t="str">
        <f>IF(SUM(X14:X31)=0," ",ROUND(SUM(X14:X31),0))</f>
        <v> </v>
      </c>
      <c r="Y32" s="86"/>
      <c r="Z32" s="87"/>
    </row>
    <row r="33" spans="2:26" s="4" customFormat="1" ht="21.75" customHeight="1">
      <c r="B33" s="7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86"/>
      <c r="Z33" s="87"/>
    </row>
    <row r="34" spans="2:26" s="4" customFormat="1" ht="21.75" customHeight="1">
      <c r="B34" s="7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86"/>
      <c r="Z34" s="87"/>
    </row>
    <row r="35" spans="2:26" s="4" customFormat="1" ht="21.75" customHeight="1" thickBot="1">
      <c r="B35" s="7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86"/>
      <c r="Z35" s="87"/>
    </row>
    <row r="36" spans="2:26" s="4" customFormat="1" ht="21.75" customHeight="1">
      <c r="B36" s="80" t="s">
        <v>0</v>
      </c>
      <c r="C36" s="21"/>
      <c r="D36" s="6"/>
      <c r="E36" s="6"/>
      <c r="F36" s="6"/>
      <c r="G36" s="6"/>
      <c r="H36" s="26"/>
      <c r="I36" s="26"/>
      <c r="J36" s="26"/>
      <c r="K36" s="6"/>
      <c r="L36" s="6"/>
      <c r="M36" s="26"/>
      <c r="N36" s="21"/>
      <c r="O36" s="21"/>
      <c r="P36" s="21"/>
      <c r="Q36" s="21"/>
      <c r="R36" s="21"/>
      <c r="S36" s="21"/>
      <c r="T36" s="21"/>
      <c r="U36" s="21"/>
      <c r="V36" s="7"/>
      <c r="W36" s="7"/>
      <c r="X36" s="7"/>
      <c r="Y36" s="86"/>
      <c r="Z36" s="87"/>
    </row>
    <row r="37" spans="2:26" s="4" customFormat="1" ht="21.75" customHeight="1">
      <c r="B37" s="80"/>
      <c r="C37" s="44"/>
      <c r="D37" s="56"/>
      <c r="E37" s="53"/>
      <c r="F37" s="53"/>
      <c r="G37" s="59"/>
      <c r="H37" s="44"/>
      <c r="I37" s="44"/>
      <c r="J37" s="44"/>
      <c r="K37" s="53"/>
      <c r="L37" s="59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86"/>
      <c r="Z37" s="87"/>
    </row>
    <row r="38" spans="2:26" s="4" customFormat="1" ht="21.75" customHeight="1">
      <c r="B38" s="80"/>
      <c r="C38" s="45"/>
      <c r="D38" s="57"/>
      <c r="E38" s="74"/>
      <c r="F38" s="74"/>
      <c r="G38" s="60"/>
      <c r="H38" s="45"/>
      <c r="I38" s="45"/>
      <c r="J38" s="45"/>
      <c r="K38" s="74"/>
      <c r="L38" s="60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86"/>
      <c r="Z38" s="87"/>
    </row>
    <row r="39" spans="2:26" s="4" customFormat="1" ht="21.75" customHeight="1">
      <c r="B39" s="80"/>
      <c r="C39" s="45"/>
      <c r="D39" s="57"/>
      <c r="E39" s="74"/>
      <c r="F39" s="74"/>
      <c r="G39" s="60"/>
      <c r="H39" s="45"/>
      <c r="I39" s="45"/>
      <c r="J39" s="45"/>
      <c r="K39" s="74"/>
      <c r="L39" s="60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86"/>
      <c r="Z39" s="87"/>
    </row>
    <row r="40" spans="2:26" s="4" customFormat="1" ht="21.75" customHeight="1">
      <c r="B40" s="80"/>
      <c r="C40" s="45"/>
      <c r="D40" s="57"/>
      <c r="E40" s="74"/>
      <c r="F40" s="74"/>
      <c r="G40" s="60"/>
      <c r="H40" s="45"/>
      <c r="I40" s="45"/>
      <c r="J40" s="45"/>
      <c r="K40" s="74"/>
      <c r="L40" s="60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86"/>
      <c r="Z40" s="87"/>
    </row>
    <row r="41" spans="2:26" s="4" customFormat="1" ht="21.75" customHeight="1">
      <c r="B41" s="80"/>
      <c r="C41" s="45"/>
      <c r="D41" s="57"/>
      <c r="E41" s="74"/>
      <c r="F41" s="74"/>
      <c r="G41" s="60"/>
      <c r="H41" s="45"/>
      <c r="I41" s="45"/>
      <c r="J41" s="45"/>
      <c r="K41" s="74"/>
      <c r="L41" s="60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86"/>
      <c r="Z41" s="87"/>
    </row>
    <row r="42" spans="2:26" s="4" customFormat="1" ht="21.75" customHeight="1">
      <c r="B42" s="80"/>
      <c r="C42" s="45"/>
      <c r="D42" s="57"/>
      <c r="E42" s="74"/>
      <c r="F42" s="74"/>
      <c r="G42" s="60"/>
      <c r="H42" s="45"/>
      <c r="I42" s="45"/>
      <c r="J42" s="45"/>
      <c r="K42" s="74"/>
      <c r="L42" s="60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86"/>
      <c r="Z42" s="87"/>
    </row>
    <row r="43" spans="2:26" s="4" customFormat="1" ht="21.75" customHeight="1">
      <c r="B43" s="80"/>
      <c r="C43" s="45"/>
      <c r="D43" s="57"/>
      <c r="E43" s="74"/>
      <c r="F43" s="74"/>
      <c r="G43" s="60"/>
      <c r="H43" s="45"/>
      <c r="I43" s="45"/>
      <c r="J43" s="45"/>
      <c r="K43" s="74"/>
      <c r="L43" s="60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86"/>
      <c r="Z43" s="87"/>
    </row>
    <row r="44" spans="2:26" s="4" customFormat="1" ht="21.75" customHeight="1">
      <c r="B44" s="80"/>
      <c r="C44" s="45"/>
      <c r="D44" s="57"/>
      <c r="E44" s="74"/>
      <c r="F44" s="74"/>
      <c r="G44" s="60"/>
      <c r="H44" s="45"/>
      <c r="I44" s="45"/>
      <c r="J44" s="45"/>
      <c r="K44" s="74"/>
      <c r="L44" s="60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86"/>
      <c r="Z44" s="87"/>
    </row>
    <row r="45" spans="2:26" s="4" customFormat="1" ht="21.75" customHeight="1">
      <c r="B45" s="80"/>
      <c r="C45" s="45"/>
      <c r="D45" s="57"/>
      <c r="E45" s="74"/>
      <c r="F45" s="74"/>
      <c r="G45" s="60"/>
      <c r="H45" s="45"/>
      <c r="I45" s="45"/>
      <c r="J45" s="45"/>
      <c r="K45" s="74"/>
      <c r="L45" s="60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86"/>
      <c r="Z45" s="87"/>
    </row>
    <row r="46" spans="2:26" s="4" customFormat="1" ht="21.75" customHeight="1">
      <c r="B46" s="80"/>
      <c r="C46" s="45"/>
      <c r="D46" s="57"/>
      <c r="E46" s="74"/>
      <c r="F46" s="74"/>
      <c r="G46" s="60"/>
      <c r="H46" s="45"/>
      <c r="I46" s="45"/>
      <c r="J46" s="45"/>
      <c r="K46" s="74"/>
      <c r="L46" s="60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86"/>
      <c r="Z46" s="87"/>
    </row>
    <row r="47" spans="2:26" s="4" customFormat="1" ht="21.75" customHeight="1">
      <c r="B47" s="81"/>
      <c r="C47" s="46"/>
      <c r="D47" s="58"/>
      <c r="E47" s="75"/>
      <c r="F47" s="75"/>
      <c r="G47" s="61"/>
      <c r="H47" s="46"/>
      <c r="I47" s="46"/>
      <c r="J47" s="46"/>
      <c r="K47" s="75"/>
      <c r="L47" s="61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6"/>
      <c r="Z47" s="87"/>
    </row>
    <row r="48" spans="2:26" s="4" customFormat="1" ht="21.75" customHeight="1" thickBot="1">
      <c r="B48" s="15"/>
      <c r="C48" s="28"/>
      <c r="D48" s="22"/>
      <c r="E48" s="22"/>
      <c r="F48" s="22"/>
      <c r="G48" s="22"/>
      <c r="H48" s="28"/>
      <c r="I48" s="27"/>
      <c r="J48" s="28"/>
      <c r="K48" s="22"/>
      <c r="L48" s="22"/>
      <c r="M48" s="28"/>
      <c r="N48" s="15"/>
      <c r="O48" s="28"/>
      <c r="P48" s="28"/>
      <c r="Q48" s="28"/>
      <c r="R48" s="28"/>
      <c r="S48" s="28"/>
      <c r="T48" s="28"/>
      <c r="U48" s="15"/>
      <c r="V48" s="28"/>
      <c r="W48" s="28"/>
      <c r="X48" s="28"/>
      <c r="Y48" s="86"/>
      <c r="Z48" s="87"/>
    </row>
    <row r="49" spans="2:26" s="4" customFormat="1" ht="21.75" customHeight="1">
      <c r="B49" s="20"/>
      <c r="C49" s="31"/>
      <c r="D49" s="32"/>
      <c r="E49" s="32"/>
      <c r="F49" s="32"/>
      <c r="G49" s="32"/>
      <c r="H49" s="31"/>
      <c r="I49" s="31"/>
      <c r="J49" s="32"/>
      <c r="K49" s="32"/>
      <c r="L49" s="32"/>
      <c r="M49" s="32"/>
      <c r="N49" s="32"/>
      <c r="O49" s="34"/>
      <c r="P49" s="34"/>
      <c r="Q49" s="34"/>
      <c r="R49" s="34"/>
      <c r="S49" s="34"/>
      <c r="T49" s="34"/>
      <c r="U49" s="32"/>
      <c r="V49" s="34"/>
      <c r="W49" s="34"/>
      <c r="X49" s="34"/>
      <c r="Y49" s="86"/>
      <c r="Z49" s="87"/>
    </row>
    <row r="50" spans="2:26" s="4" customFormat="1" ht="21.75" customHeight="1" thickBot="1">
      <c r="B50" s="7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5"/>
      <c r="S50" s="31"/>
      <c r="T50" s="31"/>
      <c r="U50" s="31"/>
      <c r="V50" s="31"/>
      <c r="W50" s="31"/>
      <c r="X50" s="31"/>
      <c r="Y50" s="86"/>
      <c r="Z50" s="87"/>
    </row>
    <row r="51" spans="2:26" s="4" customFormat="1" ht="21.75" customHeight="1">
      <c r="B51" s="7"/>
      <c r="C51" s="31"/>
      <c r="D51" s="25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5"/>
      <c r="S51" s="31"/>
      <c r="T51" s="31"/>
      <c r="U51" s="31"/>
      <c r="V51" s="31"/>
      <c r="W51" s="31"/>
      <c r="X51" s="31"/>
      <c r="Y51" s="66" t="s">
        <v>5</v>
      </c>
      <c r="Z51" s="67"/>
    </row>
    <row r="52" spans="2:26" s="4" customFormat="1" ht="21.75" customHeight="1">
      <c r="B52" s="7"/>
      <c r="C52" s="31"/>
      <c r="D52" s="25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5"/>
      <c r="S52" s="31"/>
      <c r="T52" s="31"/>
      <c r="U52" s="31"/>
      <c r="V52" s="31"/>
      <c r="W52" s="31"/>
      <c r="X52" s="31"/>
      <c r="Y52" s="68"/>
      <c r="Z52" s="69"/>
    </row>
    <row r="53" spans="2:26" s="4" customFormat="1" ht="21.75" customHeight="1">
      <c r="B53" s="7"/>
      <c r="C53" s="31"/>
      <c r="D53" s="25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5"/>
      <c r="S53" s="31"/>
      <c r="T53" s="31"/>
      <c r="U53" s="31"/>
      <c r="V53" s="31"/>
      <c r="W53" s="31"/>
      <c r="X53" s="31"/>
      <c r="Y53" s="68"/>
      <c r="Z53" s="69"/>
    </row>
    <row r="54" spans="2:26" s="4" customFormat="1" ht="21.75" customHeight="1">
      <c r="B54" s="7"/>
      <c r="C54" s="31"/>
      <c r="D54" s="25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5"/>
      <c r="S54" s="31"/>
      <c r="T54" s="31"/>
      <c r="U54" s="31"/>
      <c r="V54" s="31"/>
      <c r="W54" s="31"/>
      <c r="X54" s="31"/>
      <c r="Y54" s="68"/>
      <c r="Z54" s="69"/>
    </row>
    <row r="55" spans="2:26" s="4" customFormat="1" ht="21.75" customHeight="1">
      <c r="B55" s="7"/>
      <c r="C55" s="31"/>
      <c r="D55" s="7"/>
      <c r="E55" s="32"/>
      <c r="F55" s="31"/>
      <c r="G55" s="31"/>
      <c r="H55" s="32"/>
      <c r="I55" s="32"/>
      <c r="J55" s="31"/>
      <c r="K55" s="31"/>
      <c r="L55" s="31"/>
      <c r="M55" s="32"/>
      <c r="N55" s="32"/>
      <c r="O55" s="35"/>
      <c r="P55" s="31"/>
      <c r="Q55" s="31"/>
      <c r="R55" s="25"/>
      <c r="S55" s="31"/>
      <c r="T55" s="31"/>
      <c r="U55" s="32"/>
      <c r="V55" s="32"/>
      <c r="W55" s="32"/>
      <c r="X55" s="32"/>
      <c r="Y55" s="68"/>
      <c r="Z55" s="69"/>
    </row>
    <row r="56" spans="2:26" s="4" customFormat="1" ht="21.75" customHeight="1">
      <c r="B56" s="7"/>
      <c r="C56" s="31"/>
      <c r="D56" s="7"/>
      <c r="E56" s="32"/>
      <c r="F56" s="31"/>
      <c r="G56" s="31"/>
      <c r="H56" s="32"/>
      <c r="I56" s="31"/>
      <c r="J56" s="31"/>
      <c r="K56" s="31"/>
      <c r="L56" s="31"/>
      <c r="M56" s="32"/>
      <c r="N56" s="32"/>
      <c r="O56" s="31"/>
      <c r="P56" s="31"/>
      <c r="Q56" s="31"/>
      <c r="R56" s="25"/>
      <c r="S56" s="31"/>
      <c r="T56" s="32"/>
      <c r="U56" s="32"/>
      <c r="V56" s="32"/>
      <c r="W56" s="32"/>
      <c r="X56" s="32"/>
      <c r="Y56" s="68"/>
      <c r="Z56" s="69"/>
    </row>
    <row r="57" spans="2:26" s="4" customFormat="1" ht="21.75" customHeight="1">
      <c r="B57" s="7"/>
      <c r="C57" s="32"/>
      <c r="D57" s="7"/>
      <c r="E57" s="32"/>
      <c r="F57" s="31"/>
      <c r="G57" s="31"/>
      <c r="H57" s="32"/>
      <c r="I57" s="31"/>
      <c r="J57" s="31"/>
      <c r="K57" s="31"/>
      <c r="L57" s="31"/>
      <c r="M57" s="32"/>
      <c r="N57" s="32"/>
      <c r="O57" s="35"/>
      <c r="P57" s="31"/>
      <c r="Q57" s="31"/>
      <c r="R57" s="25"/>
      <c r="S57" s="31"/>
      <c r="T57" s="32"/>
      <c r="U57" s="32"/>
      <c r="V57" s="32"/>
      <c r="W57" s="32"/>
      <c r="X57" s="32"/>
      <c r="Y57" s="68"/>
      <c r="Z57" s="69"/>
    </row>
    <row r="58" spans="2:26" s="4" customFormat="1" ht="21.75" customHeight="1">
      <c r="B58" s="7"/>
      <c r="C58" s="32"/>
      <c r="D58" s="7"/>
      <c r="E58" s="32"/>
      <c r="F58" s="31"/>
      <c r="G58" s="31"/>
      <c r="H58" s="32"/>
      <c r="I58" s="31"/>
      <c r="J58" s="31"/>
      <c r="K58" s="31"/>
      <c r="L58" s="31"/>
      <c r="M58" s="32"/>
      <c r="N58" s="32"/>
      <c r="O58" s="31"/>
      <c r="P58" s="31"/>
      <c r="Q58" s="31"/>
      <c r="R58" s="25"/>
      <c r="S58" s="31"/>
      <c r="T58" s="32"/>
      <c r="U58" s="32"/>
      <c r="V58" s="32"/>
      <c r="W58" s="32"/>
      <c r="X58" s="32"/>
      <c r="Y58" s="68"/>
      <c r="Z58" s="69"/>
    </row>
    <row r="59" spans="2:26" s="4" customFormat="1" ht="21.75" customHeight="1">
      <c r="B59" s="7"/>
      <c r="C59" s="32"/>
      <c r="D59" s="7"/>
      <c r="E59" s="32"/>
      <c r="F59" s="31"/>
      <c r="G59" s="31"/>
      <c r="H59" s="32"/>
      <c r="I59" s="31"/>
      <c r="J59" s="31"/>
      <c r="K59" s="31"/>
      <c r="L59" s="31"/>
      <c r="M59" s="32"/>
      <c r="N59" s="32"/>
      <c r="O59" s="31"/>
      <c r="P59" s="31"/>
      <c r="Q59" s="31"/>
      <c r="R59" s="31"/>
      <c r="S59" s="31"/>
      <c r="T59" s="32"/>
      <c r="U59" s="32"/>
      <c r="V59" s="32"/>
      <c r="W59" s="32"/>
      <c r="X59" s="32"/>
      <c r="Y59" s="68"/>
      <c r="Z59" s="69"/>
    </row>
    <row r="60" spans="2:26" s="4" customFormat="1" ht="21.75" customHeight="1">
      <c r="B60" s="7"/>
      <c r="C60" s="32"/>
      <c r="D60" s="7"/>
      <c r="E60" s="32"/>
      <c r="F60" s="32"/>
      <c r="G60" s="31"/>
      <c r="H60" s="32"/>
      <c r="I60" s="31"/>
      <c r="J60" s="32"/>
      <c r="K60" s="31"/>
      <c r="L60" s="32"/>
      <c r="M60" s="32"/>
      <c r="N60" s="32"/>
      <c r="O60" s="31"/>
      <c r="P60" s="32"/>
      <c r="Q60" s="32"/>
      <c r="R60" s="32"/>
      <c r="S60" s="32"/>
      <c r="T60" s="36"/>
      <c r="U60" s="32"/>
      <c r="V60" s="32"/>
      <c r="W60" s="32"/>
      <c r="X60" s="32"/>
      <c r="Y60" s="68"/>
      <c r="Z60" s="69"/>
    </row>
    <row r="61" spans="2:26" s="4" customFormat="1" ht="21.75" customHeight="1">
      <c r="B61" s="7"/>
      <c r="C61" s="32"/>
      <c r="D61" s="7"/>
      <c r="E61" s="32"/>
      <c r="F61" s="32"/>
      <c r="G61" s="32"/>
      <c r="H61" s="32"/>
      <c r="I61" s="31"/>
      <c r="J61" s="32"/>
      <c r="K61" s="31"/>
      <c r="L61" s="32"/>
      <c r="M61" s="32"/>
      <c r="N61" s="32"/>
      <c r="O61" s="31"/>
      <c r="P61" s="7"/>
      <c r="Q61" s="32"/>
      <c r="R61" s="32"/>
      <c r="S61" s="32"/>
      <c r="T61" s="32"/>
      <c r="U61" s="32"/>
      <c r="V61" s="32"/>
      <c r="W61" s="32"/>
      <c r="X61" s="32"/>
      <c r="Y61" s="68"/>
      <c r="Z61" s="69"/>
    </row>
    <row r="62" spans="2:26" s="4" customFormat="1" ht="21.75" customHeight="1">
      <c r="B62" s="7"/>
      <c r="C62" s="32"/>
      <c r="D62" s="7"/>
      <c r="E62" s="32"/>
      <c r="F62" s="32"/>
      <c r="G62" s="32"/>
      <c r="H62" s="32"/>
      <c r="I62" s="31"/>
      <c r="J62" s="32"/>
      <c r="K62" s="32"/>
      <c r="L62" s="32"/>
      <c r="M62" s="32"/>
      <c r="N62" s="32"/>
      <c r="O62" s="31"/>
      <c r="P62" s="32"/>
      <c r="Q62" s="32"/>
      <c r="R62" s="32"/>
      <c r="S62" s="32"/>
      <c r="T62" s="32"/>
      <c r="U62" s="32"/>
      <c r="V62" s="32"/>
      <c r="W62" s="32"/>
      <c r="X62" s="32"/>
      <c r="Y62" s="68"/>
      <c r="Z62" s="69"/>
    </row>
    <row r="63" spans="2:26" s="4" customFormat="1" ht="21.75" customHeight="1">
      <c r="B63" s="7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68"/>
      <c r="Z63" s="69"/>
    </row>
    <row r="64" spans="2:26" s="4" customFormat="1" ht="21.75" customHeight="1">
      <c r="B64" s="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68"/>
      <c r="Z64" s="69"/>
    </row>
    <row r="65" spans="2:26" s="4" customFormat="1" ht="21.75" customHeight="1">
      <c r="B65" s="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68"/>
      <c r="Z65" s="69"/>
    </row>
    <row r="66" spans="2:26" s="4" customFormat="1" ht="21.75" customHeight="1" thickBot="1">
      <c r="B66" s="1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70"/>
      <c r="Z66" s="71"/>
    </row>
    <row r="67" spans="2:26" s="1" customFormat="1" ht="46.5" customHeight="1">
      <c r="B67" s="72" t="s">
        <v>1</v>
      </c>
      <c r="C67" s="50" t="str">
        <f>IF(SUM(C50:C66)=0," ",ROUNDUP(SUM(C50:C66),0))</f>
        <v> </v>
      </c>
      <c r="D67" s="50" t="str">
        <f aca="true" t="shared" si="1" ref="D67:W67">IF(SUM(D50:D66)=0," ",ROUNDUP(SUM(D50:D66),0))</f>
        <v> </v>
      </c>
      <c r="E67" s="50" t="str">
        <f t="shared" si="1"/>
        <v> </v>
      </c>
      <c r="F67" s="50" t="str">
        <f t="shared" si="1"/>
        <v> </v>
      </c>
      <c r="G67" s="50" t="str">
        <f t="shared" si="1"/>
        <v> </v>
      </c>
      <c r="H67" s="50" t="str">
        <f t="shared" si="1"/>
        <v> </v>
      </c>
      <c r="I67" s="50" t="str">
        <f t="shared" si="1"/>
        <v> </v>
      </c>
      <c r="J67" s="50" t="str">
        <f t="shared" si="1"/>
        <v> </v>
      </c>
      <c r="K67" s="50" t="str">
        <f t="shared" si="1"/>
        <v> </v>
      </c>
      <c r="L67" s="50" t="str">
        <f t="shared" si="1"/>
        <v> </v>
      </c>
      <c r="M67" s="50" t="str">
        <f t="shared" si="1"/>
        <v> </v>
      </c>
      <c r="N67" s="50" t="str">
        <f t="shared" si="1"/>
        <v> </v>
      </c>
      <c r="O67" s="50" t="str">
        <f t="shared" si="1"/>
        <v> </v>
      </c>
      <c r="P67" s="50" t="str">
        <f t="shared" si="1"/>
        <v> </v>
      </c>
      <c r="Q67" s="50" t="str">
        <f t="shared" si="1"/>
        <v> </v>
      </c>
      <c r="R67" s="50" t="str">
        <f t="shared" si="1"/>
        <v> </v>
      </c>
      <c r="S67" s="50" t="str">
        <f t="shared" si="1"/>
        <v> </v>
      </c>
      <c r="T67" s="50" t="str">
        <f t="shared" si="1"/>
        <v> </v>
      </c>
      <c r="U67" s="50" t="str">
        <f t="shared" si="1"/>
        <v> </v>
      </c>
      <c r="V67" s="50" t="str">
        <f t="shared" si="1"/>
        <v> </v>
      </c>
      <c r="W67" s="50" t="str">
        <f t="shared" si="1"/>
        <v> </v>
      </c>
      <c r="X67" s="50" t="str">
        <f>IF(SUM(X50:X66)=0," ",ROUND(SUM(X50:X66),0))</f>
        <v> </v>
      </c>
      <c r="Y67" s="62">
        <v>1</v>
      </c>
      <c r="Z67" s="63"/>
    </row>
    <row r="68" spans="2:26" s="1" customFormat="1" ht="46.5" customHeight="1" thickBot="1">
      <c r="B68" s="7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64">
        <v>16</v>
      </c>
      <c r="Z68" s="65"/>
    </row>
    <row r="69" spans="1:27" ht="36" customHeight="1">
      <c r="A69" s="11"/>
      <c r="AA69" s="12"/>
    </row>
  </sheetData>
  <sheetProtection/>
  <mergeCells count="99">
    <mergeCell ref="T32:T35"/>
    <mergeCell ref="S32:S35"/>
    <mergeCell ref="I67:I68"/>
    <mergeCell ref="H67:H68"/>
    <mergeCell ref="Z3:Z5"/>
    <mergeCell ref="J4:J11"/>
    <mergeCell ref="M4:M11"/>
    <mergeCell ref="Y6:Z50"/>
    <mergeCell ref="Y3:Y5"/>
    <mergeCell ref="O32:O35"/>
    <mergeCell ref="N37:N47"/>
    <mergeCell ref="X32:X35"/>
    <mergeCell ref="M32:M35"/>
    <mergeCell ref="Q32:Q35"/>
    <mergeCell ref="C32:C35"/>
    <mergeCell ref="D32:D35"/>
    <mergeCell ref="E32:E35"/>
    <mergeCell ref="F32:F35"/>
    <mergeCell ref="G32:G35"/>
    <mergeCell ref="X37:X47"/>
    <mergeCell ref="B3:B11"/>
    <mergeCell ref="B32:B35"/>
    <mergeCell ref="G4:G11"/>
    <mergeCell ref="F4:F11"/>
    <mergeCell ref="O67:O68"/>
    <mergeCell ref="F67:F68"/>
    <mergeCell ref="G67:G68"/>
    <mergeCell ref="B36:B47"/>
    <mergeCell ref="E37:E47"/>
    <mergeCell ref="F37:F47"/>
    <mergeCell ref="R67:R68"/>
    <mergeCell ref="S37:S47"/>
    <mergeCell ref="M37:M47"/>
    <mergeCell ref="J37:J47"/>
    <mergeCell ref="K37:K47"/>
    <mergeCell ref="N67:N68"/>
    <mergeCell ref="O37:O47"/>
    <mergeCell ref="P37:P47"/>
    <mergeCell ref="Q37:Q47"/>
    <mergeCell ref="L37:L47"/>
    <mergeCell ref="P67:P68"/>
    <mergeCell ref="Q67:Q68"/>
    <mergeCell ref="B67:B68"/>
    <mergeCell ref="C67:C68"/>
    <mergeCell ref="D67:D68"/>
    <mergeCell ref="K67:K68"/>
    <mergeCell ref="L67:L68"/>
    <mergeCell ref="E67:E68"/>
    <mergeCell ref="J67:J68"/>
    <mergeCell ref="U37:U47"/>
    <mergeCell ref="V37:V47"/>
    <mergeCell ref="Y67:Z67"/>
    <mergeCell ref="Y68:Z68"/>
    <mergeCell ref="T67:T68"/>
    <mergeCell ref="U67:U68"/>
    <mergeCell ref="X67:X68"/>
    <mergeCell ref="W67:W68"/>
    <mergeCell ref="T37:T47"/>
    <mergeCell ref="Y51:Z66"/>
    <mergeCell ref="W32:W35"/>
    <mergeCell ref="W37:W47"/>
    <mergeCell ref="V67:V68"/>
    <mergeCell ref="U32:U35"/>
    <mergeCell ref="D4:D11"/>
    <mergeCell ref="E4:E11"/>
    <mergeCell ref="G37:G47"/>
    <mergeCell ref="M67:M68"/>
    <mergeCell ref="S67:S68"/>
    <mergeCell ref="R37:R47"/>
    <mergeCell ref="S4:S11"/>
    <mergeCell ref="U4:U11"/>
    <mergeCell ref="C37:C47"/>
    <mergeCell ref="D37:D47"/>
    <mergeCell ref="H37:H47"/>
    <mergeCell ref="I37:I47"/>
    <mergeCell ref="N4:N11"/>
    <mergeCell ref="K4:K11"/>
    <mergeCell ref="P4:P11"/>
    <mergeCell ref="H32:H35"/>
    <mergeCell ref="X4:X11"/>
    <mergeCell ref="V32:V35"/>
    <mergeCell ref="C4:C11"/>
    <mergeCell ref="T4:T11"/>
    <mergeCell ref="P32:P35"/>
    <mergeCell ref="K32:K35"/>
    <mergeCell ref="O4:O11"/>
    <mergeCell ref="L32:L35"/>
    <mergeCell ref="W4:W11"/>
    <mergeCell ref="V4:V11"/>
    <mergeCell ref="B29:B30"/>
    <mergeCell ref="I4:I11"/>
    <mergeCell ref="H4:H11"/>
    <mergeCell ref="N32:N35"/>
    <mergeCell ref="R4:R11"/>
    <mergeCell ref="L4:L11"/>
    <mergeCell ref="Q4:Q11"/>
    <mergeCell ref="R32:R35"/>
    <mergeCell ref="J32:J35"/>
    <mergeCell ref="I32:I35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50" r:id="rId2"/>
  <rowBreaks count="1" manualBreakCount="1">
    <brk id="68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PAVEMENT SUBSUMMARY</dc:title>
  <dc:subject/>
  <dc:creator>ROBERT</dc:creator>
  <cp:keywords/>
  <dc:description/>
  <cp:lastModifiedBy>Kirkland, Laura</cp:lastModifiedBy>
  <cp:lastPrinted>2018-01-16T20:56:35Z</cp:lastPrinted>
  <dcterms:created xsi:type="dcterms:W3CDTF">2000-02-18T16:47:28Z</dcterms:created>
  <dcterms:modified xsi:type="dcterms:W3CDTF">2021-01-06T23:17:59Z</dcterms:modified>
  <cp:category/>
  <cp:version/>
  <cp:contentType/>
  <cp:contentStatus/>
</cp:coreProperties>
</file>