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\\filestore\odrive\TRAFFICSIGNALS\Signal Timing\District 8\BUT SR-129 at SR-747\Counts\"/>
    </mc:Choice>
  </mc:AlternateContent>
  <xr:revisionPtr revIDLastSave="0" documentId="13_ncr:1_{A90F6493-0D87-4B08-AF5D-8D87A2E01934}" xr6:coauthVersionLast="47" xr6:coauthVersionMax="47" xr10:uidLastSave="{00000000-0000-0000-0000-000000000000}"/>
  <bookViews>
    <workbookView xWindow="19200" yWindow="0" windowWidth="19200" windowHeight="21000" xr2:uid="{00000000-000D-0000-FFFF-FFFF00000000}"/>
  </bookViews>
  <sheets>
    <sheet name="Corridor Totals (IMPROVED)" sheetId="7" r:id="rId1"/>
    <sheet name="Corridor Totals" sheetId="1" r:id="rId2"/>
    <sheet name="Hamilton Mason Totals" sheetId="3" r:id="rId3"/>
    <sheet name="EB Ramp totals" sheetId="5" r:id="rId4"/>
    <sheet name="WB Ramp totals" sheetId="6" r:id="rId5"/>
    <sheet name="Princeton Rd totals" sheetId="2" r:id="rId6"/>
    <sheet name="Grandin Ridge Totals" sheetId="4" r:id="rId7"/>
  </sheets>
  <externalReferences>
    <externalReference r:id="rId8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4" i="7" l="1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C142" i="7"/>
  <c r="C143" i="7"/>
  <c r="C144" i="7"/>
  <c r="C145" i="7"/>
  <c r="C146" i="7"/>
  <c r="C147" i="7"/>
  <c r="C148" i="7"/>
  <c r="C149" i="7"/>
  <c r="C150" i="7"/>
  <c r="C151" i="7"/>
  <c r="C152" i="7"/>
  <c r="C153" i="7"/>
  <c r="C154" i="7"/>
  <c r="C155" i="7"/>
  <c r="C156" i="7"/>
  <c r="C157" i="7"/>
  <c r="C158" i="7"/>
  <c r="C159" i="7"/>
  <c r="C160" i="7"/>
  <c r="C161" i="7"/>
  <c r="C162" i="7"/>
  <c r="C163" i="7"/>
  <c r="C164" i="7"/>
  <c r="C116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62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29" i="7"/>
  <c r="E130" i="7"/>
  <c r="E131" i="7"/>
  <c r="E132" i="7"/>
  <c r="E133" i="7"/>
  <c r="E134" i="7"/>
  <c r="E135" i="7"/>
  <c r="E136" i="7"/>
  <c r="E137" i="7"/>
  <c r="E138" i="7"/>
  <c r="E139" i="7"/>
  <c r="E140" i="7"/>
  <c r="E141" i="7"/>
  <c r="E142" i="7"/>
  <c r="E143" i="7"/>
  <c r="E144" i="7"/>
  <c r="E145" i="7"/>
  <c r="E146" i="7"/>
  <c r="E147" i="7"/>
  <c r="E148" i="7"/>
  <c r="E149" i="7"/>
  <c r="E150" i="7"/>
  <c r="E151" i="7"/>
  <c r="E152" i="7"/>
  <c r="E153" i="7"/>
  <c r="E154" i="7"/>
  <c r="E155" i="7"/>
  <c r="E156" i="7"/>
  <c r="E157" i="7"/>
  <c r="E158" i="7"/>
  <c r="E159" i="7"/>
  <c r="E160" i="7"/>
  <c r="E161" i="7"/>
  <c r="E162" i="7"/>
  <c r="E163" i="7"/>
  <c r="E164" i="7"/>
  <c r="E113" i="7"/>
  <c r="D114" i="7"/>
  <c r="D115" i="7"/>
  <c r="D116" i="7"/>
  <c r="D117" i="7"/>
  <c r="D118" i="7"/>
  <c r="D119" i="7"/>
  <c r="D120" i="7"/>
  <c r="D121" i="7"/>
  <c r="D122" i="7"/>
  <c r="D123" i="7"/>
  <c r="D124" i="7"/>
  <c r="D125" i="7"/>
  <c r="D126" i="7"/>
  <c r="D127" i="7"/>
  <c r="D128" i="7"/>
  <c r="D129" i="7"/>
  <c r="D130" i="7"/>
  <c r="D131" i="7"/>
  <c r="D132" i="7"/>
  <c r="D133" i="7"/>
  <c r="D134" i="7"/>
  <c r="D135" i="7"/>
  <c r="D136" i="7"/>
  <c r="D137" i="7"/>
  <c r="D138" i="7"/>
  <c r="D139" i="7"/>
  <c r="D140" i="7"/>
  <c r="D141" i="7"/>
  <c r="D142" i="7"/>
  <c r="D143" i="7"/>
  <c r="D144" i="7"/>
  <c r="D145" i="7"/>
  <c r="D146" i="7"/>
  <c r="D147" i="7"/>
  <c r="D148" i="7"/>
  <c r="D149" i="7"/>
  <c r="D150" i="7"/>
  <c r="D151" i="7"/>
  <c r="D152" i="7"/>
  <c r="D153" i="7"/>
  <c r="D154" i="7"/>
  <c r="D155" i="7"/>
  <c r="D156" i="7"/>
  <c r="D157" i="7"/>
  <c r="D158" i="7"/>
  <c r="D159" i="7"/>
  <c r="D160" i="7"/>
  <c r="D161" i="7"/>
  <c r="D162" i="7"/>
  <c r="D163" i="7"/>
  <c r="D164" i="7"/>
  <c r="D113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59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38" i="7"/>
  <c r="B139" i="7"/>
  <c r="B140" i="7"/>
  <c r="B141" i="7"/>
  <c r="B142" i="7"/>
  <c r="B143" i="7"/>
  <c r="B144" i="7"/>
  <c r="B145" i="7"/>
  <c r="B146" i="7"/>
  <c r="B147" i="7"/>
  <c r="B148" i="7"/>
  <c r="B149" i="7"/>
  <c r="B150" i="7"/>
  <c r="B151" i="7"/>
  <c r="B152" i="7"/>
  <c r="B153" i="7"/>
  <c r="B154" i="7"/>
  <c r="B155" i="7"/>
  <c r="B156" i="7"/>
  <c r="B157" i="7"/>
  <c r="B158" i="7"/>
  <c r="B159" i="7"/>
  <c r="B160" i="7"/>
  <c r="B161" i="7"/>
  <c r="B162" i="7"/>
  <c r="B163" i="7"/>
  <c r="B164" i="7"/>
  <c r="B113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59" i="7"/>
  <c r="AK119" i="6"/>
  <c r="AK118" i="6"/>
  <c r="AK117" i="6"/>
  <c r="AK116" i="6"/>
  <c r="AK115" i="6"/>
  <c r="AK114" i="6"/>
  <c r="AK113" i="6"/>
  <c r="AK112" i="6"/>
  <c r="AK111" i="6"/>
  <c r="AK110" i="6"/>
  <c r="AK109" i="6"/>
  <c r="AK108" i="6"/>
  <c r="AK107" i="6"/>
  <c r="AK106" i="6"/>
  <c r="AK105" i="6"/>
  <c r="AK104" i="6"/>
  <c r="AK103" i="6"/>
  <c r="AK102" i="6"/>
  <c r="AK101" i="6"/>
  <c r="AK100" i="6"/>
  <c r="AK99" i="6"/>
  <c r="AK98" i="6"/>
  <c r="AK97" i="6"/>
  <c r="AK96" i="6"/>
  <c r="AK95" i="6"/>
  <c r="AK94" i="6"/>
  <c r="AK93" i="6"/>
  <c r="AK92" i="6"/>
  <c r="AK91" i="6"/>
  <c r="AK90" i="6"/>
  <c r="AK89" i="6"/>
  <c r="AK88" i="6"/>
  <c r="AK87" i="6"/>
  <c r="AK86" i="6"/>
  <c r="AK85" i="6"/>
  <c r="AK84" i="6"/>
  <c r="AK83" i="6"/>
  <c r="AK82" i="6"/>
  <c r="AK81" i="6"/>
  <c r="AK80" i="6"/>
  <c r="AK79" i="6"/>
  <c r="AK78" i="6"/>
  <c r="AK77" i="6"/>
  <c r="AK76" i="6"/>
  <c r="AK75" i="6"/>
  <c r="AK74" i="6"/>
  <c r="AK73" i="6"/>
  <c r="AK72" i="6"/>
  <c r="AK71" i="6"/>
  <c r="AK70" i="6"/>
  <c r="AK69" i="6"/>
  <c r="AK68" i="6"/>
  <c r="AK66" i="6"/>
  <c r="AK65" i="6"/>
  <c r="AK64" i="6"/>
  <c r="AK63" i="6"/>
  <c r="AK62" i="6"/>
  <c r="AK61" i="6"/>
  <c r="AK60" i="6"/>
  <c r="AK59" i="6"/>
  <c r="AK58" i="6"/>
  <c r="AK57" i="6"/>
  <c r="AK56" i="6"/>
  <c r="AK55" i="6"/>
  <c r="AK54" i="6"/>
  <c r="AK53" i="6"/>
  <c r="AK52" i="6"/>
  <c r="AK51" i="6"/>
  <c r="AK50" i="6"/>
  <c r="AK49" i="6"/>
  <c r="AK48" i="6"/>
  <c r="AK47" i="6"/>
  <c r="AK46" i="6"/>
  <c r="AK45" i="6"/>
  <c r="AK44" i="6"/>
  <c r="AK43" i="6"/>
  <c r="AK42" i="6"/>
  <c r="AK41" i="6"/>
  <c r="AK40" i="6"/>
  <c r="AK39" i="6"/>
  <c r="AK38" i="6"/>
  <c r="AK37" i="6"/>
  <c r="AK36" i="6"/>
  <c r="AK35" i="6"/>
  <c r="AK34" i="6"/>
  <c r="AK33" i="6"/>
  <c r="AK32" i="6"/>
  <c r="AK31" i="6"/>
  <c r="AK30" i="6"/>
  <c r="AK29" i="6"/>
  <c r="AK28" i="6"/>
  <c r="AK27" i="6"/>
  <c r="AK26" i="6"/>
  <c r="AK25" i="6"/>
  <c r="AK24" i="6"/>
  <c r="AK23" i="6"/>
  <c r="AK22" i="6"/>
  <c r="AK21" i="6"/>
  <c r="AK20" i="6"/>
  <c r="AK19" i="6"/>
  <c r="AK18" i="6"/>
  <c r="AK17" i="6"/>
  <c r="AK16" i="6"/>
  <c r="AK15" i="6"/>
  <c r="AK119" i="5"/>
  <c r="AK118" i="5"/>
  <c r="AK117" i="5"/>
  <c r="AK116" i="5"/>
  <c r="AK115" i="5"/>
  <c r="AK114" i="5"/>
  <c r="AK113" i="5"/>
  <c r="AK112" i="5"/>
  <c r="AK111" i="5"/>
  <c r="AK110" i="5"/>
  <c r="AK109" i="5"/>
  <c r="AK108" i="5"/>
  <c r="AK107" i="5"/>
  <c r="AK106" i="5"/>
  <c r="AK105" i="5"/>
  <c r="AK104" i="5"/>
  <c r="AK103" i="5"/>
  <c r="AK102" i="5"/>
  <c r="AK101" i="5"/>
  <c r="AK100" i="5"/>
  <c r="AK99" i="5"/>
  <c r="AK98" i="5"/>
  <c r="AK97" i="5"/>
  <c r="AK96" i="5"/>
  <c r="AK95" i="5"/>
  <c r="AK94" i="5"/>
  <c r="AK93" i="5"/>
  <c r="AK92" i="5"/>
  <c r="AK91" i="5"/>
  <c r="AK90" i="5"/>
  <c r="AK89" i="5"/>
  <c r="AK88" i="5"/>
  <c r="AK87" i="5"/>
  <c r="AK86" i="5"/>
  <c r="AK85" i="5"/>
  <c r="AK84" i="5"/>
  <c r="AK83" i="5"/>
  <c r="AK82" i="5"/>
  <c r="AK81" i="5"/>
  <c r="AK80" i="5"/>
  <c r="AK79" i="5"/>
  <c r="AK78" i="5"/>
  <c r="AK77" i="5"/>
  <c r="AK76" i="5"/>
  <c r="AK75" i="5"/>
  <c r="AK74" i="5"/>
  <c r="AK73" i="5"/>
  <c r="AK72" i="5"/>
  <c r="AK71" i="5"/>
  <c r="AK70" i="5"/>
  <c r="AK69" i="5"/>
  <c r="AK68" i="5"/>
  <c r="AK66" i="5"/>
  <c r="AK65" i="5"/>
  <c r="AK64" i="5"/>
  <c r="AK63" i="5"/>
  <c r="AK62" i="5"/>
  <c r="AK61" i="5"/>
  <c r="AK60" i="5"/>
  <c r="AK59" i="5"/>
  <c r="AK58" i="5"/>
  <c r="AK57" i="5"/>
  <c r="AK56" i="5"/>
  <c r="AK55" i="5"/>
  <c r="AK54" i="5"/>
  <c r="AK53" i="5"/>
  <c r="AK52" i="5"/>
  <c r="AK51" i="5"/>
  <c r="AK50" i="5"/>
  <c r="AK49" i="5"/>
  <c r="AK48" i="5"/>
  <c r="AK47" i="5"/>
  <c r="AK46" i="5"/>
  <c r="AK45" i="5"/>
  <c r="AK44" i="5"/>
  <c r="AK43" i="5"/>
  <c r="AK42" i="5"/>
  <c r="AK41" i="5"/>
  <c r="AK40" i="5"/>
  <c r="AK39" i="5"/>
  <c r="AK38" i="5"/>
  <c r="AK37" i="5"/>
  <c r="AK36" i="5"/>
  <c r="AK35" i="5"/>
  <c r="AK34" i="5"/>
  <c r="AK33" i="5"/>
  <c r="AK32" i="5"/>
  <c r="AK31" i="5"/>
  <c r="AK30" i="5"/>
  <c r="AK29" i="5"/>
  <c r="AK28" i="5"/>
  <c r="AK27" i="5"/>
  <c r="AK26" i="5"/>
  <c r="AK25" i="5"/>
  <c r="AK24" i="5"/>
  <c r="AK23" i="5"/>
  <c r="AK22" i="5"/>
  <c r="AK21" i="5"/>
  <c r="AK20" i="5"/>
  <c r="AK19" i="5"/>
  <c r="AK18" i="5"/>
  <c r="AK17" i="5"/>
  <c r="AK16" i="5"/>
  <c r="AK15" i="5"/>
  <c r="AK119" i="3"/>
  <c r="AK118" i="3"/>
  <c r="AK117" i="3"/>
  <c r="AK116" i="3"/>
  <c r="AK115" i="3"/>
  <c r="AK114" i="3"/>
  <c r="AK113" i="3"/>
  <c r="AK112" i="3"/>
  <c r="AK111" i="3"/>
  <c r="AK110" i="3"/>
  <c r="AK109" i="3"/>
  <c r="AK108" i="3"/>
  <c r="AK107" i="3"/>
  <c r="AK106" i="3"/>
  <c r="AK105" i="3"/>
  <c r="AK104" i="3"/>
  <c r="AK103" i="3"/>
  <c r="AK102" i="3"/>
  <c r="AK101" i="3"/>
  <c r="AK100" i="3"/>
  <c r="AK99" i="3"/>
  <c r="AK98" i="3"/>
  <c r="AK97" i="3"/>
  <c r="AK96" i="3"/>
  <c r="AK95" i="3"/>
  <c r="AK94" i="3"/>
  <c r="AK93" i="3"/>
  <c r="AK92" i="3"/>
  <c r="AK91" i="3"/>
  <c r="AK90" i="3"/>
  <c r="AK89" i="3"/>
  <c r="AK88" i="3"/>
  <c r="AK87" i="3"/>
  <c r="AK86" i="3"/>
  <c r="AK85" i="3"/>
  <c r="AK84" i="3"/>
  <c r="AK83" i="3"/>
  <c r="AK82" i="3"/>
  <c r="AK81" i="3"/>
  <c r="AK80" i="3"/>
  <c r="AK79" i="3"/>
  <c r="AK78" i="3"/>
  <c r="AK77" i="3"/>
  <c r="AK76" i="3"/>
  <c r="AK75" i="3"/>
  <c r="AK74" i="3"/>
  <c r="AK73" i="3"/>
  <c r="AK72" i="3"/>
  <c r="AK71" i="3"/>
  <c r="AK70" i="3"/>
  <c r="AK69" i="3"/>
  <c r="AK68" i="3"/>
  <c r="AK66" i="3"/>
  <c r="AK65" i="3"/>
  <c r="AK64" i="3"/>
  <c r="AK63" i="3"/>
  <c r="AK62" i="3"/>
  <c r="AK61" i="3"/>
  <c r="AK60" i="3"/>
  <c r="AK59" i="3"/>
  <c r="AK58" i="3"/>
  <c r="AK57" i="3"/>
  <c r="AK56" i="3"/>
  <c r="AK55" i="3"/>
  <c r="AK54" i="3"/>
  <c r="AK53" i="3"/>
  <c r="AK52" i="3"/>
  <c r="AK51" i="3"/>
  <c r="AK50" i="3"/>
  <c r="AK49" i="3"/>
  <c r="AK48" i="3"/>
  <c r="AK47" i="3"/>
  <c r="AK46" i="3"/>
  <c r="AK45" i="3"/>
  <c r="AK44" i="3"/>
  <c r="AK43" i="3"/>
  <c r="AK42" i="3"/>
  <c r="AK41" i="3"/>
  <c r="AK40" i="3"/>
  <c r="AK39" i="3"/>
  <c r="AK38" i="3"/>
  <c r="AK37" i="3"/>
  <c r="AK36" i="3"/>
  <c r="AK35" i="3"/>
  <c r="AK34" i="3"/>
  <c r="AK33" i="3"/>
  <c r="AK32" i="3"/>
  <c r="AK31" i="3"/>
  <c r="AK30" i="3"/>
  <c r="AK29" i="3"/>
  <c r="AK28" i="3"/>
  <c r="AK27" i="3"/>
  <c r="AK26" i="3"/>
  <c r="AK25" i="3"/>
  <c r="AK24" i="3"/>
  <c r="AK23" i="3"/>
  <c r="AK22" i="3"/>
  <c r="AK21" i="3"/>
  <c r="AK20" i="3"/>
  <c r="AK19" i="3"/>
  <c r="AK18" i="3"/>
  <c r="AK17" i="3"/>
  <c r="AK16" i="3"/>
  <c r="AK15" i="3"/>
  <c r="AK69" i="2"/>
  <c r="AK70" i="2"/>
  <c r="AK71" i="2"/>
  <c r="AK72" i="2"/>
  <c r="AK73" i="2"/>
  <c r="AK74" i="2"/>
  <c r="AK75" i="2"/>
  <c r="AK76" i="2"/>
  <c r="AK77" i="2"/>
  <c r="AK78" i="2"/>
  <c r="AK79" i="2"/>
  <c r="AK80" i="2"/>
  <c r="AK81" i="2"/>
  <c r="AK82" i="2"/>
  <c r="AK83" i="2"/>
  <c r="AK84" i="2"/>
  <c r="AK85" i="2"/>
  <c r="AK86" i="2"/>
  <c r="AK87" i="2"/>
  <c r="AK88" i="2"/>
  <c r="AK89" i="2"/>
  <c r="AK90" i="2"/>
  <c r="AK91" i="2"/>
  <c r="AK92" i="2"/>
  <c r="AK93" i="2"/>
  <c r="AK94" i="2"/>
  <c r="AK95" i="2"/>
  <c r="AK96" i="2"/>
  <c r="AK97" i="2"/>
  <c r="AK98" i="2"/>
  <c r="AK99" i="2"/>
  <c r="AK100" i="2"/>
  <c r="AK101" i="2"/>
  <c r="AK102" i="2"/>
  <c r="AK103" i="2"/>
  <c r="AK104" i="2"/>
  <c r="AK105" i="2"/>
  <c r="AK106" i="2"/>
  <c r="AK107" i="2"/>
  <c r="AK108" i="2"/>
  <c r="AK109" i="2"/>
  <c r="AK110" i="2"/>
  <c r="AK111" i="2"/>
  <c r="AK112" i="2"/>
  <c r="AK113" i="2"/>
  <c r="AK114" i="2"/>
  <c r="AK115" i="2"/>
  <c r="AK116" i="2"/>
  <c r="AK117" i="2"/>
  <c r="AK118" i="2"/>
  <c r="AK119" i="2"/>
  <c r="AK68" i="2"/>
  <c r="AK66" i="2"/>
  <c r="AK65" i="2"/>
  <c r="AK64" i="2"/>
  <c r="AK63" i="2"/>
  <c r="AK62" i="2"/>
  <c r="AK61" i="2"/>
  <c r="AK60" i="2"/>
  <c r="AK59" i="2"/>
  <c r="AK58" i="2"/>
  <c r="AK57" i="2"/>
  <c r="AK56" i="2"/>
  <c r="AK55" i="2"/>
  <c r="AK54" i="2"/>
  <c r="AK53" i="2"/>
  <c r="AK52" i="2"/>
  <c r="AK51" i="2"/>
  <c r="AK50" i="2"/>
  <c r="AK49" i="2"/>
  <c r="AK48" i="2"/>
  <c r="AK47" i="2"/>
  <c r="AK46" i="2"/>
  <c r="AK45" i="2"/>
  <c r="AK44" i="2"/>
  <c r="AK43" i="2"/>
  <c r="AK42" i="2"/>
  <c r="AK41" i="2"/>
  <c r="AK40" i="2"/>
  <c r="AK39" i="2"/>
  <c r="AK38" i="2"/>
  <c r="AK37" i="2"/>
  <c r="AK36" i="2"/>
  <c r="AK35" i="2"/>
  <c r="AK34" i="2"/>
  <c r="AK33" i="2"/>
  <c r="AK32" i="2"/>
  <c r="AK31" i="2"/>
  <c r="AK30" i="2"/>
  <c r="AK29" i="2"/>
  <c r="AK28" i="2"/>
  <c r="AK27" i="2"/>
  <c r="AK26" i="2"/>
  <c r="AK25" i="2"/>
  <c r="AK24" i="2"/>
  <c r="AK23" i="2"/>
  <c r="AK22" i="2"/>
  <c r="AK21" i="2"/>
  <c r="AK20" i="2"/>
  <c r="AK19" i="2"/>
  <c r="AK18" i="2"/>
  <c r="AK17" i="2"/>
  <c r="AK16" i="2"/>
  <c r="AK15" i="2"/>
  <c r="E54" i="7"/>
  <c r="D54" i="7"/>
  <c r="B54" i="7"/>
  <c r="E53" i="7"/>
  <c r="D53" i="7"/>
  <c r="B53" i="7"/>
  <c r="E52" i="7"/>
  <c r="D52" i="7"/>
  <c r="B52" i="7"/>
  <c r="E51" i="7"/>
  <c r="D51" i="7"/>
  <c r="B51" i="7"/>
  <c r="C54" i="7" s="1"/>
  <c r="E50" i="7"/>
  <c r="D50" i="7"/>
  <c r="B50" i="7"/>
  <c r="E49" i="7"/>
  <c r="D49" i="7"/>
  <c r="B49" i="7"/>
  <c r="E48" i="7"/>
  <c r="D48" i="7"/>
  <c r="B48" i="7"/>
  <c r="E47" i="7"/>
  <c r="D47" i="7"/>
  <c r="B47" i="7"/>
  <c r="E46" i="7"/>
  <c r="D46" i="7"/>
  <c r="B46" i="7"/>
  <c r="E45" i="7"/>
  <c r="D45" i="7"/>
  <c r="B45" i="7"/>
  <c r="E44" i="7"/>
  <c r="D44" i="7"/>
  <c r="B44" i="7"/>
  <c r="E43" i="7"/>
  <c r="D43" i="7"/>
  <c r="B43" i="7"/>
  <c r="E42" i="7"/>
  <c r="D42" i="7"/>
  <c r="B42" i="7"/>
  <c r="E41" i="7"/>
  <c r="D41" i="7"/>
  <c r="B41" i="7"/>
  <c r="E40" i="7"/>
  <c r="D40" i="7"/>
  <c r="B40" i="7"/>
  <c r="E39" i="7"/>
  <c r="D39" i="7"/>
  <c r="B39" i="7"/>
  <c r="E38" i="7"/>
  <c r="D38" i="7"/>
  <c r="B38" i="7"/>
  <c r="E37" i="7"/>
  <c r="D37" i="7"/>
  <c r="B37" i="7"/>
  <c r="E36" i="7"/>
  <c r="D36" i="7"/>
  <c r="B36" i="7"/>
  <c r="E35" i="7"/>
  <c r="D35" i="7"/>
  <c r="B35" i="7"/>
  <c r="C38" i="7" s="1"/>
  <c r="E34" i="7"/>
  <c r="D34" i="7"/>
  <c r="B34" i="7"/>
  <c r="E33" i="7"/>
  <c r="D33" i="7"/>
  <c r="B33" i="7"/>
  <c r="E32" i="7"/>
  <c r="D32" i="7"/>
  <c r="B32" i="7"/>
  <c r="E31" i="7"/>
  <c r="D31" i="7"/>
  <c r="B31" i="7"/>
  <c r="E30" i="7"/>
  <c r="D30" i="7"/>
  <c r="B30" i="7"/>
  <c r="E29" i="7"/>
  <c r="D29" i="7"/>
  <c r="B29" i="7"/>
  <c r="E28" i="7"/>
  <c r="D28" i="7"/>
  <c r="B28" i="7"/>
  <c r="E27" i="7"/>
  <c r="D27" i="7"/>
  <c r="B27" i="7"/>
  <c r="E26" i="7"/>
  <c r="D26" i="7"/>
  <c r="B26" i="7"/>
  <c r="E25" i="7"/>
  <c r="D25" i="7"/>
  <c r="B25" i="7"/>
  <c r="E24" i="7"/>
  <c r="D24" i="7"/>
  <c r="B24" i="7"/>
  <c r="E23" i="7"/>
  <c r="D23" i="7"/>
  <c r="B23" i="7"/>
  <c r="E22" i="7"/>
  <c r="D22" i="7"/>
  <c r="B22" i="7"/>
  <c r="E21" i="7"/>
  <c r="D21" i="7"/>
  <c r="B21" i="7"/>
  <c r="E20" i="7"/>
  <c r="D20" i="7"/>
  <c r="B20" i="7"/>
  <c r="E19" i="7"/>
  <c r="D19" i="7"/>
  <c r="B19" i="7"/>
  <c r="C22" i="7" s="1"/>
  <c r="E18" i="7"/>
  <c r="D18" i="7"/>
  <c r="B18" i="7"/>
  <c r="E17" i="7"/>
  <c r="D17" i="7"/>
  <c r="B17" i="7"/>
  <c r="E16" i="7"/>
  <c r="D16" i="7"/>
  <c r="B16" i="7"/>
  <c r="E15" i="7"/>
  <c r="D15" i="7"/>
  <c r="B15" i="7"/>
  <c r="E14" i="7"/>
  <c r="D14" i="7"/>
  <c r="B14" i="7"/>
  <c r="E13" i="7"/>
  <c r="D13" i="7"/>
  <c r="B13" i="7"/>
  <c r="E12" i="7"/>
  <c r="D12" i="7"/>
  <c r="B12" i="7"/>
  <c r="E11" i="7"/>
  <c r="D11" i="7"/>
  <c r="B11" i="7"/>
  <c r="E10" i="7"/>
  <c r="D10" i="7"/>
  <c r="B10" i="7"/>
  <c r="E9" i="7"/>
  <c r="D9" i="7"/>
  <c r="B9" i="7"/>
  <c r="E8" i="7"/>
  <c r="D8" i="7"/>
  <c r="B8" i="7"/>
  <c r="E7" i="7"/>
  <c r="D7" i="7"/>
  <c r="B7" i="7"/>
  <c r="E6" i="7"/>
  <c r="D6" i="7"/>
  <c r="B6" i="7"/>
  <c r="E5" i="7"/>
  <c r="D5" i="7"/>
  <c r="B5" i="7"/>
  <c r="E4" i="7"/>
  <c r="D4" i="7"/>
  <c r="B4" i="7"/>
  <c r="E3" i="7"/>
  <c r="D3" i="7"/>
  <c r="B3" i="7"/>
  <c r="C6" i="7" s="1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R43" i="6"/>
  <c r="R44" i="6"/>
  <c r="R45" i="6"/>
  <c r="R46" i="6"/>
  <c r="R47" i="6"/>
  <c r="R48" i="6"/>
  <c r="R49" i="6"/>
  <c r="R50" i="6"/>
  <c r="R51" i="6"/>
  <c r="R52" i="6"/>
  <c r="R53" i="6"/>
  <c r="R54" i="6"/>
  <c r="R55" i="6"/>
  <c r="R56" i="6"/>
  <c r="R57" i="6"/>
  <c r="R58" i="6"/>
  <c r="R59" i="6"/>
  <c r="R60" i="6"/>
  <c r="R61" i="6"/>
  <c r="R62" i="6"/>
  <c r="R63" i="6"/>
  <c r="R64" i="6"/>
  <c r="R65" i="6"/>
  <c r="R66" i="6"/>
  <c r="R15" i="6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R51" i="5"/>
  <c r="R52" i="5"/>
  <c r="R53" i="5"/>
  <c r="R54" i="5"/>
  <c r="R55" i="5"/>
  <c r="R56" i="5"/>
  <c r="R57" i="5"/>
  <c r="R58" i="5"/>
  <c r="R59" i="5"/>
  <c r="R60" i="5"/>
  <c r="R61" i="5"/>
  <c r="R62" i="5"/>
  <c r="R63" i="5"/>
  <c r="R64" i="5"/>
  <c r="R65" i="5"/>
  <c r="R66" i="5"/>
  <c r="R15" i="5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15" i="3"/>
  <c r="R16" i="2"/>
  <c r="B3" i="1" s="1"/>
  <c r="R17" i="2"/>
  <c r="R18" i="2"/>
  <c r="R19" i="2"/>
  <c r="R20" i="2"/>
  <c r="B7" i="1" s="1"/>
  <c r="R21" i="2"/>
  <c r="B8" i="1" s="1"/>
  <c r="R22" i="2"/>
  <c r="B9" i="1" s="1"/>
  <c r="R23" i="2"/>
  <c r="B10" i="1" s="1"/>
  <c r="R24" i="2"/>
  <c r="B11" i="1" s="1"/>
  <c r="R25" i="2"/>
  <c r="B12" i="1" s="1"/>
  <c r="R26" i="2"/>
  <c r="R27" i="2"/>
  <c r="R28" i="2"/>
  <c r="B15" i="1" s="1"/>
  <c r="R29" i="2"/>
  <c r="B16" i="1" s="1"/>
  <c r="R30" i="2"/>
  <c r="B17" i="1" s="1"/>
  <c r="R31" i="2"/>
  <c r="B18" i="1" s="1"/>
  <c r="R32" i="2"/>
  <c r="B19" i="1" s="1"/>
  <c r="R33" i="2"/>
  <c r="B20" i="1" s="1"/>
  <c r="R34" i="2"/>
  <c r="R35" i="2"/>
  <c r="R36" i="2"/>
  <c r="B23" i="1" s="1"/>
  <c r="R37" i="2"/>
  <c r="B24" i="1" s="1"/>
  <c r="R38" i="2"/>
  <c r="B25" i="1" s="1"/>
  <c r="R39" i="2"/>
  <c r="B26" i="1" s="1"/>
  <c r="R40" i="2"/>
  <c r="B27" i="1" s="1"/>
  <c r="R41" i="2"/>
  <c r="B28" i="1" s="1"/>
  <c r="R42" i="2"/>
  <c r="R43" i="2"/>
  <c r="R44" i="2"/>
  <c r="B31" i="1" s="1"/>
  <c r="R45" i="2"/>
  <c r="B32" i="1" s="1"/>
  <c r="R46" i="2"/>
  <c r="B33" i="1" s="1"/>
  <c r="R47" i="2"/>
  <c r="B34" i="1" s="1"/>
  <c r="R48" i="2"/>
  <c r="B35" i="1" s="1"/>
  <c r="R49" i="2"/>
  <c r="B36" i="1" s="1"/>
  <c r="R50" i="2"/>
  <c r="R51" i="2"/>
  <c r="R52" i="2"/>
  <c r="B39" i="1" s="1"/>
  <c r="R53" i="2"/>
  <c r="B40" i="1" s="1"/>
  <c r="R54" i="2"/>
  <c r="B41" i="1" s="1"/>
  <c r="R55" i="2"/>
  <c r="B42" i="1" s="1"/>
  <c r="R56" i="2"/>
  <c r="B43" i="1" s="1"/>
  <c r="R57" i="2"/>
  <c r="B44" i="1" s="1"/>
  <c r="R58" i="2"/>
  <c r="R59" i="2"/>
  <c r="R60" i="2"/>
  <c r="B47" i="1" s="1"/>
  <c r="R61" i="2"/>
  <c r="B48" i="1" s="1"/>
  <c r="R62" i="2"/>
  <c r="B49" i="1" s="1"/>
  <c r="R63" i="2"/>
  <c r="B50" i="1" s="1"/>
  <c r="R64" i="2"/>
  <c r="B51" i="1" s="1"/>
  <c r="R65" i="2"/>
  <c r="B52" i="1" s="1"/>
  <c r="R66" i="2"/>
  <c r="R15" i="2"/>
  <c r="C17" i="7" l="1"/>
  <c r="C34" i="7"/>
  <c r="C49" i="7"/>
  <c r="C9" i="7"/>
  <c r="C26" i="7"/>
  <c r="C42" i="7"/>
  <c r="C13" i="7"/>
  <c r="C29" i="7"/>
  <c r="C45" i="7"/>
  <c r="C8" i="7"/>
  <c r="C16" i="7"/>
  <c r="C23" i="7"/>
  <c r="C32" i="7"/>
  <c r="C40" i="7"/>
  <c r="C48" i="7"/>
  <c r="C12" i="7"/>
  <c r="C20" i="7"/>
  <c r="C28" i="7"/>
  <c r="C36" i="7"/>
  <c r="C44" i="7"/>
  <c r="C52" i="7"/>
  <c r="B46" i="1"/>
  <c r="B30" i="1"/>
  <c r="B6" i="1"/>
  <c r="B2" i="1"/>
  <c r="B38" i="1"/>
  <c r="C40" i="1" s="1"/>
  <c r="B22" i="1"/>
  <c r="C25" i="1" s="1"/>
  <c r="B14" i="1"/>
  <c r="C16" i="1" s="1"/>
  <c r="B53" i="1"/>
  <c r="C53" i="1" s="1"/>
  <c r="B45" i="1"/>
  <c r="B37" i="1"/>
  <c r="B29" i="1"/>
  <c r="B21" i="1"/>
  <c r="B13" i="1"/>
  <c r="C13" i="1" s="1"/>
  <c r="B5" i="1"/>
  <c r="C8" i="1" s="1"/>
  <c r="B4" i="1"/>
  <c r="C7" i="1" s="1"/>
  <c r="C43" i="7"/>
  <c r="C47" i="7"/>
  <c r="C51" i="7"/>
  <c r="C7" i="7"/>
  <c r="C11" i="7"/>
  <c r="C15" i="7"/>
  <c r="C19" i="7"/>
  <c r="C21" i="7"/>
  <c r="C25" i="7"/>
  <c r="C27" i="7"/>
  <c r="C31" i="7"/>
  <c r="C33" i="7"/>
  <c r="C35" i="7"/>
  <c r="C37" i="7"/>
  <c r="C39" i="7"/>
  <c r="C41" i="7"/>
  <c r="C53" i="7"/>
  <c r="C10" i="7"/>
  <c r="C14" i="7"/>
  <c r="C18" i="7"/>
  <c r="C24" i="7"/>
  <c r="C30" i="7"/>
  <c r="C46" i="7"/>
  <c r="C50" i="7"/>
  <c r="C39" i="1"/>
  <c r="C31" i="1"/>
  <c r="C47" i="1"/>
  <c r="C45" i="1"/>
  <c r="C37" i="1"/>
  <c r="C29" i="1"/>
  <c r="C52" i="1"/>
  <c r="C44" i="1"/>
  <c r="C43" i="1"/>
  <c r="C35" i="1"/>
  <c r="C27" i="1"/>
  <c r="C19" i="1"/>
  <c r="C11" i="1"/>
  <c r="C36" i="1"/>
  <c r="C51" i="1"/>
  <c r="C50" i="1"/>
  <c r="C42" i="1"/>
  <c r="C34" i="1"/>
  <c r="C26" i="1"/>
  <c r="C18" i="1"/>
  <c r="C10" i="1"/>
  <c r="C28" i="1"/>
  <c r="C46" i="1"/>
  <c r="C30" i="1"/>
  <c r="C49" i="1"/>
  <c r="C33" i="1"/>
  <c r="C9" i="1"/>
  <c r="C20" i="1"/>
  <c r="C38" i="1"/>
  <c r="C48" i="1"/>
  <c r="C32" i="1"/>
  <c r="C12" i="1"/>
  <c r="C23" i="1" l="1"/>
  <c r="C14" i="1"/>
  <c r="C41" i="1"/>
  <c r="C17" i="1"/>
  <c r="C22" i="1"/>
  <c r="C15" i="1"/>
  <c r="C24" i="1"/>
  <c r="C21" i="1"/>
  <c r="C5" i="1"/>
  <c r="C6" i="1"/>
</calcChain>
</file>

<file path=xl/sharedStrings.xml><?xml version="1.0" encoding="utf-8"?>
<sst xmlns="http://schemas.openxmlformats.org/spreadsheetml/2006/main" count="1364" uniqueCount="107">
  <si>
    <t>Study Name</t>
  </si>
  <si>
    <t>BUT-747 at Princeton Rd</t>
  </si>
  <si>
    <t>Start Date</t>
  </si>
  <si>
    <t>03/28/2023</t>
  </si>
  <si>
    <t>Start Time</t>
  </si>
  <si>
    <t>6:00 AM</t>
  </si>
  <si>
    <t>Site Code</t>
  </si>
  <si>
    <t/>
  </si>
  <si>
    <t>Project</t>
  </si>
  <si>
    <t>District 08: BUT-129/747 corridor</t>
  </si>
  <si>
    <t>Type</t>
  </si>
  <si>
    <t>Road</t>
  </si>
  <si>
    <t>Classification</t>
  </si>
  <si>
    <t>Totals</t>
  </si>
  <si>
    <t>Southbound Approach</t>
  </si>
  <si>
    <t>Westbound Approach</t>
  </si>
  <si>
    <t>Northbound Approach</t>
  </si>
  <si>
    <t>Eastbound Approach</t>
  </si>
  <si>
    <t>Southbound</t>
  </si>
  <si>
    <t>Westbound</t>
  </si>
  <si>
    <t>Northbound</t>
  </si>
  <si>
    <t>Eastbound</t>
  </si>
  <si>
    <t>Right</t>
  </si>
  <si>
    <t>Thru</t>
  </si>
  <si>
    <t>Left</t>
  </si>
  <si>
    <t>U-Turn</t>
  </si>
  <si>
    <t>6:15 AM</t>
  </si>
  <si>
    <t>6:30 AM</t>
  </si>
  <si>
    <t>6:45 AM</t>
  </si>
  <si>
    <t>7:00 AM</t>
  </si>
  <si>
    <t>7:15 AM</t>
  </si>
  <si>
    <t>7:30 AM</t>
  </si>
  <si>
    <t>7:45 AM</t>
  </si>
  <si>
    <t>8:00 AM</t>
  </si>
  <si>
    <t>8:15 AM</t>
  </si>
  <si>
    <t>8:30 AM</t>
  </si>
  <si>
    <t>8:45 AM</t>
  </si>
  <si>
    <t>9:00 AM</t>
  </si>
  <si>
    <t>9:15 AM</t>
  </si>
  <si>
    <t>9:30 AM</t>
  </si>
  <si>
    <t>9:45 AM</t>
  </si>
  <si>
    <t>10:00 AM</t>
  </si>
  <si>
    <t>10:15 AM</t>
  </si>
  <si>
    <t>10:30 AM</t>
  </si>
  <si>
    <t>10:45 AM</t>
  </si>
  <si>
    <t>11:00 AM</t>
  </si>
  <si>
    <t>11:15 AM</t>
  </si>
  <si>
    <t>11:30 AM</t>
  </si>
  <si>
    <t>11:45 AM</t>
  </si>
  <si>
    <t>12:00 PM</t>
  </si>
  <si>
    <t>12:15 PM</t>
  </si>
  <si>
    <t>12:30 PM</t>
  </si>
  <si>
    <t>12:45 PM</t>
  </si>
  <si>
    <t>1:00 PM</t>
  </si>
  <si>
    <t>1:15 PM</t>
  </si>
  <si>
    <t>1:30 PM</t>
  </si>
  <si>
    <t>1:45 PM</t>
  </si>
  <si>
    <t>2:00 PM</t>
  </si>
  <si>
    <t>2:15 PM</t>
  </si>
  <si>
    <t>2:30 PM</t>
  </si>
  <si>
    <t>2:45 PM</t>
  </si>
  <si>
    <t>3:00 PM</t>
  </si>
  <si>
    <t>3:15 PM</t>
  </si>
  <si>
    <t>3:30 PM</t>
  </si>
  <si>
    <t>3:45 PM</t>
  </si>
  <si>
    <t>4:00 PM</t>
  </si>
  <si>
    <t>4:15 PM</t>
  </si>
  <si>
    <t>4:30 PM</t>
  </si>
  <si>
    <t>4:45 PM</t>
  </si>
  <si>
    <t>5:00 PM</t>
  </si>
  <si>
    <t>5:15 PM</t>
  </si>
  <si>
    <t>5:30 PM</t>
  </si>
  <si>
    <t>5:45 PM</t>
  </si>
  <si>
    <t>6:00 PM</t>
  </si>
  <si>
    <t>6:15 PM</t>
  </si>
  <si>
    <t>6:30 PM</t>
  </si>
  <si>
    <t>6:45 PM</t>
  </si>
  <si>
    <t>BUT 747 at Hamilton Mason Rd</t>
  </si>
  <si>
    <t>BUT 747 at Grandin Ridge Dr</t>
  </si>
  <si>
    <t>BUT 747 at EB Ramp</t>
  </si>
  <si>
    <t>BUT 747 at 129 WB Ramp</t>
  </si>
  <si>
    <t>totals</t>
  </si>
  <si>
    <t>corridor grand totals by hour window</t>
  </si>
  <si>
    <t>Corridor-wide Volume</t>
  </si>
  <si>
    <t xml:space="preserve">AM PEAK 7:15-8:15 AM </t>
  </si>
  <si>
    <t>MID PEAK 12:00 - 1:00 PM</t>
  </si>
  <si>
    <t>PM PEAK 4:45-5:45 PM</t>
  </si>
  <si>
    <t>NB totals</t>
  </si>
  <si>
    <t>SB totals</t>
  </si>
  <si>
    <t>BUT-747-4.96</t>
  </si>
  <si>
    <t>08/12/2023</t>
  </si>
  <si>
    <t>District 08: BUT-747-4.96 (8-12-23)</t>
  </si>
  <si>
    <t>WEEKDAY COUNTS</t>
  </si>
  <si>
    <t>WEEKEND COUNTS</t>
  </si>
  <si>
    <t>8/13 (Sunday  Counts)</t>
  </si>
  <si>
    <t>BUT-747-5.42 (8-12-23)</t>
  </si>
  <si>
    <t>District 08: BUT-747-5.42</t>
  </si>
  <si>
    <t>8=13=23 sunda counts</t>
  </si>
  <si>
    <t>BUT-747-5.57 (8-12-23)</t>
  </si>
  <si>
    <t>District 08: BUT-747-5.57</t>
  </si>
  <si>
    <t>8-13-23 Sunday Counts</t>
  </si>
  <si>
    <t>BUT-747-5.96 (8-12-23)</t>
  </si>
  <si>
    <t>District 08: BUT-747-5.96</t>
  </si>
  <si>
    <t>WEEKDAY DATA</t>
  </si>
  <si>
    <t>WEEKEND DATA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</si>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</sst>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 Black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1" fillId="0" borderId="0" applyNumberFormat="0" applyFill="0" applyBorder="0" applyProtection="0"/>
    <xf numFmtId="0" fontId="4" fillId="0" borderId="0" applyNumberFormat="0" applyFill="0" applyBorder="0" applyAlignment="0" applyProtection="0"/>
    <xf numFmtId="0" fontId="5" fillId="0" borderId="8" applyNumberFormat="0" applyFill="0" applyAlignment="0" applyProtection="0"/>
    <xf numFmtId="0" fontId="6" fillId="0" borderId="9" applyNumberFormat="0" applyFill="0" applyAlignment="0" applyProtection="0"/>
    <xf numFmtId="0" fontId="7" fillId="0" borderId="10" applyNumberFormat="0" applyFill="0" applyAlignment="0" applyProtection="0"/>
    <xf numFmtId="0" fontId="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1" fillId="10" borderId="11" applyNumberFormat="0" applyAlignment="0" applyProtection="0"/>
    <xf numFmtId="0" fontId="12" fillId="11" borderId="12" applyNumberFormat="0" applyAlignment="0" applyProtection="0"/>
    <xf numFmtId="0" fontId="13" fillId="11" borderId="11" applyNumberFormat="0" applyAlignment="0" applyProtection="0"/>
    <xf numFmtId="0" fontId="14" fillId="0" borderId="13" applyNumberFormat="0" applyFill="0" applyAlignment="0" applyProtection="0"/>
    <xf numFmtId="0" fontId="15" fillId="12" borderId="14" applyNumberFormat="0" applyAlignment="0" applyProtection="0"/>
    <xf numFmtId="0" fontId="16" fillId="0" borderId="0" applyNumberFormat="0" applyFill="0" applyBorder="0" applyAlignment="0" applyProtection="0"/>
    <xf numFmtId="0" fontId="3" fillId="13" borderId="15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6" applyNumberFormat="0" applyFill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19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</cellStyleXfs>
  <cellXfs count="47">
    <xf numFmtId="0" fontId="0" fillId="0" borderId="0" xfId="0"/>
    <xf numFmtId="0" fontId="1" fillId="0" borderId="0" xfId="1"/>
    <xf numFmtId="0" fontId="1" fillId="2" borderId="7" xfId="1" applyFill="1" applyBorder="1" applyAlignment="1">
      <alignment horizontal="center"/>
    </xf>
    <xf numFmtId="0" fontId="1" fillId="3" borderId="0" xfId="1" applyFill="1"/>
    <xf numFmtId="0" fontId="1" fillId="2" borderId="7" xfId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1" fillId="6" borderId="0" xfId="1" applyFill="1"/>
    <xf numFmtId="0" fontId="1" fillId="38" borderId="0" xfId="1" applyFill="1"/>
    <xf numFmtId="0" fontId="0" fillId="2" borderId="7" xfId="0" applyFill="1" applyBorder="1" applyAlignment="1">
      <alignment horizontal="center"/>
    </xf>
    <xf numFmtId="0" fontId="0" fillId="39" borderId="0" xfId="0" applyFill="1"/>
    <xf numFmtId="0" fontId="0" fillId="0" borderId="21" xfId="0" applyBorder="1" applyAlignment="1">
      <alignment horizontal="center" vertical="center"/>
    </xf>
    <xf numFmtId="0" fontId="1" fillId="0" borderId="22" xfId="1" applyBorder="1" applyAlignment="1">
      <alignment horizontal="center" vertical="center"/>
    </xf>
    <xf numFmtId="0" fontId="1" fillId="40" borderId="0" xfId="1" applyFill="1"/>
    <xf numFmtId="0" fontId="0" fillId="40" borderId="0" xfId="0" applyFill="1"/>
    <xf numFmtId="0" fontId="0" fillId="5" borderId="21" xfId="0" applyFill="1" applyBorder="1" applyAlignment="1">
      <alignment horizontal="center" vertical="center"/>
    </xf>
    <xf numFmtId="0" fontId="1" fillId="0" borderId="0" xfId="1" applyFill="1"/>
    <xf numFmtId="0" fontId="0" fillId="0" borderId="24" xfId="0" applyBorder="1" applyAlignment="1">
      <alignment horizontal="center" vertical="center"/>
    </xf>
    <xf numFmtId="0" fontId="1" fillId="2" borderId="20" xfId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0" borderId="23" xfId="1" applyBorder="1" applyAlignment="1">
      <alignment horizontal="center" vertical="center"/>
    </xf>
    <xf numFmtId="0" fontId="0" fillId="41" borderId="17" xfId="0" applyFill="1" applyBorder="1" applyAlignment="1">
      <alignment horizontal="center" vertical="center"/>
    </xf>
    <xf numFmtId="0" fontId="0" fillId="41" borderId="18" xfId="0" applyFill="1" applyBorder="1" applyAlignment="1">
      <alignment horizontal="center" vertical="center"/>
    </xf>
    <xf numFmtId="0" fontId="0" fillId="41" borderId="19" xfId="0" applyFill="1" applyBorder="1" applyAlignment="1">
      <alignment horizontal="center" vertical="center"/>
    </xf>
    <xf numFmtId="0" fontId="0" fillId="41" borderId="0" xfId="0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1" fillId="2" borderId="4" xfId="1" applyFill="1" applyBorder="1" applyAlignment="1">
      <alignment horizontal="center" vertical="top"/>
    </xf>
    <xf numFmtId="0" fontId="1" fillId="2" borderId="5" xfId="1" applyFill="1" applyBorder="1" applyAlignment="1">
      <alignment horizontal="center" vertical="top"/>
    </xf>
    <xf numFmtId="0" fontId="1" fillId="2" borderId="6" xfId="1" applyFill="1" applyBorder="1" applyAlignment="1">
      <alignment horizontal="center" vertical="top"/>
    </xf>
    <xf numFmtId="0" fontId="2" fillId="0" borderId="0" xfId="1" applyFont="1" applyAlignment="1">
      <alignment horizontal="right"/>
    </xf>
    <xf numFmtId="0" fontId="2" fillId="0" borderId="0" xfId="1" applyFont="1" applyAlignment="1">
      <alignment horizontal="left"/>
    </xf>
    <xf numFmtId="0" fontId="1" fillId="2" borderId="1" xfId="1" applyFill="1" applyBorder="1" applyAlignment="1">
      <alignment horizontal="center"/>
    </xf>
    <xf numFmtId="0" fontId="1" fillId="2" borderId="2" xfId="1" applyFill="1" applyBorder="1" applyAlignment="1">
      <alignment horizontal="center"/>
    </xf>
    <xf numFmtId="0" fontId="1" fillId="2" borderId="3" xfId="1" applyFill="1" applyBorder="1" applyAlignment="1">
      <alignment horizontal="center"/>
    </xf>
    <xf numFmtId="0" fontId="2" fillId="5" borderId="0" xfId="1" applyFont="1" applyFill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2" borderId="4" xfId="0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2" borderId="6" xfId="0" applyFill="1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0" xfId="0" applyFill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1" xr:uid="{07102294-30A7-40B3-A24C-4367CC1F2EB2}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'Corridor Totals (IMPROVED)'!$B$2</c:f>
              <c:strCache>
                <c:ptCount val="1"/>
                <c:pt idx="0">
                  <c:v>Corridor-wide Volume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'Corridor Totals (IMPROVED)'!$A$3:$A$54</c:f>
              <c:strCache>
                <c:ptCount val="52"/>
                <c:pt idx="0">
                  <c:v>6:00 AM</c:v>
                </c:pt>
                <c:pt idx="1">
                  <c:v>6:15 AM</c:v>
                </c:pt>
                <c:pt idx="2">
                  <c:v>6:30 AM</c:v>
                </c:pt>
                <c:pt idx="3">
                  <c:v>6:45 AM</c:v>
                </c:pt>
                <c:pt idx="4">
                  <c:v>7:00 AM</c:v>
                </c:pt>
                <c:pt idx="5">
                  <c:v>7:15 AM</c:v>
                </c:pt>
                <c:pt idx="6">
                  <c:v>7:30 AM</c:v>
                </c:pt>
                <c:pt idx="7">
                  <c:v>7:45 AM</c:v>
                </c:pt>
                <c:pt idx="8">
                  <c:v>8:00 AM</c:v>
                </c:pt>
                <c:pt idx="9">
                  <c:v>8:15 AM</c:v>
                </c:pt>
                <c:pt idx="10">
                  <c:v>8:30 AM</c:v>
                </c:pt>
                <c:pt idx="11">
                  <c:v>8:45 AM</c:v>
                </c:pt>
                <c:pt idx="12">
                  <c:v>9:00 AM</c:v>
                </c:pt>
                <c:pt idx="13">
                  <c:v>9:15 AM</c:v>
                </c:pt>
                <c:pt idx="14">
                  <c:v>9:30 AM</c:v>
                </c:pt>
                <c:pt idx="15">
                  <c:v>9:45 AM</c:v>
                </c:pt>
                <c:pt idx="16">
                  <c:v>10:00 AM</c:v>
                </c:pt>
                <c:pt idx="17">
                  <c:v>10:15 AM</c:v>
                </c:pt>
                <c:pt idx="18">
                  <c:v>10:30 AM</c:v>
                </c:pt>
                <c:pt idx="19">
                  <c:v>10:45 AM</c:v>
                </c:pt>
                <c:pt idx="20">
                  <c:v>11:00 AM</c:v>
                </c:pt>
                <c:pt idx="21">
                  <c:v>11:15 AM</c:v>
                </c:pt>
                <c:pt idx="22">
                  <c:v>11:30 AM</c:v>
                </c:pt>
                <c:pt idx="23">
                  <c:v>11:45 AM</c:v>
                </c:pt>
                <c:pt idx="24">
                  <c:v>12:00 PM</c:v>
                </c:pt>
                <c:pt idx="25">
                  <c:v>12:15 PM</c:v>
                </c:pt>
                <c:pt idx="26">
                  <c:v>12:30 PM</c:v>
                </c:pt>
                <c:pt idx="27">
                  <c:v>12:45 PM</c:v>
                </c:pt>
                <c:pt idx="28">
                  <c:v>1:00 PM</c:v>
                </c:pt>
                <c:pt idx="29">
                  <c:v>1:15 PM</c:v>
                </c:pt>
                <c:pt idx="30">
                  <c:v>1:30 PM</c:v>
                </c:pt>
                <c:pt idx="31">
                  <c:v>1:45 PM</c:v>
                </c:pt>
                <c:pt idx="32">
                  <c:v>2:00 PM</c:v>
                </c:pt>
                <c:pt idx="33">
                  <c:v>2:15 PM</c:v>
                </c:pt>
                <c:pt idx="34">
                  <c:v>2:30 PM</c:v>
                </c:pt>
                <c:pt idx="35">
                  <c:v>2:45 PM</c:v>
                </c:pt>
                <c:pt idx="36">
                  <c:v>3:00 PM</c:v>
                </c:pt>
                <c:pt idx="37">
                  <c:v>3:15 PM</c:v>
                </c:pt>
                <c:pt idx="38">
                  <c:v>3:30 PM</c:v>
                </c:pt>
                <c:pt idx="39">
                  <c:v>3:45 PM</c:v>
                </c:pt>
                <c:pt idx="40">
                  <c:v>4:00 PM</c:v>
                </c:pt>
                <c:pt idx="41">
                  <c:v>4:15 PM</c:v>
                </c:pt>
                <c:pt idx="42">
                  <c:v>4:30 PM</c:v>
                </c:pt>
                <c:pt idx="43">
                  <c:v>4:45 PM</c:v>
                </c:pt>
                <c:pt idx="44">
                  <c:v>5:00 PM</c:v>
                </c:pt>
                <c:pt idx="45">
                  <c:v>5:15 PM</c:v>
                </c:pt>
                <c:pt idx="46">
                  <c:v>5:30 PM</c:v>
                </c:pt>
                <c:pt idx="47">
                  <c:v>5:45 PM</c:v>
                </c:pt>
                <c:pt idx="48">
                  <c:v>6:00 PM</c:v>
                </c:pt>
                <c:pt idx="49">
                  <c:v>6:15 PM</c:v>
                </c:pt>
                <c:pt idx="50">
                  <c:v>6:30 PM</c:v>
                </c:pt>
                <c:pt idx="51">
                  <c:v>6:45 PM</c:v>
                </c:pt>
              </c:strCache>
            </c:strRef>
          </c:cat>
          <c:val>
            <c:numRef>
              <c:f>'Corridor Totals (IMPROVED)'!$B$3:$B$54</c:f>
              <c:numCache>
                <c:formatCode>General</c:formatCode>
                <c:ptCount val="52"/>
                <c:pt idx="0">
                  <c:v>1208</c:v>
                </c:pt>
                <c:pt idx="1">
                  <c:v>1562</c:v>
                </c:pt>
                <c:pt idx="2">
                  <c:v>2057</c:v>
                </c:pt>
                <c:pt idx="3">
                  <c:v>2290</c:v>
                </c:pt>
                <c:pt idx="4">
                  <c:v>2423</c:v>
                </c:pt>
                <c:pt idx="5">
                  <c:v>2779</c:v>
                </c:pt>
                <c:pt idx="6">
                  <c:v>2877</c:v>
                </c:pt>
                <c:pt idx="7">
                  <c:v>2710</c:v>
                </c:pt>
                <c:pt idx="8">
                  <c:v>2545</c:v>
                </c:pt>
                <c:pt idx="9">
                  <c:v>2522</c:v>
                </c:pt>
                <c:pt idx="10">
                  <c:v>2206</c:v>
                </c:pt>
                <c:pt idx="11">
                  <c:v>2360</c:v>
                </c:pt>
                <c:pt idx="12">
                  <c:v>2071</c:v>
                </c:pt>
                <c:pt idx="13">
                  <c:v>1925</c:v>
                </c:pt>
                <c:pt idx="14">
                  <c:v>1797</c:v>
                </c:pt>
                <c:pt idx="15">
                  <c:v>1711</c:v>
                </c:pt>
                <c:pt idx="16">
                  <c:v>1579</c:v>
                </c:pt>
                <c:pt idx="17">
                  <c:v>1646</c:v>
                </c:pt>
                <c:pt idx="18">
                  <c:v>1565</c:v>
                </c:pt>
                <c:pt idx="19">
                  <c:v>1523</c:v>
                </c:pt>
                <c:pt idx="20">
                  <c:v>1644</c:v>
                </c:pt>
                <c:pt idx="21">
                  <c:v>1593</c:v>
                </c:pt>
                <c:pt idx="22">
                  <c:v>1820</c:v>
                </c:pt>
                <c:pt idx="23">
                  <c:v>1910</c:v>
                </c:pt>
                <c:pt idx="24">
                  <c:v>2026</c:v>
                </c:pt>
                <c:pt idx="25">
                  <c:v>1849</c:v>
                </c:pt>
                <c:pt idx="26">
                  <c:v>1854</c:v>
                </c:pt>
                <c:pt idx="27">
                  <c:v>1981</c:v>
                </c:pt>
                <c:pt idx="28">
                  <c:v>1797</c:v>
                </c:pt>
                <c:pt idx="29">
                  <c:v>1813</c:v>
                </c:pt>
                <c:pt idx="30">
                  <c:v>1874</c:v>
                </c:pt>
                <c:pt idx="31">
                  <c:v>2043</c:v>
                </c:pt>
                <c:pt idx="32">
                  <c:v>1852</c:v>
                </c:pt>
                <c:pt idx="33">
                  <c:v>2339</c:v>
                </c:pt>
                <c:pt idx="34">
                  <c:v>2207</c:v>
                </c:pt>
                <c:pt idx="35">
                  <c:v>2424</c:v>
                </c:pt>
                <c:pt idx="36">
                  <c:v>2404</c:v>
                </c:pt>
                <c:pt idx="37">
                  <c:v>2971</c:v>
                </c:pt>
                <c:pt idx="38">
                  <c:v>2890</c:v>
                </c:pt>
                <c:pt idx="39">
                  <c:v>2994</c:v>
                </c:pt>
                <c:pt idx="40">
                  <c:v>3036</c:v>
                </c:pt>
                <c:pt idx="41">
                  <c:v>2961</c:v>
                </c:pt>
                <c:pt idx="42">
                  <c:v>2899</c:v>
                </c:pt>
                <c:pt idx="43">
                  <c:v>3107</c:v>
                </c:pt>
                <c:pt idx="44">
                  <c:v>2945</c:v>
                </c:pt>
                <c:pt idx="45">
                  <c:v>3220</c:v>
                </c:pt>
                <c:pt idx="46">
                  <c:v>2968</c:v>
                </c:pt>
                <c:pt idx="47">
                  <c:v>2671</c:v>
                </c:pt>
                <c:pt idx="48">
                  <c:v>2297</c:v>
                </c:pt>
                <c:pt idx="49">
                  <c:v>2326</c:v>
                </c:pt>
                <c:pt idx="50">
                  <c:v>2145</c:v>
                </c:pt>
                <c:pt idx="51">
                  <c:v>1842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7B-4543-992A-C10C0648659E}"/>
            </c:ext>
          </c:extLst>
        </c:ser>
        <c:ser>
          <c:idx val="1"/>
          <c:order val="1"/>
          <c:tx>
            <c:v>NB Totals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'Corridor Totals (IMPROVED)'!$D$3:$D$54</c:f>
              <c:numCache>
                <c:formatCode>General</c:formatCode>
                <c:ptCount val="52"/>
                <c:pt idx="0">
                  <c:v>234</c:v>
                </c:pt>
                <c:pt idx="1">
                  <c:v>225</c:v>
                </c:pt>
                <c:pt idx="2">
                  <c:v>280</c:v>
                </c:pt>
                <c:pt idx="3">
                  <c:v>404</c:v>
                </c:pt>
                <c:pt idx="4">
                  <c:v>549</c:v>
                </c:pt>
                <c:pt idx="5">
                  <c:v>601</c:v>
                </c:pt>
                <c:pt idx="6">
                  <c:v>558</c:v>
                </c:pt>
                <c:pt idx="7">
                  <c:v>573</c:v>
                </c:pt>
                <c:pt idx="8">
                  <c:v>736</c:v>
                </c:pt>
                <c:pt idx="9">
                  <c:v>680</c:v>
                </c:pt>
                <c:pt idx="10">
                  <c:v>441</c:v>
                </c:pt>
                <c:pt idx="11">
                  <c:v>531</c:v>
                </c:pt>
                <c:pt idx="12">
                  <c:v>537</c:v>
                </c:pt>
                <c:pt idx="13">
                  <c:v>610</c:v>
                </c:pt>
                <c:pt idx="14">
                  <c:v>537</c:v>
                </c:pt>
                <c:pt idx="15">
                  <c:v>469</c:v>
                </c:pt>
                <c:pt idx="16">
                  <c:v>556</c:v>
                </c:pt>
                <c:pt idx="17">
                  <c:v>517</c:v>
                </c:pt>
                <c:pt idx="18">
                  <c:v>481</c:v>
                </c:pt>
                <c:pt idx="19">
                  <c:v>569</c:v>
                </c:pt>
                <c:pt idx="20">
                  <c:v>605</c:v>
                </c:pt>
                <c:pt idx="21">
                  <c:v>588</c:v>
                </c:pt>
                <c:pt idx="22">
                  <c:v>675</c:v>
                </c:pt>
                <c:pt idx="23">
                  <c:v>566</c:v>
                </c:pt>
                <c:pt idx="24">
                  <c:v>924</c:v>
                </c:pt>
                <c:pt idx="25">
                  <c:v>655</c:v>
                </c:pt>
                <c:pt idx="26">
                  <c:v>659</c:v>
                </c:pt>
                <c:pt idx="27">
                  <c:v>733</c:v>
                </c:pt>
                <c:pt idx="28">
                  <c:v>689</c:v>
                </c:pt>
                <c:pt idx="29">
                  <c:v>772</c:v>
                </c:pt>
                <c:pt idx="30">
                  <c:v>793</c:v>
                </c:pt>
                <c:pt idx="31">
                  <c:v>828</c:v>
                </c:pt>
                <c:pt idx="32">
                  <c:v>716</c:v>
                </c:pt>
                <c:pt idx="33">
                  <c:v>939</c:v>
                </c:pt>
                <c:pt idx="34">
                  <c:v>879</c:v>
                </c:pt>
                <c:pt idx="35">
                  <c:v>1043</c:v>
                </c:pt>
                <c:pt idx="36">
                  <c:v>1106</c:v>
                </c:pt>
                <c:pt idx="37">
                  <c:v>1438</c:v>
                </c:pt>
                <c:pt idx="38">
                  <c:v>1367</c:v>
                </c:pt>
                <c:pt idx="39">
                  <c:v>1426</c:v>
                </c:pt>
                <c:pt idx="40">
                  <c:v>1553</c:v>
                </c:pt>
                <c:pt idx="41">
                  <c:v>1313</c:v>
                </c:pt>
                <c:pt idx="42">
                  <c:v>1336</c:v>
                </c:pt>
                <c:pt idx="43">
                  <c:v>1458</c:v>
                </c:pt>
                <c:pt idx="44">
                  <c:v>1382</c:v>
                </c:pt>
                <c:pt idx="45">
                  <c:v>1516</c:v>
                </c:pt>
                <c:pt idx="46">
                  <c:v>1432</c:v>
                </c:pt>
                <c:pt idx="47">
                  <c:v>1132</c:v>
                </c:pt>
                <c:pt idx="48">
                  <c:v>1029</c:v>
                </c:pt>
                <c:pt idx="49">
                  <c:v>1058</c:v>
                </c:pt>
                <c:pt idx="50">
                  <c:v>849</c:v>
                </c:pt>
                <c:pt idx="51">
                  <c:v>743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7B-4543-992A-C10C0648659E}"/>
            </c:ext>
          </c:extLst>
        </c:ser>
        <c:ser>
          <c:idx val="2"/>
          <c:order val="2"/>
          <c:tx>
            <c:v>SB totals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'Corridor Totals (IMPROVED)'!$E$3:$E$54</c:f>
              <c:numCache>
                <c:formatCode>General</c:formatCode>
                <c:ptCount val="52"/>
                <c:pt idx="0">
                  <c:v>742</c:v>
                </c:pt>
                <c:pt idx="1">
                  <c:v>1019</c:v>
                </c:pt>
                <c:pt idx="2">
                  <c:v>1329</c:v>
                </c:pt>
                <c:pt idx="3">
                  <c:v>1349</c:v>
                </c:pt>
                <c:pt idx="4">
                  <c:v>1274</c:v>
                </c:pt>
                <c:pt idx="5">
                  <c:v>1519</c:v>
                </c:pt>
                <c:pt idx="6">
                  <c:v>1622</c:v>
                </c:pt>
                <c:pt idx="7">
                  <c:v>1464</c:v>
                </c:pt>
                <c:pt idx="8">
                  <c:v>1242</c:v>
                </c:pt>
                <c:pt idx="9">
                  <c:v>1286</c:v>
                </c:pt>
                <c:pt idx="10">
                  <c:v>1230</c:v>
                </c:pt>
                <c:pt idx="11">
                  <c:v>1284</c:v>
                </c:pt>
                <c:pt idx="12">
                  <c:v>1030</c:v>
                </c:pt>
                <c:pt idx="13">
                  <c:v>887</c:v>
                </c:pt>
                <c:pt idx="14">
                  <c:v>809</c:v>
                </c:pt>
                <c:pt idx="15">
                  <c:v>807</c:v>
                </c:pt>
                <c:pt idx="16">
                  <c:v>701</c:v>
                </c:pt>
                <c:pt idx="17">
                  <c:v>742</c:v>
                </c:pt>
                <c:pt idx="18">
                  <c:v>727</c:v>
                </c:pt>
                <c:pt idx="19">
                  <c:v>589</c:v>
                </c:pt>
                <c:pt idx="20">
                  <c:v>650</c:v>
                </c:pt>
                <c:pt idx="21">
                  <c:v>670</c:v>
                </c:pt>
                <c:pt idx="22">
                  <c:v>737</c:v>
                </c:pt>
                <c:pt idx="23">
                  <c:v>876</c:v>
                </c:pt>
                <c:pt idx="24">
                  <c:v>682</c:v>
                </c:pt>
                <c:pt idx="25">
                  <c:v>713</c:v>
                </c:pt>
                <c:pt idx="26">
                  <c:v>748</c:v>
                </c:pt>
                <c:pt idx="27">
                  <c:v>793</c:v>
                </c:pt>
                <c:pt idx="28">
                  <c:v>697</c:v>
                </c:pt>
                <c:pt idx="29">
                  <c:v>636</c:v>
                </c:pt>
                <c:pt idx="30">
                  <c:v>659</c:v>
                </c:pt>
                <c:pt idx="31">
                  <c:v>739</c:v>
                </c:pt>
                <c:pt idx="32">
                  <c:v>700</c:v>
                </c:pt>
                <c:pt idx="33">
                  <c:v>854</c:v>
                </c:pt>
                <c:pt idx="34">
                  <c:v>857</c:v>
                </c:pt>
                <c:pt idx="35">
                  <c:v>824</c:v>
                </c:pt>
                <c:pt idx="36">
                  <c:v>750</c:v>
                </c:pt>
                <c:pt idx="37">
                  <c:v>897</c:v>
                </c:pt>
                <c:pt idx="38">
                  <c:v>901</c:v>
                </c:pt>
                <c:pt idx="39">
                  <c:v>905</c:v>
                </c:pt>
                <c:pt idx="40">
                  <c:v>759</c:v>
                </c:pt>
                <c:pt idx="41">
                  <c:v>917</c:v>
                </c:pt>
                <c:pt idx="42">
                  <c:v>900</c:v>
                </c:pt>
                <c:pt idx="43">
                  <c:v>923</c:v>
                </c:pt>
                <c:pt idx="44">
                  <c:v>861</c:v>
                </c:pt>
                <c:pt idx="45">
                  <c:v>994</c:v>
                </c:pt>
                <c:pt idx="46">
                  <c:v>849</c:v>
                </c:pt>
                <c:pt idx="47">
                  <c:v>913</c:v>
                </c:pt>
                <c:pt idx="48">
                  <c:v>706</c:v>
                </c:pt>
                <c:pt idx="49">
                  <c:v>670</c:v>
                </c:pt>
                <c:pt idx="50">
                  <c:v>815</c:v>
                </c:pt>
                <c:pt idx="51">
                  <c:v>652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7B-4543-992A-C10C0648659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371182536"/>
        <c:axId val="371181456"/>
      </c:lineChart>
      <c:catAx>
        <c:axId val="371182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1181456"/>
        <c:crosses val="autoZero"/>
        <c:auto val="1"/>
        <c:lblAlgn val="ctr"/>
        <c:lblOffset val="100"/>
        <c:noMultiLvlLbl val="0"/>
      </c:catAx>
      <c:valAx>
        <c:axId val="371181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1182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SATURDAY</a:t>
            </a:r>
            <a:r>
              <a:rPr lang="en-US" baseline="0"/>
              <a:t> COUNTS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510037356776059E-2"/>
          <c:y val="0.15109026208518217"/>
          <c:w val="0.94087663774444008"/>
          <c:h val="0.74589623306901687"/>
        </c:manualLayout>
      </c:layout>
      <c:lineChart>
        <c:grouping val="standard"/>
        <c:varyColors val="0"/>
        <c:ser>
          <c:idx val="0"/>
          <c:order val="0"/>
          <c:tx>
            <c:strRef>
              <c:f>'Corridor Totals (IMPROVED)'!$B$58</c:f>
              <c:strCache>
                <c:ptCount val="1"/>
                <c:pt idx="0">
                  <c:v>Corridor-wide Volume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'Corridor Totals (IMPROVED)'!$A$59:$A$110</c:f>
              <c:strCache>
                <c:ptCount val="52"/>
                <c:pt idx="0">
                  <c:v>6:00 AM</c:v>
                </c:pt>
                <c:pt idx="1">
                  <c:v>6:15 AM</c:v>
                </c:pt>
                <c:pt idx="2">
                  <c:v>6:30 AM</c:v>
                </c:pt>
                <c:pt idx="3">
                  <c:v>6:45 AM</c:v>
                </c:pt>
                <c:pt idx="4">
                  <c:v>7:00 AM</c:v>
                </c:pt>
                <c:pt idx="5">
                  <c:v>7:15 AM</c:v>
                </c:pt>
                <c:pt idx="6">
                  <c:v>7:30 AM</c:v>
                </c:pt>
                <c:pt idx="7">
                  <c:v>7:45 AM</c:v>
                </c:pt>
                <c:pt idx="8">
                  <c:v>8:00 AM</c:v>
                </c:pt>
                <c:pt idx="9">
                  <c:v>8:15 AM</c:v>
                </c:pt>
                <c:pt idx="10">
                  <c:v>8:30 AM</c:v>
                </c:pt>
                <c:pt idx="11">
                  <c:v>8:45 AM</c:v>
                </c:pt>
                <c:pt idx="12">
                  <c:v>9:00 AM</c:v>
                </c:pt>
                <c:pt idx="13">
                  <c:v>9:15 AM</c:v>
                </c:pt>
                <c:pt idx="14">
                  <c:v>9:30 AM</c:v>
                </c:pt>
                <c:pt idx="15">
                  <c:v>9:45 AM</c:v>
                </c:pt>
                <c:pt idx="16">
                  <c:v>10:00 AM</c:v>
                </c:pt>
                <c:pt idx="17">
                  <c:v>10:15 AM</c:v>
                </c:pt>
                <c:pt idx="18">
                  <c:v>10:30 AM</c:v>
                </c:pt>
                <c:pt idx="19">
                  <c:v>10:45 AM</c:v>
                </c:pt>
                <c:pt idx="20">
                  <c:v>11:00 AM</c:v>
                </c:pt>
                <c:pt idx="21">
                  <c:v>11:15 AM</c:v>
                </c:pt>
                <c:pt idx="22">
                  <c:v>11:30 AM</c:v>
                </c:pt>
                <c:pt idx="23">
                  <c:v>11:45 AM</c:v>
                </c:pt>
                <c:pt idx="24">
                  <c:v>12:00 PM</c:v>
                </c:pt>
                <c:pt idx="25">
                  <c:v>12:15 PM</c:v>
                </c:pt>
                <c:pt idx="26">
                  <c:v>12:30 PM</c:v>
                </c:pt>
                <c:pt idx="27">
                  <c:v>12:45 PM</c:v>
                </c:pt>
                <c:pt idx="28">
                  <c:v>1:00 PM</c:v>
                </c:pt>
                <c:pt idx="29">
                  <c:v>1:15 PM</c:v>
                </c:pt>
                <c:pt idx="30">
                  <c:v>1:30 PM</c:v>
                </c:pt>
                <c:pt idx="31">
                  <c:v>1:45 PM</c:v>
                </c:pt>
                <c:pt idx="32">
                  <c:v>2:00 PM</c:v>
                </c:pt>
                <c:pt idx="33">
                  <c:v>2:15 PM</c:v>
                </c:pt>
                <c:pt idx="34">
                  <c:v>2:30 PM</c:v>
                </c:pt>
                <c:pt idx="35">
                  <c:v>2:45 PM</c:v>
                </c:pt>
                <c:pt idx="36">
                  <c:v>3:00 PM</c:v>
                </c:pt>
                <c:pt idx="37">
                  <c:v>3:15 PM</c:v>
                </c:pt>
                <c:pt idx="38">
                  <c:v>3:30 PM</c:v>
                </c:pt>
                <c:pt idx="39">
                  <c:v>3:45 PM</c:v>
                </c:pt>
                <c:pt idx="40">
                  <c:v>4:00 PM</c:v>
                </c:pt>
                <c:pt idx="41">
                  <c:v>4:15 PM</c:v>
                </c:pt>
                <c:pt idx="42">
                  <c:v>4:30 PM</c:v>
                </c:pt>
                <c:pt idx="43">
                  <c:v>4:45 PM</c:v>
                </c:pt>
                <c:pt idx="44">
                  <c:v>5:00 PM</c:v>
                </c:pt>
                <c:pt idx="45">
                  <c:v>5:15 PM</c:v>
                </c:pt>
                <c:pt idx="46">
                  <c:v>5:30 PM</c:v>
                </c:pt>
                <c:pt idx="47">
                  <c:v>5:45 PM</c:v>
                </c:pt>
                <c:pt idx="48">
                  <c:v>6:00 PM</c:v>
                </c:pt>
                <c:pt idx="49">
                  <c:v>6:15 PM</c:v>
                </c:pt>
                <c:pt idx="50">
                  <c:v>6:30 PM</c:v>
                </c:pt>
                <c:pt idx="51">
                  <c:v>6:45 PM</c:v>
                </c:pt>
              </c:strCache>
            </c:strRef>
          </c:cat>
          <c:val>
            <c:numRef>
              <c:f>'Corridor Totals (IMPROVED)'!$B$59:$B$110</c:f>
              <c:numCache>
                <c:formatCode>General</c:formatCode>
                <c:ptCount val="52"/>
                <c:pt idx="0">
                  <c:v>349</c:v>
                </c:pt>
                <c:pt idx="1">
                  <c:v>432</c:v>
                </c:pt>
                <c:pt idx="2">
                  <c:v>681</c:v>
                </c:pt>
                <c:pt idx="3">
                  <c:v>621</c:v>
                </c:pt>
                <c:pt idx="4">
                  <c:v>644</c:v>
                </c:pt>
                <c:pt idx="5">
                  <c:v>825</c:v>
                </c:pt>
                <c:pt idx="6">
                  <c:v>862</c:v>
                </c:pt>
                <c:pt idx="7">
                  <c:v>1012</c:v>
                </c:pt>
                <c:pt idx="8">
                  <c:v>1042</c:v>
                </c:pt>
                <c:pt idx="9">
                  <c:v>1231</c:v>
                </c:pt>
                <c:pt idx="10">
                  <c:v>1437</c:v>
                </c:pt>
                <c:pt idx="11">
                  <c:v>1415</c:v>
                </c:pt>
                <c:pt idx="12">
                  <c:v>1422</c:v>
                </c:pt>
                <c:pt idx="13">
                  <c:v>1545</c:v>
                </c:pt>
                <c:pt idx="14">
                  <c:v>1756</c:v>
                </c:pt>
                <c:pt idx="15">
                  <c:v>1851</c:v>
                </c:pt>
                <c:pt idx="16">
                  <c:v>1792</c:v>
                </c:pt>
                <c:pt idx="17">
                  <c:v>1853</c:v>
                </c:pt>
                <c:pt idx="18">
                  <c:v>2087</c:v>
                </c:pt>
                <c:pt idx="19">
                  <c:v>2142</c:v>
                </c:pt>
                <c:pt idx="20">
                  <c:v>2022</c:v>
                </c:pt>
                <c:pt idx="21">
                  <c:v>2019</c:v>
                </c:pt>
                <c:pt idx="22">
                  <c:v>1938</c:v>
                </c:pt>
                <c:pt idx="23">
                  <c:v>2051</c:v>
                </c:pt>
                <c:pt idx="24">
                  <c:v>2079</c:v>
                </c:pt>
                <c:pt idx="25">
                  <c:v>2058</c:v>
                </c:pt>
                <c:pt idx="26">
                  <c:v>2175</c:v>
                </c:pt>
                <c:pt idx="27">
                  <c:v>2205</c:v>
                </c:pt>
                <c:pt idx="28">
                  <c:v>2109</c:v>
                </c:pt>
                <c:pt idx="29">
                  <c:v>2021</c:v>
                </c:pt>
                <c:pt idx="30">
                  <c:v>2082</c:v>
                </c:pt>
                <c:pt idx="31">
                  <c:v>2058</c:v>
                </c:pt>
                <c:pt idx="32">
                  <c:v>2272</c:v>
                </c:pt>
                <c:pt idx="33">
                  <c:v>2217</c:v>
                </c:pt>
                <c:pt idx="34">
                  <c:v>2384</c:v>
                </c:pt>
                <c:pt idx="35">
                  <c:v>2471</c:v>
                </c:pt>
                <c:pt idx="36">
                  <c:v>2203</c:v>
                </c:pt>
                <c:pt idx="37">
                  <c:v>2095</c:v>
                </c:pt>
                <c:pt idx="38">
                  <c:v>2152</c:v>
                </c:pt>
                <c:pt idx="39">
                  <c:v>2258</c:v>
                </c:pt>
                <c:pt idx="40">
                  <c:v>2147</c:v>
                </c:pt>
                <c:pt idx="41">
                  <c:v>2262</c:v>
                </c:pt>
                <c:pt idx="42">
                  <c:v>2125</c:v>
                </c:pt>
                <c:pt idx="43">
                  <c:v>2223</c:v>
                </c:pt>
                <c:pt idx="44">
                  <c:v>2089</c:v>
                </c:pt>
                <c:pt idx="45">
                  <c:v>2055</c:v>
                </c:pt>
                <c:pt idx="46">
                  <c:v>2045</c:v>
                </c:pt>
                <c:pt idx="47">
                  <c:v>2154</c:v>
                </c:pt>
                <c:pt idx="48">
                  <c:v>2095</c:v>
                </c:pt>
                <c:pt idx="49">
                  <c:v>1953</c:v>
                </c:pt>
                <c:pt idx="50">
                  <c:v>1800</c:v>
                </c:pt>
                <c:pt idx="51">
                  <c:v>1781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1C-4B3A-9832-FAA00FE1AB7C}"/>
            </c:ext>
          </c:extLst>
        </c:ser>
        <c:ser>
          <c:idx val="1"/>
          <c:order val="1"/>
          <c:tx>
            <c:strRef>
              <c:f>'Corridor Totals (IMPROVED)'!$D$58</c:f>
              <c:strCache>
                <c:ptCount val="1"/>
                <c:pt idx="0">
                  <c:v>NB totals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'Corridor Totals (IMPROVED)'!$A$59:$A$110</c:f>
              <c:strCache>
                <c:ptCount val="52"/>
                <c:pt idx="0">
                  <c:v>6:00 AM</c:v>
                </c:pt>
                <c:pt idx="1">
                  <c:v>6:15 AM</c:v>
                </c:pt>
                <c:pt idx="2">
                  <c:v>6:30 AM</c:v>
                </c:pt>
                <c:pt idx="3">
                  <c:v>6:45 AM</c:v>
                </c:pt>
                <c:pt idx="4">
                  <c:v>7:00 AM</c:v>
                </c:pt>
                <c:pt idx="5">
                  <c:v>7:15 AM</c:v>
                </c:pt>
                <c:pt idx="6">
                  <c:v>7:30 AM</c:v>
                </c:pt>
                <c:pt idx="7">
                  <c:v>7:45 AM</c:v>
                </c:pt>
                <c:pt idx="8">
                  <c:v>8:00 AM</c:v>
                </c:pt>
                <c:pt idx="9">
                  <c:v>8:15 AM</c:v>
                </c:pt>
                <c:pt idx="10">
                  <c:v>8:30 AM</c:v>
                </c:pt>
                <c:pt idx="11">
                  <c:v>8:45 AM</c:v>
                </c:pt>
                <c:pt idx="12">
                  <c:v>9:00 AM</c:v>
                </c:pt>
                <c:pt idx="13">
                  <c:v>9:15 AM</c:v>
                </c:pt>
                <c:pt idx="14">
                  <c:v>9:30 AM</c:v>
                </c:pt>
                <c:pt idx="15">
                  <c:v>9:45 AM</c:v>
                </c:pt>
                <c:pt idx="16">
                  <c:v>10:00 AM</c:v>
                </c:pt>
                <c:pt idx="17">
                  <c:v>10:15 AM</c:v>
                </c:pt>
                <c:pt idx="18">
                  <c:v>10:30 AM</c:v>
                </c:pt>
                <c:pt idx="19">
                  <c:v>10:45 AM</c:v>
                </c:pt>
                <c:pt idx="20">
                  <c:v>11:00 AM</c:v>
                </c:pt>
                <c:pt idx="21">
                  <c:v>11:15 AM</c:v>
                </c:pt>
                <c:pt idx="22">
                  <c:v>11:30 AM</c:v>
                </c:pt>
                <c:pt idx="23">
                  <c:v>11:45 AM</c:v>
                </c:pt>
                <c:pt idx="24">
                  <c:v>12:00 PM</c:v>
                </c:pt>
                <c:pt idx="25">
                  <c:v>12:15 PM</c:v>
                </c:pt>
                <c:pt idx="26">
                  <c:v>12:30 PM</c:v>
                </c:pt>
                <c:pt idx="27">
                  <c:v>12:45 PM</c:v>
                </c:pt>
                <c:pt idx="28">
                  <c:v>1:00 PM</c:v>
                </c:pt>
                <c:pt idx="29">
                  <c:v>1:15 PM</c:v>
                </c:pt>
                <c:pt idx="30">
                  <c:v>1:30 PM</c:v>
                </c:pt>
                <c:pt idx="31">
                  <c:v>1:45 PM</c:v>
                </c:pt>
                <c:pt idx="32">
                  <c:v>2:00 PM</c:v>
                </c:pt>
                <c:pt idx="33">
                  <c:v>2:15 PM</c:v>
                </c:pt>
                <c:pt idx="34">
                  <c:v>2:30 PM</c:v>
                </c:pt>
                <c:pt idx="35">
                  <c:v>2:45 PM</c:v>
                </c:pt>
                <c:pt idx="36">
                  <c:v>3:00 PM</c:v>
                </c:pt>
                <c:pt idx="37">
                  <c:v>3:15 PM</c:v>
                </c:pt>
                <c:pt idx="38">
                  <c:v>3:30 PM</c:v>
                </c:pt>
                <c:pt idx="39">
                  <c:v>3:45 PM</c:v>
                </c:pt>
                <c:pt idx="40">
                  <c:v>4:00 PM</c:v>
                </c:pt>
                <c:pt idx="41">
                  <c:v>4:15 PM</c:v>
                </c:pt>
                <c:pt idx="42">
                  <c:v>4:30 PM</c:v>
                </c:pt>
                <c:pt idx="43">
                  <c:v>4:45 PM</c:v>
                </c:pt>
                <c:pt idx="44">
                  <c:v>5:00 PM</c:v>
                </c:pt>
                <c:pt idx="45">
                  <c:v>5:15 PM</c:v>
                </c:pt>
                <c:pt idx="46">
                  <c:v>5:30 PM</c:v>
                </c:pt>
                <c:pt idx="47">
                  <c:v>5:45 PM</c:v>
                </c:pt>
                <c:pt idx="48">
                  <c:v>6:00 PM</c:v>
                </c:pt>
                <c:pt idx="49">
                  <c:v>6:15 PM</c:v>
                </c:pt>
                <c:pt idx="50">
                  <c:v>6:30 PM</c:v>
                </c:pt>
                <c:pt idx="51">
                  <c:v>6:45 PM</c:v>
                </c:pt>
              </c:strCache>
            </c:strRef>
          </c:cat>
          <c:val>
            <c:numRef>
              <c:f>'Corridor Totals (IMPROVED)'!$D$59:$D$110</c:f>
              <c:numCache>
                <c:formatCode>General</c:formatCode>
                <c:ptCount val="52"/>
                <c:pt idx="0">
                  <c:v>85</c:v>
                </c:pt>
                <c:pt idx="1">
                  <c:v>115</c:v>
                </c:pt>
                <c:pt idx="2">
                  <c:v>204</c:v>
                </c:pt>
                <c:pt idx="3">
                  <c:v>174</c:v>
                </c:pt>
                <c:pt idx="4">
                  <c:v>229</c:v>
                </c:pt>
                <c:pt idx="5">
                  <c:v>240</c:v>
                </c:pt>
                <c:pt idx="6">
                  <c:v>265</c:v>
                </c:pt>
                <c:pt idx="7">
                  <c:v>323</c:v>
                </c:pt>
                <c:pt idx="8">
                  <c:v>348</c:v>
                </c:pt>
                <c:pt idx="9">
                  <c:v>393</c:v>
                </c:pt>
                <c:pt idx="10">
                  <c:v>431</c:v>
                </c:pt>
                <c:pt idx="11">
                  <c:v>371</c:v>
                </c:pt>
                <c:pt idx="12">
                  <c:v>456</c:v>
                </c:pt>
                <c:pt idx="13">
                  <c:v>452</c:v>
                </c:pt>
                <c:pt idx="14">
                  <c:v>525</c:v>
                </c:pt>
                <c:pt idx="15">
                  <c:v>546</c:v>
                </c:pt>
                <c:pt idx="16">
                  <c:v>555</c:v>
                </c:pt>
                <c:pt idx="17">
                  <c:v>550</c:v>
                </c:pt>
                <c:pt idx="18">
                  <c:v>752</c:v>
                </c:pt>
                <c:pt idx="19">
                  <c:v>753</c:v>
                </c:pt>
                <c:pt idx="20">
                  <c:v>780</c:v>
                </c:pt>
                <c:pt idx="21">
                  <c:v>771</c:v>
                </c:pt>
                <c:pt idx="22">
                  <c:v>731</c:v>
                </c:pt>
                <c:pt idx="23">
                  <c:v>685</c:v>
                </c:pt>
                <c:pt idx="24">
                  <c:v>804</c:v>
                </c:pt>
                <c:pt idx="25">
                  <c:v>767</c:v>
                </c:pt>
                <c:pt idx="26">
                  <c:v>806</c:v>
                </c:pt>
                <c:pt idx="27">
                  <c:v>865</c:v>
                </c:pt>
                <c:pt idx="28">
                  <c:v>832</c:v>
                </c:pt>
                <c:pt idx="29">
                  <c:v>730</c:v>
                </c:pt>
                <c:pt idx="30">
                  <c:v>803</c:v>
                </c:pt>
                <c:pt idx="31">
                  <c:v>726</c:v>
                </c:pt>
                <c:pt idx="32">
                  <c:v>975</c:v>
                </c:pt>
                <c:pt idx="33">
                  <c:v>954</c:v>
                </c:pt>
                <c:pt idx="34">
                  <c:v>1060</c:v>
                </c:pt>
                <c:pt idx="35">
                  <c:v>1142</c:v>
                </c:pt>
                <c:pt idx="36">
                  <c:v>1002</c:v>
                </c:pt>
                <c:pt idx="37">
                  <c:v>903</c:v>
                </c:pt>
                <c:pt idx="38">
                  <c:v>881</c:v>
                </c:pt>
                <c:pt idx="39">
                  <c:v>822</c:v>
                </c:pt>
                <c:pt idx="40">
                  <c:v>857</c:v>
                </c:pt>
                <c:pt idx="41">
                  <c:v>885</c:v>
                </c:pt>
                <c:pt idx="42">
                  <c:v>790</c:v>
                </c:pt>
                <c:pt idx="43">
                  <c:v>846</c:v>
                </c:pt>
                <c:pt idx="44">
                  <c:v>739</c:v>
                </c:pt>
                <c:pt idx="45">
                  <c:v>795</c:v>
                </c:pt>
                <c:pt idx="46">
                  <c:v>766</c:v>
                </c:pt>
                <c:pt idx="47">
                  <c:v>836</c:v>
                </c:pt>
                <c:pt idx="48">
                  <c:v>761</c:v>
                </c:pt>
                <c:pt idx="49">
                  <c:v>751</c:v>
                </c:pt>
                <c:pt idx="50">
                  <c:v>683</c:v>
                </c:pt>
                <c:pt idx="51">
                  <c:v>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1C-4B3A-9832-FAA00FE1AB7C}"/>
            </c:ext>
          </c:extLst>
        </c:ser>
        <c:ser>
          <c:idx val="2"/>
          <c:order val="2"/>
          <c:tx>
            <c:strRef>
              <c:f>'Corridor Totals (IMPROVED)'!$E$58</c:f>
              <c:strCache>
                <c:ptCount val="1"/>
                <c:pt idx="0">
                  <c:v>SB totals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'Corridor Totals (IMPROVED)'!$A$59:$A$110</c:f>
              <c:strCache>
                <c:ptCount val="52"/>
                <c:pt idx="0">
                  <c:v>6:00 AM</c:v>
                </c:pt>
                <c:pt idx="1">
                  <c:v>6:15 AM</c:v>
                </c:pt>
                <c:pt idx="2">
                  <c:v>6:30 AM</c:v>
                </c:pt>
                <c:pt idx="3">
                  <c:v>6:45 AM</c:v>
                </c:pt>
                <c:pt idx="4">
                  <c:v>7:00 AM</c:v>
                </c:pt>
                <c:pt idx="5">
                  <c:v>7:15 AM</c:v>
                </c:pt>
                <c:pt idx="6">
                  <c:v>7:30 AM</c:v>
                </c:pt>
                <c:pt idx="7">
                  <c:v>7:45 AM</c:v>
                </c:pt>
                <c:pt idx="8">
                  <c:v>8:00 AM</c:v>
                </c:pt>
                <c:pt idx="9">
                  <c:v>8:15 AM</c:v>
                </c:pt>
                <c:pt idx="10">
                  <c:v>8:30 AM</c:v>
                </c:pt>
                <c:pt idx="11">
                  <c:v>8:45 AM</c:v>
                </c:pt>
                <c:pt idx="12">
                  <c:v>9:00 AM</c:v>
                </c:pt>
                <c:pt idx="13">
                  <c:v>9:15 AM</c:v>
                </c:pt>
                <c:pt idx="14">
                  <c:v>9:30 AM</c:v>
                </c:pt>
                <c:pt idx="15">
                  <c:v>9:45 AM</c:v>
                </c:pt>
                <c:pt idx="16">
                  <c:v>10:00 AM</c:v>
                </c:pt>
                <c:pt idx="17">
                  <c:v>10:15 AM</c:v>
                </c:pt>
                <c:pt idx="18">
                  <c:v>10:30 AM</c:v>
                </c:pt>
                <c:pt idx="19">
                  <c:v>10:45 AM</c:v>
                </c:pt>
                <c:pt idx="20">
                  <c:v>11:00 AM</c:v>
                </c:pt>
                <c:pt idx="21">
                  <c:v>11:15 AM</c:v>
                </c:pt>
                <c:pt idx="22">
                  <c:v>11:30 AM</c:v>
                </c:pt>
                <c:pt idx="23">
                  <c:v>11:45 AM</c:v>
                </c:pt>
                <c:pt idx="24">
                  <c:v>12:00 PM</c:v>
                </c:pt>
                <c:pt idx="25">
                  <c:v>12:15 PM</c:v>
                </c:pt>
                <c:pt idx="26">
                  <c:v>12:30 PM</c:v>
                </c:pt>
                <c:pt idx="27">
                  <c:v>12:45 PM</c:v>
                </c:pt>
                <c:pt idx="28">
                  <c:v>1:00 PM</c:v>
                </c:pt>
                <c:pt idx="29">
                  <c:v>1:15 PM</c:v>
                </c:pt>
                <c:pt idx="30">
                  <c:v>1:30 PM</c:v>
                </c:pt>
                <c:pt idx="31">
                  <c:v>1:45 PM</c:v>
                </c:pt>
                <c:pt idx="32">
                  <c:v>2:00 PM</c:v>
                </c:pt>
                <c:pt idx="33">
                  <c:v>2:15 PM</c:v>
                </c:pt>
                <c:pt idx="34">
                  <c:v>2:30 PM</c:v>
                </c:pt>
                <c:pt idx="35">
                  <c:v>2:45 PM</c:v>
                </c:pt>
                <c:pt idx="36">
                  <c:v>3:00 PM</c:v>
                </c:pt>
                <c:pt idx="37">
                  <c:v>3:15 PM</c:v>
                </c:pt>
                <c:pt idx="38">
                  <c:v>3:30 PM</c:v>
                </c:pt>
                <c:pt idx="39">
                  <c:v>3:45 PM</c:v>
                </c:pt>
                <c:pt idx="40">
                  <c:v>4:00 PM</c:v>
                </c:pt>
                <c:pt idx="41">
                  <c:v>4:15 PM</c:v>
                </c:pt>
                <c:pt idx="42">
                  <c:v>4:30 PM</c:v>
                </c:pt>
                <c:pt idx="43">
                  <c:v>4:45 PM</c:v>
                </c:pt>
                <c:pt idx="44">
                  <c:v>5:00 PM</c:v>
                </c:pt>
                <c:pt idx="45">
                  <c:v>5:15 PM</c:v>
                </c:pt>
                <c:pt idx="46">
                  <c:v>5:30 PM</c:v>
                </c:pt>
                <c:pt idx="47">
                  <c:v>5:45 PM</c:v>
                </c:pt>
                <c:pt idx="48">
                  <c:v>6:00 PM</c:v>
                </c:pt>
                <c:pt idx="49">
                  <c:v>6:15 PM</c:v>
                </c:pt>
                <c:pt idx="50">
                  <c:v>6:30 PM</c:v>
                </c:pt>
                <c:pt idx="51">
                  <c:v>6:45 PM</c:v>
                </c:pt>
              </c:strCache>
            </c:strRef>
          </c:cat>
          <c:val>
            <c:numRef>
              <c:f>'Corridor Totals (IMPROVED)'!$E$59:$E$110</c:f>
              <c:numCache>
                <c:formatCode>General</c:formatCode>
                <c:ptCount val="52"/>
                <c:pt idx="0">
                  <c:v>197</c:v>
                </c:pt>
                <c:pt idx="1">
                  <c:v>230</c:v>
                </c:pt>
                <c:pt idx="2">
                  <c:v>356</c:v>
                </c:pt>
                <c:pt idx="3">
                  <c:v>343</c:v>
                </c:pt>
                <c:pt idx="4">
                  <c:v>308</c:v>
                </c:pt>
                <c:pt idx="5">
                  <c:v>416</c:v>
                </c:pt>
                <c:pt idx="6">
                  <c:v>419</c:v>
                </c:pt>
                <c:pt idx="7">
                  <c:v>471</c:v>
                </c:pt>
                <c:pt idx="8">
                  <c:v>461</c:v>
                </c:pt>
                <c:pt idx="9">
                  <c:v>576</c:v>
                </c:pt>
                <c:pt idx="10">
                  <c:v>707</c:v>
                </c:pt>
                <c:pt idx="11">
                  <c:v>708</c:v>
                </c:pt>
                <c:pt idx="12">
                  <c:v>632</c:v>
                </c:pt>
                <c:pt idx="13">
                  <c:v>696</c:v>
                </c:pt>
                <c:pt idx="14">
                  <c:v>828</c:v>
                </c:pt>
                <c:pt idx="15">
                  <c:v>807</c:v>
                </c:pt>
                <c:pt idx="16">
                  <c:v>789</c:v>
                </c:pt>
                <c:pt idx="17">
                  <c:v>825</c:v>
                </c:pt>
                <c:pt idx="18">
                  <c:v>831</c:v>
                </c:pt>
                <c:pt idx="19">
                  <c:v>902</c:v>
                </c:pt>
                <c:pt idx="20">
                  <c:v>767</c:v>
                </c:pt>
                <c:pt idx="21">
                  <c:v>808</c:v>
                </c:pt>
                <c:pt idx="22">
                  <c:v>733</c:v>
                </c:pt>
                <c:pt idx="23">
                  <c:v>884</c:v>
                </c:pt>
                <c:pt idx="24">
                  <c:v>817</c:v>
                </c:pt>
                <c:pt idx="25">
                  <c:v>811</c:v>
                </c:pt>
                <c:pt idx="26">
                  <c:v>812</c:v>
                </c:pt>
                <c:pt idx="27">
                  <c:v>842</c:v>
                </c:pt>
                <c:pt idx="28">
                  <c:v>773</c:v>
                </c:pt>
                <c:pt idx="29">
                  <c:v>740</c:v>
                </c:pt>
                <c:pt idx="30">
                  <c:v>791</c:v>
                </c:pt>
                <c:pt idx="31">
                  <c:v>811</c:v>
                </c:pt>
                <c:pt idx="32">
                  <c:v>826</c:v>
                </c:pt>
                <c:pt idx="33">
                  <c:v>759</c:v>
                </c:pt>
                <c:pt idx="34">
                  <c:v>779</c:v>
                </c:pt>
                <c:pt idx="35">
                  <c:v>835</c:v>
                </c:pt>
                <c:pt idx="36">
                  <c:v>724</c:v>
                </c:pt>
                <c:pt idx="37">
                  <c:v>687</c:v>
                </c:pt>
                <c:pt idx="38">
                  <c:v>756</c:v>
                </c:pt>
                <c:pt idx="39">
                  <c:v>820</c:v>
                </c:pt>
                <c:pt idx="40">
                  <c:v>731</c:v>
                </c:pt>
                <c:pt idx="41">
                  <c:v>788</c:v>
                </c:pt>
                <c:pt idx="42">
                  <c:v>806</c:v>
                </c:pt>
                <c:pt idx="43">
                  <c:v>843</c:v>
                </c:pt>
                <c:pt idx="44">
                  <c:v>819</c:v>
                </c:pt>
                <c:pt idx="45">
                  <c:v>779</c:v>
                </c:pt>
                <c:pt idx="46">
                  <c:v>765</c:v>
                </c:pt>
                <c:pt idx="47">
                  <c:v>797</c:v>
                </c:pt>
                <c:pt idx="48">
                  <c:v>830</c:v>
                </c:pt>
                <c:pt idx="49">
                  <c:v>723</c:v>
                </c:pt>
                <c:pt idx="50">
                  <c:v>673</c:v>
                </c:pt>
                <c:pt idx="51">
                  <c:v>686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C1C-4B3A-9832-FAA00FE1AB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5938184"/>
        <c:axId val="1085937464"/>
      </c:lineChart>
      <c:catAx>
        <c:axId val="1085938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5937464"/>
        <c:crosses val="autoZero"/>
        <c:auto val="1"/>
        <c:lblAlgn val="ctr"/>
        <c:lblOffset val="100"/>
        <c:noMultiLvlLbl val="0"/>
      </c:catAx>
      <c:valAx>
        <c:axId val="1085937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5938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SUNDAY</a:t>
            </a:r>
            <a:r>
              <a:rPr lang="en-US" baseline="0"/>
              <a:t> COUNTS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'Corridor Totals (IMPROVED)'!$B$112</c:f>
              <c:strCache>
                <c:ptCount val="1"/>
                <c:pt idx="0">
                  <c:v>Corridor-wide Volume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'Corridor Totals (IMPROVED)'!$A$113:$A$164</c:f>
              <c:strCache>
                <c:ptCount val="52"/>
                <c:pt idx="0">
                  <c:v>6:00 AM</c:v>
                </c:pt>
                <c:pt idx="1">
                  <c:v>6:15 AM</c:v>
                </c:pt>
                <c:pt idx="2">
                  <c:v>6:30 AM</c:v>
                </c:pt>
                <c:pt idx="3">
                  <c:v>6:45 AM</c:v>
                </c:pt>
                <c:pt idx="4">
                  <c:v>7:00 AM</c:v>
                </c:pt>
                <c:pt idx="5">
                  <c:v>7:15 AM</c:v>
                </c:pt>
                <c:pt idx="6">
                  <c:v>7:30 AM</c:v>
                </c:pt>
                <c:pt idx="7">
                  <c:v>7:45 AM</c:v>
                </c:pt>
                <c:pt idx="8">
                  <c:v>8:00 AM</c:v>
                </c:pt>
                <c:pt idx="9">
                  <c:v>8:15 AM</c:v>
                </c:pt>
                <c:pt idx="10">
                  <c:v>8:30 AM</c:v>
                </c:pt>
                <c:pt idx="11">
                  <c:v>8:45 AM</c:v>
                </c:pt>
                <c:pt idx="12">
                  <c:v>9:00 AM</c:v>
                </c:pt>
                <c:pt idx="13">
                  <c:v>9:15 AM</c:v>
                </c:pt>
                <c:pt idx="14">
                  <c:v>9:30 AM</c:v>
                </c:pt>
                <c:pt idx="15">
                  <c:v>9:45 AM</c:v>
                </c:pt>
                <c:pt idx="16">
                  <c:v>10:00 AM</c:v>
                </c:pt>
                <c:pt idx="17">
                  <c:v>10:15 AM</c:v>
                </c:pt>
                <c:pt idx="18">
                  <c:v>10:30 AM</c:v>
                </c:pt>
                <c:pt idx="19">
                  <c:v>10:45 AM</c:v>
                </c:pt>
                <c:pt idx="20">
                  <c:v>11:00 AM</c:v>
                </c:pt>
                <c:pt idx="21">
                  <c:v>11:15 AM</c:v>
                </c:pt>
                <c:pt idx="22">
                  <c:v>11:30 AM</c:v>
                </c:pt>
                <c:pt idx="23">
                  <c:v>11:45 AM</c:v>
                </c:pt>
                <c:pt idx="24">
                  <c:v>12:00 PM</c:v>
                </c:pt>
                <c:pt idx="25">
                  <c:v>12:15 PM</c:v>
                </c:pt>
                <c:pt idx="26">
                  <c:v>12:30 PM</c:v>
                </c:pt>
                <c:pt idx="27">
                  <c:v>12:45 PM</c:v>
                </c:pt>
                <c:pt idx="28">
                  <c:v>1:00 PM</c:v>
                </c:pt>
                <c:pt idx="29">
                  <c:v>1:15 PM</c:v>
                </c:pt>
                <c:pt idx="30">
                  <c:v>1:30 PM</c:v>
                </c:pt>
                <c:pt idx="31">
                  <c:v>1:45 PM</c:v>
                </c:pt>
                <c:pt idx="32">
                  <c:v>2:00 PM</c:v>
                </c:pt>
                <c:pt idx="33">
                  <c:v>2:15 PM</c:v>
                </c:pt>
                <c:pt idx="34">
                  <c:v>2:30 PM</c:v>
                </c:pt>
                <c:pt idx="35">
                  <c:v>2:45 PM</c:v>
                </c:pt>
                <c:pt idx="36">
                  <c:v>3:00 PM</c:v>
                </c:pt>
                <c:pt idx="37">
                  <c:v>3:15 PM</c:v>
                </c:pt>
                <c:pt idx="38">
                  <c:v>3:30 PM</c:v>
                </c:pt>
                <c:pt idx="39">
                  <c:v>3:45 PM</c:v>
                </c:pt>
                <c:pt idx="40">
                  <c:v>4:00 PM</c:v>
                </c:pt>
                <c:pt idx="41">
                  <c:v>4:15 PM</c:v>
                </c:pt>
                <c:pt idx="42">
                  <c:v>4:30 PM</c:v>
                </c:pt>
                <c:pt idx="43">
                  <c:v>4:45 PM</c:v>
                </c:pt>
                <c:pt idx="44">
                  <c:v>5:00 PM</c:v>
                </c:pt>
                <c:pt idx="45">
                  <c:v>5:15 PM</c:v>
                </c:pt>
                <c:pt idx="46">
                  <c:v>5:30 PM</c:v>
                </c:pt>
                <c:pt idx="47">
                  <c:v>5:45 PM</c:v>
                </c:pt>
                <c:pt idx="48">
                  <c:v>6:00 PM</c:v>
                </c:pt>
                <c:pt idx="49">
                  <c:v>6:15 PM</c:v>
                </c:pt>
                <c:pt idx="50">
                  <c:v>6:30 PM</c:v>
                </c:pt>
                <c:pt idx="51">
                  <c:v>6:45 PM</c:v>
                </c:pt>
              </c:strCache>
            </c:strRef>
          </c:cat>
          <c:val>
            <c:numRef>
              <c:f>'Corridor Totals (IMPROVED)'!$B$113:$B$164</c:f>
              <c:numCache>
                <c:formatCode>General</c:formatCode>
                <c:ptCount val="52"/>
                <c:pt idx="0">
                  <c:v>245</c:v>
                </c:pt>
                <c:pt idx="1">
                  <c:v>329</c:v>
                </c:pt>
                <c:pt idx="2">
                  <c:v>361</c:v>
                </c:pt>
                <c:pt idx="3">
                  <c:v>358</c:v>
                </c:pt>
                <c:pt idx="4">
                  <c:v>399</c:v>
                </c:pt>
                <c:pt idx="5">
                  <c:v>458</c:v>
                </c:pt>
                <c:pt idx="6">
                  <c:v>610</c:v>
                </c:pt>
                <c:pt idx="7">
                  <c:v>590</c:v>
                </c:pt>
                <c:pt idx="8">
                  <c:v>596</c:v>
                </c:pt>
                <c:pt idx="9">
                  <c:v>796</c:v>
                </c:pt>
                <c:pt idx="10">
                  <c:v>1031</c:v>
                </c:pt>
                <c:pt idx="11">
                  <c:v>1181</c:v>
                </c:pt>
                <c:pt idx="12">
                  <c:v>1212</c:v>
                </c:pt>
                <c:pt idx="13">
                  <c:v>1224</c:v>
                </c:pt>
                <c:pt idx="14">
                  <c:v>1356</c:v>
                </c:pt>
                <c:pt idx="15">
                  <c:v>1445</c:v>
                </c:pt>
                <c:pt idx="16">
                  <c:v>1449</c:v>
                </c:pt>
                <c:pt idx="17">
                  <c:v>1825</c:v>
                </c:pt>
                <c:pt idx="18">
                  <c:v>1925</c:v>
                </c:pt>
                <c:pt idx="19">
                  <c:v>2060</c:v>
                </c:pt>
                <c:pt idx="20">
                  <c:v>1826</c:v>
                </c:pt>
                <c:pt idx="21">
                  <c:v>1806</c:v>
                </c:pt>
                <c:pt idx="22">
                  <c:v>1831</c:v>
                </c:pt>
                <c:pt idx="23">
                  <c:v>1926</c:v>
                </c:pt>
                <c:pt idx="24">
                  <c:v>1917</c:v>
                </c:pt>
                <c:pt idx="25">
                  <c:v>2296</c:v>
                </c:pt>
                <c:pt idx="26">
                  <c:v>2498</c:v>
                </c:pt>
                <c:pt idx="27">
                  <c:v>2297</c:v>
                </c:pt>
                <c:pt idx="28">
                  <c:v>2212</c:v>
                </c:pt>
                <c:pt idx="29">
                  <c:v>2107</c:v>
                </c:pt>
                <c:pt idx="30">
                  <c:v>2142</c:v>
                </c:pt>
                <c:pt idx="31">
                  <c:v>2079</c:v>
                </c:pt>
                <c:pt idx="32">
                  <c:v>2076</c:v>
                </c:pt>
                <c:pt idx="33">
                  <c:v>2091</c:v>
                </c:pt>
                <c:pt idx="34">
                  <c:v>2029</c:v>
                </c:pt>
                <c:pt idx="35">
                  <c:v>2000</c:v>
                </c:pt>
                <c:pt idx="36">
                  <c:v>2036</c:v>
                </c:pt>
                <c:pt idx="37">
                  <c:v>1963</c:v>
                </c:pt>
                <c:pt idx="38">
                  <c:v>2022</c:v>
                </c:pt>
                <c:pt idx="39">
                  <c:v>1964</c:v>
                </c:pt>
                <c:pt idx="40">
                  <c:v>1986</c:v>
                </c:pt>
                <c:pt idx="41">
                  <c:v>2021</c:v>
                </c:pt>
                <c:pt idx="42">
                  <c:v>1804</c:v>
                </c:pt>
                <c:pt idx="43">
                  <c:v>1918</c:v>
                </c:pt>
                <c:pt idx="44">
                  <c:v>1825</c:v>
                </c:pt>
                <c:pt idx="45">
                  <c:v>1921</c:v>
                </c:pt>
                <c:pt idx="46">
                  <c:v>1835</c:v>
                </c:pt>
                <c:pt idx="47">
                  <c:v>1847</c:v>
                </c:pt>
                <c:pt idx="48">
                  <c:v>1797</c:v>
                </c:pt>
                <c:pt idx="49">
                  <c:v>1734</c:v>
                </c:pt>
                <c:pt idx="50">
                  <c:v>1673</c:v>
                </c:pt>
                <c:pt idx="51">
                  <c:v>1662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75-40EB-89B6-9D8F6BBCE5A0}"/>
            </c:ext>
          </c:extLst>
        </c:ser>
        <c:ser>
          <c:idx val="1"/>
          <c:order val="1"/>
          <c:tx>
            <c:strRef>
              <c:f>'Corridor Totals (IMPROVED)'!$D$112</c:f>
              <c:strCache>
                <c:ptCount val="1"/>
                <c:pt idx="0">
                  <c:v>NB totals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'Corridor Totals (IMPROVED)'!$A$113:$A$164</c:f>
              <c:strCache>
                <c:ptCount val="52"/>
                <c:pt idx="0">
                  <c:v>6:00 AM</c:v>
                </c:pt>
                <c:pt idx="1">
                  <c:v>6:15 AM</c:v>
                </c:pt>
                <c:pt idx="2">
                  <c:v>6:30 AM</c:v>
                </c:pt>
                <c:pt idx="3">
                  <c:v>6:45 AM</c:v>
                </c:pt>
                <c:pt idx="4">
                  <c:v>7:00 AM</c:v>
                </c:pt>
                <c:pt idx="5">
                  <c:v>7:15 AM</c:v>
                </c:pt>
                <c:pt idx="6">
                  <c:v>7:30 AM</c:v>
                </c:pt>
                <c:pt idx="7">
                  <c:v>7:45 AM</c:v>
                </c:pt>
                <c:pt idx="8">
                  <c:v>8:00 AM</c:v>
                </c:pt>
                <c:pt idx="9">
                  <c:v>8:15 AM</c:v>
                </c:pt>
                <c:pt idx="10">
                  <c:v>8:30 AM</c:v>
                </c:pt>
                <c:pt idx="11">
                  <c:v>8:45 AM</c:v>
                </c:pt>
                <c:pt idx="12">
                  <c:v>9:00 AM</c:v>
                </c:pt>
                <c:pt idx="13">
                  <c:v>9:15 AM</c:v>
                </c:pt>
                <c:pt idx="14">
                  <c:v>9:30 AM</c:v>
                </c:pt>
                <c:pt idx="15">
                  <c:v>9:45 AM</c:v>
                </c:pt>
                <c:pt idx="16">
                  <c:v>10:00 AM</c:v>
                </c:pt>
                <c:pt idx="17">
                  <c:v>10:15 AM</c:v>
                </c:pt>
                <c:pt idx="18">
                  <c:v>10:30 AM</c:v>
                </c:pt>
                <c:pt idx="19">
                  <c:v>10:45 AM</c:v>
                </c:pt>
                <c:pt idx="20">
                  <c:v>11:00 AM</c:v>
                </c:pt>
                <c:pt idx="21">
                  <c:v>11:15 AM</c:v>
                </c:pt>
                <c:pt idx="22">
                  <c:v>11:30 AM</c:v>
                </c:pt>
                <c:pt idx="23">
                  <c:v>11:45 AM</c:v>
                </c:pt>
                <c:pt idx="24">
                  <c:v>12:00 PM</c:v>
                </c:pt>
                <c:pt idx="25">
                  <c:v>12:15 PM</c:v>
                </c:pt>
                <c:pt idx="26">
                  <c:v>12:30 PM</c:v>
                </c:pt>
                <c:pt idx="27">
                  <c:v>12:45 PM</c:v>
                </c:pt>
                <c:pt idx="28">
                  <c:v>1:00 PM</c:v>
                </c:pt>
                <c:pt idx="29">
                  <c:v>1:15 PM</c:v>
                </c:pt>
                <c:pt idx="30">
                  <c:v>1:30 PM</c:v>
                </c:pt>
                <c:pt idx="31">
                  <c:v>1:45 PM</c:v>
                </c:pt>
                <c:pt idx="32">
                  <c:v>2:00 PM</c:v>
                </c:pt>
                <c:pt idx="33">
                  <c:v>2:15 PM</c:v>
                </c:pt>
                <c:pt idx="34">
                  <c:v>2:30 PM</c:v>
                </c:pt>
                <c:pt idx="35">
                  <c:v>2:45 PM</c:v>
                </c:pt>
                <c:pt idx="36">
                  <c:v>3:00 PM</c:v>
                </c:pt>
                <c:pt idx="37">
                  <c:v>3:15 PM</c:v>
                </c:pt>
                <c:pt idx="38">
                  <c:v>3:30 PM</c:v>
                </c:pt>
                <c:pt idx="39">
                  <c:v>3:45 PM</c:v>
                </c:pt>
                <c:pt idx="40">
                  <c:v>4:00 PM</c:v>
                </c:pt>
                <c:pt idx="41">
                  <c:v>4:15 PM</c:v>
                </c:pt>
                <c:pt idx="42">
                  <c:v>4:30 PM</c:v>
                </c:pt>
                <c:pt idx="43">
                  <c:v>4:45 PM</c:v>
                </c:pt>
                <c:pt idx="44">
                  <c:v>5:00 PM</c:v>
                </c:pt>
                <c:pt idx="45">
                  <c:v>5:15 PM</c:v>
                </c:pt>
                <c:pt idx="46">
                  <c:v>5:30 PM</c:v>
                </c:pt>
                <c:pt idx="47">
                  <c:v>5:45 PM</c:v>
                </c:pt>
                <c:pt idx="48">
                  <c:v>6:00 PM</c:v>
                </c:pt>
                <c:pt idx="49">
                  <c:v>6:15 PM</c:v>
                </c:pt>
                <c:pt idx="50">
                  <c:v>6:30 PM</c:v>
                </c:pt>
                <c:pt idx="51">
                  <c:v>6:45 PM</c:v>
                </c:pt>
              </c:strCache>
            </c:strRef>
          </c:cat>
          <c:val>
            <c:numRef>
              <c:f>'Corridor Totals (IMPROVED)'!$D$113:$D$164</c:f>
              <c:numCache>
                <c:formatCode>General</c:formatCode>
                <c:ptCount val="52"/>
                <c:pt idx="0">
                  <c:v>60</c:v>
                </c:pt>
                <c:pt idx="1">
                  <c:v>94</c:v>
                </c:pt>
                <c:pt idx="2">
                  <c:v>96</c:v>
                </c:pt>
                <c:pt idx="3">
                  <c:v>124</c:v>
                </c:pt>
                <c:pt idx="4">
                  <c:v>121</c:v>
                </c:pt>
                <c:pt idx="5">
                  <c:v>144</c:v>
                </c:pt>
                <c:pt idx="6">
                  <c:v>197</c:v>
                </c:pt>
                <c:pt idx="7">
                  <c:v>157</c:v>
                </c:pt>
                <c:pt idx="8">
                  <c:v>180</c:v>
                </c:pt>
                <c:pt idx="9">
                  <c:v>243</c:v>
                </c:pt>
                <c:pt idx="10">
                  <c:v>255</c:v>
                </c:pt>
                <c:pt idx="11">
                  <c:v>337</c:v>
                </c:pt>
                <c:pt idx="12">
                  <c:v>362</c:v>
                </c:pt>
                <c:pt idx="13">
                  <c:v>341</c:v>
                </c:pt>
                <c:pt idx="14">
                  <c:v>381</c:v>
                </c:pt>
                <c:pt idx="15">
                  <c:v>372</c:v>
                </c:pt>
                <c:pt idx="16">
                  <c:v>491</c:v>
                </c:pt>
                <c:pt idx="17">
                  <c:v>580</c:v>
                </c:pt>
                <c:pt idx="18">
                  <c:v>626</c:v>
                </c:pt>
                <c:pt idx="19">
                  <c:v>633</c:v>
                </c:pt>
                <c:pt idx="20">
                  <c:v>575</c:v>
                </c:pt>
                <c:pt idx="21">
                  <c:v>664</c:v>
                </c:pt>
                <c:pt idx="22">
                  <c:v>645</c:v>
                </c:pt>
                <c:pt idx="23">
                  <c:v>753</c:v>
                </c:pt>
                <c:pt idx="24">
                  <c:v>745</c:v>
                </c:pt>
                <c:pt idx="25">
                  <c:v>843</c:v>
                </c:pt>
                <c:pt idx="26">
                  <c:v>897</c:v>
                </c:pt>
                <c:pt idx="27">
                  <c:v>834</c:v>
                </c:pt>
                <c:pt idx="28">
                  <c:v>800</c:v>
                </c:pt>
                <c:pt idx="29">
                  <c:v>902</c:v>
                </c:pt>
                <c:pt idx="30">
                  <c:v>773</c:v>
                </c:pt>
                <c:pt idx="31">
                  <c:v>783</c:v>
                </c:pt>
                <c:pt idx="32">
                  <c:v>786</c:v>
                </c:pt>
                <c:pt idx="33">
                  <c:v>825</c:v>
                </c:pt>
                <c:pt idx="34">
                  <c:v>776</c:v>
                </c:pt>
                <c:pt idx="35">
                  <c:v>756</c:v>
                </c:pt>
                <c:pt idx="36">
                  <c:v>792</c:v>
                </c:pt>
                <c:pt idx="37">
                  <c:v>747</c:v>
                </c:pt>
                <c:pt idx="38">
                  <c:v>763</c:v>
                </c:pt>
                <c:pt idx="39">
                  <c:v>779</c:v>
                </c:pt>
                <c:pt idx="40">
                  <c:v>689</c:v>
                </c:pt>
                <c:pt idx="41">
                  <c:v>735</c:v>
                </c:pt>
                <c:pt idx="42">
                  <c:v>641</c:v>
                </c:pt>
                <c:pt idx="43">
                  <c:v>726</c:v>
                </c:pt>
                <c:pt idx="44">
                  <c:v>690</c:v>
                </c:pt>
                <c:pt idx="45">
                  <c:v>662</c:v>
                </c:pt>
                <c:pt idx="46">
                  <c:v>691</c:v>
                </c:pt>
                <c:pt idx="47">
                  <c:v>756</c:v>
                </c:pt>
                <c:pt idx="48">
                  <c:v>722</c:v>
                </c:pt>
                <c:pt idx="49">
                  <c:v>662</c:v>
                </c:pt>
                <c:pt idx="50">
                  <c:v>684</c:v>
                </c:pt>
                <c:pt idx="51">
                  <c:v>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75-40EB-89B6-9D8F6BBCE5A0}"/>
            </c:ext>
          </c:extLst>
        </c:ser>
        <c:ser>
          <c:idx val="2"/>
          <c:order val="2"/>
          <c:tx>
            <c:strRef>
              <c:f>'Corridor Totals (IMPROVED)'!$E$112</c:f>
              <c:strCache>
                <c:ptCount val="1"/>
                <c:pt idx="0">
                  <c:v>SB totals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'Corridor Totals (IMPROVED)'!$A$113:$A$164</c:f>
              <c:strCache>
                <c:ptCount val="52"/>
                <c:pt idx="0">
                  <c:v>6:00 AM</c:v>
                </c:pt>
                <c:pt idx="1">
                  <c:v>6:15 AM</c:v>
                </c:pt>
                <c:pt idx="2">
                  <c:v>6:30 AM</c:v>
                </c:pt>
                <c:pt idx="3">
                  <c:v>6:45 AM</c:v>
                </c:pt>
                <c:pt idx="4">
                  <c:v>7:00 AM</c:v>
                </c:pt>
                <c:pt idx="5">
                  <c:v>7:15 AM</c:v>
                </c:pt>
                <c:pt idx="6">
                  <c:v>7:30 AM</c:v>
                </c:pt>
                <c:pt idx="7">
                  <c:v>7:45 AM</c:v>
                </c:pt>
                <c:pt idx="8">
                  <c:v>8:00 AM</c:v>
                </c:pt>
                <c:pt idx="9">
                  <c:v>8:15 AM</c:v>
                </c:pt>
                <c:pt idx="10">
                  <c:v>8:30 AM</c:v>
                </c:pt>
                <c:pt idx="11">
                  <c:v>8:45 AM</c:v>
                </c:pt>
                <c:pt idx="12">
                  <c:v>9:00 AM</c:v>
                </c:pt>
                <c:pt idx="13">
                  <c:v>9:15 AM</c:v>
                </c:pt>
                <c:pt idx="14">
                  <c:v>9:30 AM</c:v>
                </c:pt>
                <c:pt idx="15">
                  <c:v>9:45 AM</c:v>
                </c:pt>
                <c:pt idx="16">
                  <c:v>10:00 AM</c:v>
                </c:pt>
                <c:pt idx="17">
                  <c:v>10:15 AM</c:v>
                </c:pt>
                <c:pt idx="18">
                  <c:v>10:30 AM</c:v>
                </c:pt>
                <c:pt idx="19">
                  <c:v>10:45 AM</c:v>
                </c:pt>
                <c:pt idx="20">
                  <c:v>11:00 AM</c:v>
                </c:pt>
                <c:pt idx="21">
                  <c:v>11:15 AM</c:v>
                </c:pt>
                <c:pt idx="22">
                  <c:v>11:30 AM</c:v>
                </c:pt>
                <c:pt idx="23">
                  <c:v>11:45 AM</c:v>
                </c:pt>
                <c:pt idx="24">
                  <c:v>12:00 PM</c:v>
                </c:pt>
                <c:pt idx="25">
                  <c:v>12:15 PM</c:v>
                </c:pt>
                <c:pt idx="26">
                  <c:v>12:30 PM</c:v>
                </c:pt>
                <c:pt idx="27">
                  <c:v>12:45 PM</c:v>
                </c:pt>
                <c:pt idx="28">
                  <c:v>1:00 PM</c:v>
                </c:pt>
                <c:pt idx="29">
                  <c:v>1:15 PM</c:v>
                </c:pt>
                <c:pt idx="30">
                  <c:v>1:30 PM</c:v>
                </c:pt>
                <c:pt idx="31">
                  <c:v>1:45 PM</c:v>
                </c:pt>
                <c:pt idx="32">
                  <c:v>2:00 PM</c:v>
                </c:pt>
                <c:pt idx="33">
                  <c:v>2:15 PM</c:v>
                </c:pt>
                <c:pt idx="34">
                  <c:v>2:30 PM</c:v>
                </c:pt>
                <c:pt idx="35">
                  <c:v>2:45 PM</c:v>
                </c:pt>
                <c:pt idx="36">
                  <c:v>3:00 PM</c:v>
                </c:pt>
                <c:pt idx="37">
                  <c:v>3:15 PM</c:v>
                </c:pt>
                <c:pt idx="38">
                  <c:v>3:30 PM</c:v>
                </c:pt>
                <c:pt idx="39">
                  <c:v>3:45 PM</c:v>
                </c:pt>
                <c:pt idx="40">
                  <c:v>4:00 PM</c:v>
                </c:pt>
                <c:pt idx="41">
                  <c:v>4:15 PM</c:v>
                </c:pt>
                <c:pt idx="42">
                  <c:v>4:30 PM</c:v>
                </c:pt>
                <c:pt idx="43">
                  <c:v>4:45 PM</c:v>
                </c:pt>
                <c:pt idx="44">
                  <c:v>5:00 PM</c:v>
                </c:pt>
                <c:pt idx="45">
                  <c:v>5:15 PM</c:v>
                </c:pt>
                <c:pt idx="46">
                  <c:v>5:30 PM</c:v>
                </c:pt>
                <c:pt idx="47">
                  <c:v>5:45 PM</c:v>
                </c:pt>
                <c:pt idx="48">
                  <c:v>6:00 PM</c:v>
                </c:pt>
                <c:pt idx="49">
                  <c:v>6:15 PM</c:v>
                </c:pt>
                <c:pt idx="50">
                  <c:v>6:30 PM</c:v>
                </c:pt>
                <c:pt idx="51">
                  <c:v>6:45 PM</c:v>
                </c:pt>
              </c:strCache>
            </c:strRef>
          </c:cat>
          <c:val>
            <c:numRef>
              <c:f>'Corridor Totals (IMPROVED)'!$E$113:$E$164</c:f>
              <c:numCache>
                <c:formatCode>General</c:formatCode>
                <c:ptCount val="52"/>
                <c:pt idx="0">
                  <c:v>137</c:v>
                </c:pt>
                <c:pt idx="1">
                  <c:v>180</c:v>
                </c:pt>
                <c:pt idx="2">
                  <c:v>190</c:v>
                </c:pt>
                <c:pt idx="3">
                  <c:v>148</c:v>
                </c:pt>
                <c:pt idx="4">
                  <c:v>198</c:v>
                </c:pt>
                <c:pt idx="5">
                  <c:v>216</c:v>
                </c:pt>
                <c:pt idx="6">
                  <c:v>287</c:v>
                </c:pt>
                <c:pt idx="7">
                  <c:v>283</c:v>
                </c:pt>
                <c:pt idx="8">
                  <c:v>276</c:v>
                </c:pt>
                <c:pt idx="9">
                  <c:v>381</c:v>
                </c:pt>
                <c:pt idx="10">
                  <c:v>529</c:v>
                </c:pt>
                <c:pt idx="11">
                  <c:v>573</c:v>
                </c:pt>
                <c:pt idx="12">
                  <c:v>554</c:v>
                </c:pt>
                <c:pt idx="13">
                  <c:v>560</c:v>
                </c:pt>
                <c:pt idx="14">
                  <c:v>664</c:v>
                </c:pt>
                <c:pt idx="15">
                  <c:v>707</c:v>
                </c:pt>
                <c:pt idx="16">
                  <c:v>566</c:v>
                </c:pt>
                <c:pt idx="17">
                  <c:v>764</c:v>
                </c:pt>
                <c:pt idx="18">
                  <c:v>803</c:v>
                </c:pt>
                <c:pt idx="19">
                  <c:v>867</c:v>
                </c:pt>
                <c:pt idx="20">
                  <c:v>832</c:v>
                </c:pt>
                <c:pt idx="21">
                  <c:v>734</c:v>
                </c:pt>
                <c:pt idx="22">
                  <c:v>739</c:v>
                </c:pt>
                <c:pt idx="23">
                  <c:v>732</c:v>
                </c:pt>
                <c:pt idx="24">
                  <c:v>721</c:v>
                </c:pt>
                <c:pt idx="25">
                  <c:v>820</c:v>
                </c:pt>
                <c:pt idx="26">
                  <c:v>1018</c:v>
                </c:pt>
                <c:pt idx="27">
                  <c:v>908</c:v>
                </c:pt>
                <c:pt idx="28">
                  <c:v>846</c:v>
                </c:pt>
                <c:pt idx="29">
                  <c:v>699</c:v>
                </c:pt>
                <c:pt idx="30">
                  <c:v>862</c:v>
                </c:pt>
                <c:pt idx="31">
                  <c:v>800</c:v>
                </c:pt>
                <c:pt idx="32">
                  <c:v>784</c:v>
                </c:pt>
                <c:pt idx="33">
                  <c:v>738</c:v>
                </c:pt>
                <c:pt idx="34">
                  <c:v>742</c:v>
                </c:pt>
                <c:pt idx="35">
                  <c:v>769</c:v>
                </c:pt>
                <c:pt idx="36">
                  <c:v>738</c:v>
                </c:pt>
                <c:pt idx="37">
                  <c:v>712</c:v>
                </c:pt>
                <c:pt idx="38">
                  <c:v>732</c:v>
                </c:pt>
                <c:pt idx="39">
                  <c:v>727</c:v>
                </c:pt>
                <c:pt idx="40">
                  <c:v>776</c:v>
                </c:pt>
                <c:pt idx="41">
                  <c:v>798</c:v>
                </c:pt>
                <c:pt idx="42">
                  <c:v>692</c:v>
                </c:pt>
                <c:pt idx="43">
                  <c:v>745</c:v>
                </c:pt>
                <c:pt idx="44">
                  <c:v>707</c:v>
                </c:pt>
                <c:pt idx="45">
                  <c:v>753</c:v>
                </c:pt>
                <c:pt idx="46">
                  <c:v>660</c:v>
                </c:pt>
                <c:pt idx="47">
                  <c:v>617</c:v>
                </c:pt>
                <c:pt idx="48">
                  <c:v>667</c:v>
                </c:pt>
                <c:pt idx="49">
                  <c:v>643</c:v>
                </c:pt>
                <c:pt idx="50">
                  <c:v>610</c:v>
                </c:pt>
                <c:pt idx="51">
                  <c:v>609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75-40EB-89B6-9D8F6BBCE5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6586368"/>
        <c:axId val="686587448"/>
      </c:lineChart>
      <c:catAx>
        <c:axId val="686586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6587448"/>
        <c:crosses val="autoZero"/>
        <c:auto val="1"/>
        <c:lblAlgn val="ctr"/>
        <c:lblOffset val="100"/>
        <c:noMultiLvlLbl val="0"/>
      </c:catAx>
      <c:valAx>
        <c:axId val="686587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6586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'Corridor Totals'!$B$1</c:f>
              <c:strCache>
                <c:ptCount val="1"/>
                <c:pt idx="0">
                  <c:v>Corridor-wide Volume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'Corridor Totals'!$A$2:$A$53</c:f>
              <c:strCache>
                <c:ptCount val="52"/>
                <c:pt idx="0">
                  <c:v>6:00 AM</c:v>
                </c:pt>
                <c:pt idx="1">
                  <c:v>6:15 AM</c:v>
                </c:pt>
                <c:pt idx="2">
                  <c:v>6:30 AM</c:v>
                </c:pt>
                <c:pt idx="3">
                  <c:v>6:45 AM</c:v>
                </c:pt>
                <c:pt idx="4">
                  <c:v>7:00 AM</c:v>
                </c:pt>
                <c:pt idx="5">
                  <c:v>7:15 AM</c:v>
                </c:pt>
                <c:pt idx="6">
                  <c:v>7:30 AM</c:v>
                </c:pt>
                <c:pt idx="7">
                  <c:v>7:45 AM</c:v>
                </c:pt>
                <c:pt idx="8">
                  <c:v>8:00 AM</c:v>
                </c:pt>
                <c:pt idx="9">
                  <c:v>8:15 AM</c:v>
                </c:pt>
                <c:pt idx="10">
                  <c:v>8:30 AM</c:v>
                </c:pt>
                <c:pt idx="11">
                  <c:v>8:45 AM</c:v>
                </c:pt>
                <c:pt idx="12">
                  <c:v>9:00 AM</c:v>
                </c:pt>
                <c:pt idx="13">
                  <c:v>9:15 AM</c:v>
                </c:pt>
                <c:pt idx="14">
                  <c:v>9:30 AM</c:v>
                </c:pt>
                <c:pt idx="15">
                  <c:v>9:45 AM</c:v>
                </c:pt>
                <c:pt idx="16">
                  <c:v>10:00 AM</c:v>
                </c:pt>
                <c:pt idx="17">
                  <c:v>10:15 AM</c:v>
                </c:pt>
                <c:pt idx="18">
                  <c:v>10:30 AM</c:v>
                </c:pt>
                <c:pt idx="19">
                  <c:v>10:45 AM</c:v>
                </c:pt>
                <c:pt idx="20">
                  <c:v>11:00 AM</c:v>
                </c:pt>
                <c:pt idx="21">
                  <c:v>11:15 AM</c:v>
                </c:pt>
                <c:pt idx="22">
                  <c:v>11:30 AM</c:v>
                </c:pt>
                <c:pt idx="23">
                  <c:v>11:45 AM</c:v>
                </c:pt>
                <c:pt idx="24">
                  <c:v>12:00 PM</c:v>
                </c:pt>
                <c:pt idx="25">
                  <c:v>12:15 PM</c:v>
                </c:pt>
                <c:pt idx="26">
                  <c:v>12:30 PM</c:v>
                </c:pt>
                <c:pt idx="27">
                  <c:v>12:45 PM</c:v>
                </c:pt>
                <c:pt idx="28">
                  <c:v>1:00 PM</c:v>
                </c:pt>
                <c:pt idx="29">
                  <c:v>1:15 PM</c:v>
                </c:pt>
                <c:pt idx="30">
                  <c:v>1:30 PM</c:v>
                </c:pt>
                <c:pt idx="31">
                  <c:v>1:45 PM</c:v>
                </c:pt>
                <c:pt idx="32">
                  <c:v>2:00 PM</c:v>
                </c:pt>
                <c:pt idx="33">
                  <c:v>2:15 PM</c:v>
                </c:pt>
                <c:pt idx="34">
                  <c:v>2:30 PM</c:v>
                </c:pt>
                <c:pt idx="35">
                  <c:v>2:45 PM</c:v>
                </c:pt>
                <c:pt idx="36">
                  <c:v>3:00 PM</c:v>
                </c:pt>
                <c:pt idx="37">
                  <c:v>3:15 PM</c:v>
                </c:pt>
                <c:pt idx="38">
                  <c:v>3:30 PM</c:v>
                </c:pt>
                <c:pt idx="39">
                  <c:v>3:45 PM</c:v>
                </c:pt>
                <c:pt idx="40">
                  <c:v>4:00 PM</c:v>
                </c:pt>
                <c:pt idx="41">
                  <c:v>4:15 PM</c:v>
                </c:pt>
                <c:pt idx="42">
                  <c:v>4:30 PM</c:v>
                </c:pt>
                <c:pt idx="43">
                  <c:v>4:45 PM</c:v>
                </c:pt>
                <c:pt idx="44">
                  <c:v>5:00 PM</c:v>
                </c:pt>
                <c:pt idx="45">
                  <c:v>5:15 PM</c:v>
                </c:pt>
                <c:pt idx="46">
                  <c:v>5:30 PM</c:v>
                </c:pt>
                <c:pt idx="47">
                  <c:v>5:45 PM</c:v>
                </c:pt>
                <c:pt idx="48">
                  <c:v>6:00 PM</c:v>
                </c:pt>
                <c:pt idx="49">
                  <c:v>6:15 PM</c:v>
                </c:pt>
                <c:pt idx="50">
                  <c:v>6:30 PM</c:v>
                </c:pt>
                <c:pt idx="51">
                  <c:v>6:45 PM</c:v>
                </c:pt>
              </c:strCache>
            </c:strRef>
          </c:cat>
          <c:val>
            <c:numRef>
              <c:f>'Corridor Totals'!$B$2:$B$53</c:f>
              <c:numCache>
                <c:formatCode>General</c:formatCode>
                <c:ptCount val="52"/>
                <c:pt idx="0">
                  <c:v>1208</c:v>
                </c:pt>
                <c:pt idx="1">
                  <c:v>1562</c:v>
                </c:pt>
                <c:pt idx="2">
                  <c:v>2057</c:v>
                </c:pt>
                <c:pt idx="3">
                  <c:v>2290</c:v>
                </c:pt>
                <c:pt idx="4">
                  <c:v>2423</c:v>
                </c:pt>
                <c:pt idx="5">
                  <c:v>2779</c:v>
                </c:pt>
                <c:pt idx="6">
                  <c:v>2877</c:v>
                </c:pt>
                <c:pt idx="7">
                  <c:v>2710</c:v>
                </c:pt>
                <c:pt idx="8">
                  <c:v>2545</c:v>
                </c:pt>
                <c:pt idx="9">
                  <c:v>2522</c:v>
                </c:pt>
                <c:pt idx="10">
                  <c:v>2206</c:v>
                </c:pt>
                <c:pt idx="11">
                  <c:v>2360</c:v>
                </c:pt>
                <c:pt idx="12">
                  <c:v>2071</c:v>
                </c:pt>
                <c:pt idx="13">
                  <c:v>1925</c:v>
                </c:pt>
                <c:pt idx="14">
                  <c:v>1797</c:v>
                </c:pt>
                <c:pt idx="15">
                  <c:v>1711</c:v>
                </c:pt>
                <c:pt idx="16">
                  <c:v>1579</c:v>
                </c:pt>
                <c:pt idx="17">
                  <c:v>1646</c:v>
                </c:pt>
                <c:pt idx="18">
                  <c:v>1565</c:v>
                </c:pt>
                <c:pt idx="19">
                  <c:v>1523</c:v>
                </c:pt>
                <c:pt idx="20">
                  <c:v>1644</c:v>
                </c:pt>
                <c:pt idx="21">
                  <c:v>1593</c:v>
                </c:pt>
                <c:pt idx="22">
                  <c:v>1820</c:v>
                </c:pt>
                <c:pt idx="23">
                  <c:v>1910</c:v>
                </c:pt>
                <c:pt idx="24">
                  <c:v>2026</c:v>
                </c:pt>
                <c:pt idx="25">
                  <c:v>1849</c:v>
                </c:pt>
                <c:pt idx="26">
                  <c:v>1854</c:v>
                </c:pt>
                <c:pt idx="27">
                  <c:v>1981</c:v>
                </c:pt>
                <c:pt idx="28">
                  <c:v>1797</c:v>
                </c:pt>
                <c:pt idx="29">
                  <c:v>1813</c:v>
                </c:pt>
                <c:pt idx="30">
                  <c:v>1874</c:v>
                </c:pt>
                <c:pt idx="31">
                  <c:v>2043</c:v>
                </c:pt>
                <c:pt idx="32">
                  <c:v>1852</c:v>
                </c:pt>
                <c:pt idx="33">
                  <c:v>2339</c:v>
                </c:pt>
                <c:pt idx="34">
                  <c:v>2207</c:v>
                </c:pt>
                <c:pt idx="35">
                  <c:v>2424</c:v>
                </c:pt>
                <c:pt idx="36">
                  <c:v>2404</c:v>
                </c:pt>
                <c:pt idx="37">
                  <c:v>2971</c:v>
                </c:pt>
                <c:pt idx="38">
                  <c:v>2890</c:v>
                </c:pt>
                <c:pt idx="39">
                  <c:v>2994</c:v>
                </c:pt>
                <c:pt idx="40">
                  <c:v>3036</c:v>
                </c:pt>
                <c:pt idx="41">
                  <c:v>2961</c:v>
                </c:pt>
                <c:pt idx="42">
                  <c:v>2899</c:v>
                </c:pt>
                <c:pt idx="43">
                  <c:v>3107</c:v>
                </c:pt>
                <c:pt idx="44">
                  <c:v>2945</c:v>
                </c:pt>
                <c:pt idx="45">
                  <c:v>3220</c:v>
                </c:pt>
                <c:pt idx="46">
                  <c:v>2968</c:v>
                </c:pt>
                <c:pt idx="47">
                  <c:v>2671</c:v>
                </c:pt>
                <c:pt idx="48">
                  <c:v>2297</c:v>
                </c:pt>
                <c:pt idx="49">
                  <c:v>2326</c:v>
                </c:pt>
                <c:pt idx="50">
                  <c:v>2145</c:v>
                </c:pt>
                <c:pt idx="51">
                  <c:v>1842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1E-4049-99E2-57F326716E6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371182536"/>
        <c:axId val="371181456"/>
      </c:lineChart>
      <c:catAx>
        <c:axId val="371182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1181456"/>
        <c:crosses val="autoZero"/>
        <c:auto val="1"/>
        <c:lblAlgn val="ctr"/>
        <c:lblOffset val="100"/>
        <c:noMultiLvlLbl val="0"/>
      </c:catAx>
      <c:valAx>
        <c:axId val="371181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1182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287655</xdr:colOff>
      <xdr:row>9</xdr:row>
      <xdr:rowOff>163286</xdr:rowOff>
    </xdr:from>
    <xdr:to>
      <xdr:col>23</xdr:col>
      <xdr:colOff>462642</xdr:colOff>
      <xdr:row>48</xdr:row>
      <xdr:rowOff>13334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6282721-084D-46BB-9F1C-2E61D35460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530678</xdr:colOff>
      <xdr:row>62</xdr:row>
      <xdr:rowOff>29936</xdr:rowOff>
    </xdr:from>
    <xdr:to>
      <xdr:col>24</xdr:col>
      <xdr:colOff>54428</xdr:colOff>
      <xdr:row>91</xdr:row>
      <xdr:rowOff>13607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C559809-7FC3-129C-5592-25EBCB5956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578301</xdr:colOff>
      <xdr:row>114</xdr:row>
      <xdr:rowOff>97971</xdr:rowOff>
    </xdr:from>
    <xdr:to>
      <xdr:col>27</xdr:col>
      <xdr:colOff>163285</xdr:colOff>
      <xdr:row>146</xdr:row>
      <xdr:rowOff>81643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BDA3951-6E36-6494-E31C-FB461970E0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287655</xdr:colOff>
      <xdr:row>8</xdr:row>
      <xdr:rowOff>163286</xdr:rowOff>
    </xdr:from>
    <xdr:to>
      <xdr:col>21</xdr:col>
      <xdr:colOff>462642</xdr:colOff>
      <xdr:row>47</xdr:row>
      <xdr:rowOff>13334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5A02109-71D1-9D7B-1FB1-68DCED69745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fisher1\Downloads\MASTER%20COUNTS%20spreadsheet_updated.xlsx" TargetMode="External"/><Relationship Id="rId1" Type="http://schemas.openxmlformats.org/officeDocument/2006/relationships/externalLinkPath" Target="file:///C:\Users\cfisher1\Downloads\MASTER%20COUNTS%20spreadsheet_upda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rridor Totals"/>
      <sheetName val="Princeton Rd totals"/>
      <sheetName val="Hamilton Mason Totals"/>
      <sheetName val="Grandin Ridge Totals"/>
      <sheetName val="EB Ramp totals"/>
      <sheetName val="WB Ramp totals"/>
    </sheetNames>
    <sheetDataSet>
      <sheetData sheetId="0">
        <row r="1">
          <cell r="B1" t="str">
            <v>Corridor-wide Volume</v>
          </cell>
        </row>
      </sheetData>
      <sheetData sheetId="1">
        <row r="15">
          <cell r="B15">
            <v>4</v>
          </cell>
          <cell r="C15">
            <v>151</v>
          </cell>
          <cell r="D15">
            <v>7</v>
          </cell>
          <cell r="E15">
            <v>0</v>
          </cell>
          <cell r="J15">
            <v>4</v>
          </cell>
          <cell r="K15">
            <v>45</v>
          </cell>
          <cell r="L15">
            <v>13</v>
          </cell>
          <cell r="M15">
            <v>0</v>
          </cell>
          <cell r="R15">
            <v>306</v>
          </cell>
        </row>
        <row r="16">
          <cell r="B16">
            <v>3</v>
          </cell>
          <cell r="C16">
            <v>212</v>
          </cell>
          <cell r="D16">
            <v>8</v>
          </cell>
          <cell r="E16">
            <v>0</v>
          </cell>
          <cell r="J16">
            <v>1</v>
          </cell>
          <cell r="K16">
            <v>54</v>
          </cell>
          <cell r="L16">
            <v>10</v>
          </cell>
          <cell r="M16">
            <v>0</v>
          </cell>
          <cell r="R16">
            <v>402</v>
          </cell>
        </row>
        <row r="17">
          <cell r="B17">
            <v>6</v>
          </cell>
          <cell r="C17">
            <v>273</v>
          </cell>
          <cell r="D17">
            <v>4</v>
          </cell>
          <cell r="E17">
            <v>0</v>
          </cell>
          <cell r="J17">
            <v>6</v>
          </cell>
          <cell r="K17">
            <v>51</v>
          </cell>
          <cell r="L17">
            <v>16</v>
          </cell>
          <cell r="M17">
            <v>0</v>
          </cell>
          <cell r="R17">
            <v>505</v>
          </cell>
        </row>
        <row r="18">
          <cell r="B18">
            <v>11</v>
          </cell>
          <cell r="C18">
            <v>262</v>
          </cell>
          <cell r="D18">
            <v>19</v>
          </cell>
          <cell r="E18">
            <v>0</v>
          </cell>
          <cell r="J18">
            <v>15</v>
          </cell>
          <cell r="K18">
            <v>73</v>
          </cell>
          <cell r="L18">
            <v>25</v>
          </cell>
          <cell r="M18">
            <v>0</v>
          </cell>
          <cell r="R18">
            <v>559</v>
          </cell>
        </row>
        <row r="19">
          <cell r="B19">
            <v>9</v>
          </cell>
          <cell r="C19">
            <v>219</v>
          </cell>
          <cell r="D19">
            <v>31</v>
          </cell>
          <cell r="E19">
            <v>0</v>
          </cell>
          <cell r="J19">
            <v>38</v>
          </cell>
          <cell r="K19">
            <v>82</v>
          </cell>
          <cell r="L19">
            <v>13</v>
          </cell>
          <cell r="M19">
            <v>0</v>
          </cell>
          <cell r="R19">
            <v>622</v>
          </cell>
        </row>
        <row r="20">
          <cell r="B20">
            <v>8</v>
          </cell>
          <cell r="C20">
            <v>243</v>
          </cell>
          <cell r="D20">
            <v>16</v>
          </cell>
          <cell r="E20">
            <v>0</v>
          </cell>
          <cell r="J20">
            <v>30</v>
          </cell>
          <cell r="K20">
            <v>92</v>
          </cell>
          <cell r="L20">
            <v>29</v>
          </cell>
          <cell r="M20">
            <v>0</v>
          </cell>
          <cell r="R20">
            <v>640</v>
          </cell>
        </row>
        <row r="21">
          <cell r="B21">
            <v>20</v>
          </cell>
          <cell r="C21">
            <v>290</v>
          </cell>
          <cell r="D21">
            <v>18</v>
          </cell>
          <cell r="E21">
            <v>0</v>
          </cell>
          <cell r="J21">
            <v>21</v>
          </cell>
          <cell r="K21">
            <v>125</v>
          </cell>
          <cell r="L21">
            <v>24</v>
          </cell>
          <cell r="M21">
            <v>0</v>
          </cell>
          <cell r="R21">
            <v>723</v>
          </cell>
        </row>
        <row r="22">
          <cell r="B22">
            <v>16</v>
          </cell>
          <cell r="C22">
            <v>263</v>
          </cell>
          <cell r="D22">
            <v>8</v>
          </cell>
          <cell r="E22">
            <v>0</v>
          </cell>
          <cell r="J22">
            <v>23</v>
          </cell>
          <cell r="K22">
            <v>106</v>
          </cell>
          <cell r="L22">
            <v>24</v>
          </cell>
          <cell r="M22">
            <v>0</v>
          </cell>
          <cell r="R22">
            <v>634</v>
          </cell>
        </row>
        <row r="23">
          <cell r="B23">
            <v>7</v>
          </cell>
          <cell r="C23">
            <v>201</v>
          </cell>
          <cell r="D23">
            <v>16</v>
          </cell>
          <cell r="E23">
            <v>0</v>
          </cell>
          <cell r="J23">
            <v>31</v>
          </cell>
          <cell r="K23">
            <v>133</v>
          </cell>
          <cell r="L23">
            <v>31</v>
          </cell>
          <cell r="M23">
            <v>0</v>
          </cell>
          <cell r="R23">
            <v>614</v>
          </cell>
        </row>
        <row r="24">
          <cell r="B24">
            <v>20</v>
          </cell>
          <cell r="C24">
            <v>212</v>
          </cell>
          <cell r="D24">
            <v>16</v>
          </cell>
          <cell r="E24">
            <v>0</v>
          </cell>
          <cell r="J24">
            <v>23</v>
          </cell>
          <cell r="K24">
            <v>129</v>
          </cell>
          <cell r="L24">
            <v>38</v>
          </cell>
          <cell r="M24">
            <v>0</v>
          </cell>
          <cell r="R24">
            <v>621</v>
          </cell>
        </row>
        <row r="25">
          <cell r="B25">
            <v>15</v>
          </cell>
          <cell r="C25">
            <v>195</v>
          </cell>
          <cell r="D25">
            <v>23</v>
          </cell>
          <cell r="E25">
            <v>0</v>
          </cell>
          <cell r="J25">
            <v>26</v>
          </cell>
          <cell r="K25">
            <v>67</v>
          </cell>
          <cell r="L25">
            <v>22</v>
          </cell>
          <cell r="M25">
            <v>0</v>
          </cell>
          <cell r="R25">
            <v>556</v>
          </cell>
        </row>
        <row r="26">
          <cell r="B26">
            <v>13</v>
          </cell>
          <cell r="C26">
            <v>221</v>
          </cell>
          <cell r="D26">
            <v>21</v>
          </cell>
          <cell r="E26">
            <v>0</v>
          </cell>
          <cell r="J26">
            <v>21</v>
          </cell>
          <cell r="K26">
            <v>75</v>
          </cell>
          <cell r="L26">
            <v>41</v>
          </cell>
          <cell r="M26">
            <v>0</v>
          </cell>
          <cell r="R26">
            <v>585</v>
          </cell>
        </row>
        <row r="27">
          <cell r="B27">
            <v>10</v>
          </cell>
          <cell r="C27">
            <v>181</v>
          </cell>
          <cell r="D27">
            <v>14</v>
          </cell>
          <cell r="E27">
            <v>0</v>
          </cell>
          <cell r="J27">
            <v>14</v>
          </cell>
          <cell r="K27">
            <v>91</v>
          </cell>
          <cell r="L27">
            <v>23</v>
          </cell>
          <cell r="M27">
            <v>0</v>
          </cell>
          <cell r="R27">
            <v>480</v>
          </cell>
        </row>
        <row r="28">
          <cell r="B28">
            <v>16</v>
          </cell>
          <cell r="C28">
            <v>152</v>
          </cell>
          <cell r="D28">
            <v>12</v>
          </cell>
          <cell r="E28">
            <v>0</v>
          </cell>
          <cell r="J28">
            <v>25</v>
          </cell>
          <cell r="K28">
            <v>101</v>
          </cell>
          <cell r="L28">
            <v>20</v>
          </cell>
          <cell r="M28">
            <v>0</v>
          </cell>
          <cell r="R28">
            <v>466</v>
          </cell>
        </row>
        <row r="29">
          <cell r="B29">
            <v>8</v>
          </cell>
          <cell r="C29">
            <v>121</v>
          </cell>
          <cell r="D29">
            <v>5</v>
          </cell>
          <cell r="E29">
            <v>0</v>
          </cell>
          <cell r="J29">
            <v>16</v>
          </cell>
          <cell r="K29">
            <v>94</v>
          </cell>
          <cell r="L29">
            <v>37</v>
          </cell>
          <cell r="M29">
            <v>0</v>
          </cell>
          <cell r="R29">
            <v>423</v>
          </cell>
        </row>
        <row r="30">
          <cell r="B30">
            <v>11</v>
          </cell>
          <cell r="C30">
            <v>125</v>
          </cell>
          <cell r="D30">
            <v>5</v>
          </cell>
          <cell r="E30">
            <v>0</v>
          </cell>
          <cell r="J30">
            <v>16</v>
          </cell>
          <cell r="K30">
            <v>82</v>
          </cell>
          <cell r="L30">
            <v>31</v>
          </cell>
          <cell r="M30">
            <v>0</v>
          </cell>
          <cell r="R30">
            <v>415</v>
          </cell>
        </row>
        <row r="31">
          <cell r="B31">
            <v>2</v>
          </cell>
          <cell r="C31">
            <v>118</v>
          </cell>
          <cell r="D31">
            <v>9</v>
          </cell>
          <cell r="E31">
            <v>0</v>
          </cell>
          <cell r="J31">
            <v>18</v>
          </cell>
          <cell r="K31">
            <v>84</v>
          </cell>
          <cell r="L31">
            <v>36</v>
          </cell>
          <cell r="M31">
            <v>0</v>
          </cell>
          <cell r="R31">
            <v>366</v>
          </cell>
        </row>
        <row r="32">
          <cell r="B32">
            <v>8</v>
          </cell>
          <cell r="C32">
            <v>120</v>
          </cell>
          <cell r="D32">
            <v>9</v>
          </cell>
          <cell r="E32">
            <v>0</v>
          </cell>
          <cell r="J32">
            <v>21</v>
          </cell>
          <cell r="K32">
            <v>89</v>
          </cell>
          <cell r="L32">
            <v>29</v>
          </cell>
          <cell r="M32">
            <v>0</v>
          </cell>
          <cell r="R32">
            <v>418</v>
          </cell>
        </row>
        <row r="33">
          <cell r="B33">
            <v>11</v>
          </cell>
          <cell r="C33">
            <v>129</v>
          </cell>
          <cell r="D33">
            <v>9</v>
          </cell>
          <cell r="E33">
            <v>0</v>
          </cell>
          <cell r="J33">
            <v>11</v>
          </cell>
          <cell r="K33">
            <v>71</v>
          </cell>
          <cell r="L33">
            <v>38</v>
          </cell>
          <cell r="M33">
            <v>0</v>
          </cell>
          <cell r="R33">
            <v>390</v>
          </cell>
        </row>
        <row r="34">
          <cell r="B34">
            <v>12</v>
          </cell>
          <cell r="C34">
            <v>99</v>
          </cell>
          <cell r="D34">
            <v>7</v>
          </cell>
          <cell r="E34">
            <v>0</v>
          </cell>
          <cell r="J34">
            <v>15</v>
          </cell>
          <cell r="K34">
            <v>107</v>
          </cell>
          <cell r="L34">
            <v>28</v>
          </cell>
          <cell r="M34">
            <v>0</v>
          </cell>
          <cell r="R34">
            <v>397</v>
          </cell>
        </row>
        <row r="35">
          <cell r="B35">
            <v>7</v>
          </cell>
          <cell r="C35">
            <v>103</v>
          </cell>
          <cell r="D35">
            <v>7</v>
          </cell>
          <cell r="E35">
            <v>0</v>
          </cell>
          <cell r="J35">
            <v>11</v>
          </cell>
          <cell r="K35">
            <v>107</v>
          </cell>
          <cell r="L35">
            <v>34</v>
          </cell>
          <cell r="M35">
            <v>0</v>
          </cell>
          <cell r="R35">
            <v>400</v>
          </cell>
        </row>
        <row r="36">
          <cell r="B36">
            <v>9</v>
          </cell>
          <cell r="C36">
            <v>125</v>
          </cell>
          <cell r="D36">
            <v>7</v>
          </cell>
          <cell r="E36">
            <v>0</v>
          </cell>
          <cell r="J36">
            <v>24</v>
          </cell>
          <cell r="K36">
            <v>96</v>
          </cell>
          <cell r="L36">
            <v>31</v>
          </cell>
          <cell r="M36">
            <v>0</v>
          </cell>
          <cell r="R36">
            <v>405</v>
          </cell>
        </row>
        <row r="37">
          <cell r="B37">
            <v>10</v>
          </cell>
          <cell r="C37">
            <v>129</v>
          </cell>
          <cell r="D37">
            <v>7</v>
          </cell>
          <cell r="E37">
            <v>0</v>
          </cell>
          <cell r="J37">
            <v>18</v>
          </cell>
          <cell r="K37">
            <v>107</v>
          </cell>
          <cell r="L37">
            <v>50</v>
          </cell>
          <cell r="M37">
            <v>0</v>
          </cell>
          <cell r="R37">
            <v>457</v>
          </cell>
        </row>
        <row r="38">
          <cell r="B38">
            <v>12</v>
          </cell>
          <cell r="C38">
            <v>186</v>
          </cell>
          <cell r="D38">
            <v>8</v>
          </cell>
          <cell r="E38">
            <v>0</v>
          </cell>
          <cell r="J38">
            <v>17</v>
          </cell>
          <cell r="K38">
            <v>115</v>
          </cell>
          <cell r="L38">
            <v>26</v>
          </cell>
          <cell r="M38">
            <v>0</v>
          </cell>
          <cell r="R38">
            <v>543</v>
          </cell>
        </row>
        <row r="39">
          <cell r="B39">
            <v>11</v>
          </cell>
          <cell r="C39">
            <v>106</v>
          </cell>
          <cell r="D39">
            <v>11</v>
          </cell>
          <cell r="E39">
            <v>0</v>
          </cell>
          <cell r="J39">
            <v>29</v>
          </cell>
          <cell r="K39">
            <v>136</v>
          </cell>
          <cell r="L39">
            <v>50</v>
          </cell>
          <cell r="M39">
            <v>0</v>
          </cell>
          <cell r="R39">
            <v>499</v>
          </cell>
        </row>
        <row r="40">
          <cell r="B40">
            <v>11</v>
          </cell>
          <cell r="C40">
            <v>104</v>
          </cell>
          <cell r="D40">
            <v>12</v>
          </cell>
          <cell r="E40">
            <v>0</v>
          </cell>
          <cell r="J40">
            <v>18</v>
          </cell>
          <cell r="K40">
            <v>115</v>
          </cell>
          <cell r="L40">
            <v>37</v>
          </cell>
          <cell r="M40">
            <v>0</v>
          </cell>
          <cell r="R40">
            <v>463</v>
          </cell>
        </row>
        <row r="41">
          <cell r="B41">
            <v>16</v>
          </cell>
          <cell r="C41">
            <v>112</v>
          </cell>
          <cell r="D41">
            <v>8</v>
          </cell>
          <cell r="E41">
            <v>0</v>
          </cell>
          <cell r="J41">
            <v>25</v>
          </cell>
          <cell r="K41">
            <v>112</v>
          </cell>
          <cell r="L41">
            <v>37</v>
          </cell>
          <cell r="M41">
            <v>0</v>
          </cell>
          <cell r="R41">
            <v>465</v>
          </cell>
        </row>
        <row r="42">
          <cell r="B42">
            <v>9</v>
          </cell>
          <cell r="C42">
            <v>125</v>
          </cell>
          <cell r="D42">
            <v>8</v>
          </cell>
          <cell r="E42">
            <v>0</v>
          </cell>
          <cell r="J42">
            <v>30</v>
          </cell>
          <cell r="K42">
            <v>125</v>
          </cell>
          <cell r="L42">
            <v>38</v>
          </cell>
          <cell r="M42">
            <v>0</v>
          </cell>
          <cell r="R42">
            <v>496</v>
          </cell>
        </row>
        <row r="43">
          <cell r="B43">
            <v>8</v>
          </cell>
          <cell r="C43">
            <v>109</v>
          </cell>
          <cell r="D43">
            <v>10</v>
          </cell>
          <cell r="E43">
            <v>0</v>
          </cell>
          <cell r="J43">
            <v>19</v>
          </cell>
          <cell r="K43">
            <v>114</v>
          </cell>
          <cell r="L43">
            <v>45</v>
          </cell>
          <cell r="M43">
            <v>0</v>
          </cell>
          <cell r="R43">
            <v>426</v>
          </cell>
        </row>
        <row r="44">
          <cell r="B44">
            <v>14</v>
          </cell>
          <cell r="C44">
            <v>98</v>
          </cell>
          <cell r="D44">
            <v>15</v>
          </cell>
          <cell r="E44">
            <v>0</v>
          </cell>
          <cell r="J44">
            <v>25</v>
          </cell>
          <cell r="K44">
            <v>150</v>
          </cell>
          <cell r="L44">
            <v>44</v>
          </cell>
          <cell r="M44">
            <v>0</v>
          </cell>
          <cell r="R44">
            <v>467</v>
          </cell>
        </row>
        <row r="45">
          <cell r="B45">
            <v>2</v>
          </cell>
          <cell r="C45">
            <v>109</v>
          </cell>
          <cell r="D45">
            <v>14</v>
          </cell>
          <cell r="E45">
            <v>0</v>
          </cell>
          <cell r="J45">
            <v>13</v>
          </cell>
          <cell r="K45">
            <v>147</v>
          </cell>
          <cell r="L45">
            <v>47</v>
          </cell>
          <cell r="M45">
            <v>0</v>
          </cell>
          <cell r="R45">
            <v>477</v>
          </cell>
        </row>
        <row r="46">
          <cell r="B46">
            <v>11</v>
          </cell>
          <cell r="C46">
            <v>117</v>
          </cell>
          <cell r="D46">
            <v>13</v>
          </cell>
          <cell r="E46">
            <v>0</v>
          </cell>
          <cell r="J46">
            <v>19</v>
          </cell>
          <cell r="K46">
            <v>147</v>
          </cell>
          <cell r="L46">
            <v>52</v>
          </cell>
          <cell r="M46">
            <v>0</v>
          </cell>
          <cell r="R46">
            <v>513</v>
          </cell>
        </row>
        <row r="47">
          <cell r="B47">
            <v>9</v>
          </cell>
          <cell r="C47">
            <v>114</v>
          </cell>
          <cell r="D47">
            <v>8</v>
          </cell>
          <cell r="E47">
            <v>0</v>
          </cell>
          <cell r="J47">
            <v>35</v>
          </cell>
          <cell r="K47">
            <v>123</v>
          </cell>
          <cell r="L47">
            <v>44</v>
          </cell>
          <cell r="M47">
            <v>0</v>
          </cell>
          <cell r="R47">
            <v>482</v>
          </cell>
        </row>
        <row r="48">
          <cell r="B48">
            <v>6</v>
          </cell>
          <cell r="C48">
            <v>137</v>
          </cell>
          <cell r="D48">
            <v>18</v>
          </cell>
          <cell r="E48">
            <v>0</v>
          </cell>
          <cell r="J48">
            <v>23</v>
          </cell>
          <cell r="K48">
            <v>169</v>
          </cell>
          <cell r="L48">
            <v>61</v>
          </cell>
          <cell r="M48">
            <v>0</v>
          </cell>
          <cell r="R48">
            <v>606</v>
          </cell>
        </row>
        <row r="49">
          <cell r="B49">
            <v>13</v>
          </cell>
          <cell r="C49">
            <v>152</v>
          </cell>
          <cell r="D49">
            <v>11</v>
          </cell>
          <cell r="E49">
            <v>0</v>
          </cell>
          <cell r="J49">
            <v>22</v>
          </cell>
          <cell r="K49">
            <v>159</v>
          </cell>
          <cell r="L49">
            <v>50</v>
          </cell>
          <cell r="M49">
            <v>0</v>
          </cell>
          <cell r="R49">
            <v>563</v>
          </cell>
        </row>
        <row r="50">
          <cell r="B50">
            <v>9</v>
          </cell>
          <cell r="C50">
            <v>133</v>
          </cell>
          <cell r="D50">
            <v>16</v>
          </cell>
          <cell r="E50">
            <v>0</v>
          </cell>
          <cell r="J50">
            <v>27</v>
          </cell>
          <cell r="K50">
            <v>206</v>
          </cell>
          <cell r="L50">
            <v>52</v>
          </cell>
          <cell r="M50">
            <v>0</v>
          </cell>
          <cell r="R50">
            <v>613</v>
          </cell>
        </row>
        <row r="51">
          <cell r="B51">
            <v>11</v>
          </cell>
          <cell r="C51">
            <v>128</v>
          </cell>
          <cell r="D51">
            <v>13</v>
          </cell>
          <cell r="E51">
            <v>0</v>
          </cell>
          <cell r="J51">
            <v>32</v>
          </cell>
          <cell r="K51">
            <v>208</v>
          </cell>
          <cell r="L51">
            <v>70</v>
          </cell>
          <cell r="M51">
            <v>0</v>
          </cell>
          <cell r="R51">
            <v>626</v>
          </cell>
        </row>
        <row r="52">
          <cell r="B52">
            <v>14</v>
          </cell>
          <cell r="C52">
            <v>138</v>
          </cell>
          <cell r="D52">
            <v>12</v>
          </cell>
          <cell r="E52">
            <v>0</v>
          </cell>
          <cell r="J52">
            <v>35</v>
          </cell>
          <cell r="K52">
            <v>276</v>
          </cell>
          <cell r="L52">
            <v>78</v>
          </cell>
          <cell r="M52">
            <v>0</v>
          </cell>
          <cell r="R52">
            <v>765</v>
          </cell>
        </row>
        <row r="53">
          <cell r="B53">
            <v>15</v>
          </cell>
          <cell r="C53">
            <v>170</v>
          </cell>
          <cell r="D53">
            <v>16</v>
          </cell>
          <cell r="E53">
            <v>0</v>
          </cell>
          <cell r="J53">
            <v>45</v>
          </cell>
          <cell r="K53">
            <v>254</v>
          </cell>
          <cell r="L53">
            <v>78</v>
          </cell>
          <cell r="M53">
            <v>0</v>
          </cell>
          <cell r="R53">
            <v>765</v>
          </cell>
        </row>
        <row r="54">
          <cell r="B54">
            <v>15</v>
          </cell>
          <cell r="C54">
            <v>114</v>
          </cell>
          <cell r="D54">
            <v>14</v>
          </cell>
          <cell r="E54">
            <v>0</v>
          </cell>
          <cell r="J54">
            <v>38</v>
          </cell>
          <cell r="K54">
            <v>293</v>
          </cell>
          <cell r="L54">
            <v>84</v>
          </cell>
          <cell r="M54">
            <v>0</v>
          </cell>
          <cell r="R54">
            <v>745</v>
          </cell>
        </row>
        <row r="55">
          <cell r="B55">
            <v>15</v>
          </cell>
          <cell r="C55">
            <v>115</v>
          </cell>
          <cell r="D55">
            <v>14</v>
          </cell>
          <cell r="E55">
            <v>0</v>
          </cell>
          <cell r="J55">
            <v>50</v>
          </cell>
          <cell r="K55">
            <v>305</v>
          </cell>
          <cell r="L55">
            <v>71</v>
          </cell>
          <cell r="M55">
            <v>0</v>
          </cell>
          <cell r="R55">
            <v>779</v>
          </cell>
        </row>
        <row r="56">
          <cell r="B56">
            <v>7</v>
          </cell>
          <cell r="C56">
            <v>149</v>
          </cell>
          <cell r="D56">
            <v>13</v>
          </cell>
          <cell r="E56">
            <v>0</v>
          </cell>
          <cell r="J56">
            <v>35</v>
          </cell>
          <cell r="K56">
            <v>281</v>
          </cell>
          <cell r="L56">
            <v>84</v>
          </cell>
          <cell r="M56">
            <v>0</v>
          </cell>
          <cell r="R56">
            <v>751</v>
          </cell>
        </row>
        <row r="57">
          <cell r="B57">
            <v>17</v>
          </cell>
          <cell r="C57">
            <v>137</v>
          </cell>
          <cell r="D57">
            <v>14</v>
          </cell>
          <cell r="E57">
            <v>0</v>
          </cell>
          <cell r="J57">
            <v>39</v>
          </cell>
          <cell r="K57">
            <v>265</v>
          </cell>
          <cell r="L57">
            <v>82</v>
          </cell>
          <cell r="M57">
            <v>0</v>
          </cell>
          <cell r="R57">
            <v>762</v>
          </cell>
        </row>
        <row r="58">
          <cell r="B58">
            <v>17</v>
          </cell>
          <cell r="C58">
            <v>126</v>
          </cell>
          <cell r="D58">
            <v>15</v>
          </cell>
          <cell r="E58">
            <v>0</v>
          </cell>
          <cell r="J58">
            <v>43</v>
          </cell>
          <cell r="K58">
            <v>312</v>
          </cell>
          <cell r="L58">
            <v>70</v>
          </cell>
          <cell r="M58">
            <v>0</v>
          </cell>
          <cell r="R58">
            <v>799</v>
          </cell>
        </row>
        <row r="59">
          <cell r="B59">
            <v>15</v>
          </cell>
          <cell r="C59">
            <v>142</v>
          </cell>
          <cell r="D59">
            <v>20</v>
          </cell>
          <cell r="E59">
            <v>0</v>
          </cell>
          <cell r="J59">
            <v>42</v>
          </cell>
          <cell r="K59">
            <v>266</v>
          </cell>
          <cell r="L59">
            <v>83</v>
          </cell>
          <cell r="M59">
            <v>0</v>
          </cell>
          <cell r="R59">
            <v>757</v>
          </cell>
        </row>
        <row r="60">
          <cell r="B60">
            <v>17</v>
          </cell>
          <cell r="C60">
            <v>149</v>
          </cell>
          <cell r="D60">
            <v>12</v>
          </cell>
          <cell r="E60">
            <v>0</v>
          </cell>
          <cell r="J60">
            <v>42</v>
          </cell>
          <cell r="K60">
            <v>274</v>
          </cell>
          <cell r="L60">
            <v>95</v>
          </cell>
          <cell r="M60">
            <v>0</v>
          </cell>
          <cell r="R60">
            <v>792</v>
          </cell>
        </row>
        <row r="61">
          <cell r="B61">
            <v>10</v>
          </cell>
          <cell r="C61">
            <v>126</v>
          </cell>
          <cell r="D61">
            <v>10</v>
          </cell>
          <cell r="E61">
            <v>0</v>
          </cell>
          <cell r="J61">
            <v>43</v>
          </cell>
          <cell r="K61">
            <v>272</v>
          </cell>
          <cell r="L61">
            <v>91</v>
          </cell>
          <cell r="M61">
            <v>0</v>
          </cell>
          <cell r="R61">
            <v>753</v>
          </cell>
        </row>
        <row r="62">
          <cell r="B62">
            <v>15</v>
          </cell>
          <cell r="C62">
            <v>143</v>
          </cell>
          <cell r="D62">
            <v>12</v>
          </cell>
          <cell r="E62">
            <v>0</v>
          </cell>
          <cell r="J62">
            <v>30</v>
          </cell>
          <cell r="K62">
            <v>215</v>
          </cell>
          <cell r="L62">
            <v>87</v>
          </cell>
          <cell r="M62">
            <v>0</v>
          </cell>
          <cell r="R62">
            <v>675</v>
          </cell>
        </row>
        <row r="63">
          <cell r="B63">
            <v>7</v>
          </cell>
          <cell r="C63">
            <v>108</v>
          </cell>
          <cell r="D63">
            <v>13</v>
          </cell>
          <cell r="E63">
            <v>0</v>
          </cell>
          <cell r="J63">
            <v>37</v>
          </cell>
          <cell r="K63">
            <v>182</v>
          </cell>
          <cell r="L63">
            <v>68</v>
          </cell>
          <cell r="M63">
            <v>0</v>
          </cell>
          <cell r="R63">
            <v>597</v>
          </cell>
        </row>
        <row r="64">
          <cell r="B64">
            <v>8</v>
          </cell>
          <cell r="C64">
            <v>90</v>
          </cell>
          <cell r="D64">
            <v>11</v>
          </cell>
          <cell r="E64">
            <v>0</v>
          </cell>
          <cell r="J64">
            <v>27</v>
          </cell>
          <cell r="K64">
            <v>228</v>
          </cell>
          <cell r="L64">
            <v>59</v>
          </cell>
          <cell r="M64">
            <v>0</v>
          </cell>
          <cell r="R64">
            <v>605</v>
          </cell>
        </row>
        <row r="65">
          <cell r="B65">
            <v>15</v>
          </cell>
          <cell r="C65">
            <v>134</v>
          </cell>
          <cell r="D65">
            <v>17</v>
          </cell>
          <cell r="E65">
            <v>0</v>
          </cell>
          <cell r="J65">
            <v>28</v>
          </cell>
          <cell r="K65">
            <v>180</v>
          </cell>
          <cell r="L65">
            <v>58</v>
          </cell>
          <cell r="M65">
            <v>0</v>
          </cell>
          <cell r="R65">
            <v>567</v>
          </cell>
        </row>
        <row r="66">
          <cell r="B66">
            <v>6</v>
          </cell>
          <cell r="C66">
            <v>89</v>
          </cell>
          <cell r="D66">
            <v>15</v>
          </cell>
          <cell r="E66">
            <v>0</v>
          </cell>
          <cell r="J66">
            <v>21</v>
          </cell>
          <cell r="K66">
            <v>154</v>
          </cell>
          <cell r="L66">
            <v>39</v>
          </cell>
          <cell r="M66">
            <v>0</v>
          </cell>
          <cell r="R66">
            <v>463</v>
          </cell>
        </row>
      </sheetData>
      <sheetData sheetId="2">
        <row r="15">
          <cell r="B15">
            <v>5</v>
          </cell>
          <cell r="C15">
            <v>144</v>
          </cell>
          <cell r="D15">
            <v>2</v>
          </cell>
          <cell r="E15">
            <v>0</v>
          </cell>
          <cell r="J15">
            <v>4</v>
          </cell>
          <cell r="K15">
            <v>59</v>
          </cell>
          <cell r="L15">
            <v>6</v>
          </cell>
          <cell r="M15">
            <v>0</v>
          </cell>
          <cell r="R15">
            <v>294</v>
          </cell>
        </row>
        <row r="16">
          <cell r="B16">
            <v>6</v>
          </cell>
          <cell r="C16">
            <v>185</v>
          </cell>
          <cell r="D16">
            <v>4</v>
          </cell>
          <cell r="E16">
            <v>0</v>
          </cell>
          <cell r="J16">
            <v>4</v>
          </cell>
          <cell r="K16">
            <v>55</v>
          </cell>
          <cell r="L16">
            <v>3</v>
          </cell>
          <cell r="M16">
            <v>0</v>
          </cell>
          <cell r="R16">
            <v>353</v>
          </cell>
        </row>
        <row r="17">
          <cell r="B17">
            <v>9</v>
          </cell>
          <cell r="C17">
            <v>285</v>
          </cell>
          <cell r="D17">
            <v>5</v>
          </cell>
          <cell r="E17">
            <v>0</v>
          </cell>
          <cell r="J17">
            <v>5</v>
          </cell>
          <cell r="K17">
            <v>78</v>
          </cell>
          <cell r="L17">
            <v>6</v>
          </cell>
          <cell r="M17">
            <v>0</v>
          </cell>
          <cell r="R17">
            <v>532</v>
          </cell>
        </row>
        <row r="18">
          <cell r="B18">
            <v>7</v>
          </cell>
          <cell r="C18">
            <v>292</v>
          </cell>
          <cell r="D18">
            <v>12</v>
          </cell>
          <cell r="E18">
            <v>0</v>
          </cell>
          <cell r="J18">
            <v>6</v>
          </cell>
          <cell r="K18">
            <v>87</v>
          </cell>
          <cell r="L18">
            <v>10</v>
          </cell>
          <cell r="M18">
            <v>0</v>
          </cell>
          <cell r="R18">
            <v>595</v>
          </cell>
        </row>
        <row r="19">
          <cell r="B19">
            <v>13</v>
          </cell>
          <cell r="C19">
            <v>250</v>
          </cell>
          <cell r="D19">
            <v>9</v>
          </cell>
          <cell r="E19">
            <v>0</v>
          </cell>
          <cell r="J19">
            <v>10</v>
          </cell>
          <cell r="K19">
            <v>130</v>
          </cell>
          <cell r="L19">
            <v>18</v>
          </cell>
          <cell r="M19">
            <v>0</v>
          </cell>
          <cell r="R19">
            <v>651</v>
          </cell>
        </row>
        <row r="20">
          <cell r="B20">
            <v>10</v>
          </cell>
          <cell r="C20">
            <v>373</v>
          </cell>
          <cell r="D20">
            <v>10</v>
          </cell>
          <cell r="E20">
            <v>0</v>
          </cell>
          <cell r="J20">
            <v>18</v>
          </cell>
          <cell r="K20">
            <v>126</v>
          </cell>
          <cell r="L20">
            <v>12</v>
          </cell>
          <cell r="M20">
            <v>0</v>
          </cell>
          <cell r="R20">
            <v>796</v>
          </cell>
        </row>
        <row r="21">
          <cell r="B21">
            <v>13</v>
          </cell>
          <cell r="C21">
            <v>348</v>
          </cell>
          <cell r="D21">
            <v>19</v>
          </cell>
          <cell r="E21">
            <v>0</v>
          </cell>
          <cell r="J21">
            <v>13</v>
          </cell>
          <cell r="K21">
            <v>133</v>
          </cell>
          <cell r="L21">
            <v>9</v>
          </cell>
          <cell r="M21">
            <v>0</v>
          </cell>
          <cell r="R21">
            <v>789</v>
          </cell>
        </row>
        <row r="22">
          <cell r="B22">
            <v>16</v>
          </cell>
          <cell r="C22">
            <v>317</v>
          </cell>
          <cell r="D22">
            <v>13</v>
          </cell>
          <cell r="E22">
            <v>0</v>
          </cell>
          <cell r="J22">
            <v>18</v>
          </cell>
          <cell r="K22">
            <v>141</v>
          </cell>
          <cell r="L22">
            <v>25</v>
          </cell>
          <cell r="M22">
            <v>0</v>
          </cell>
          <cell r="R22">
            <v>802</v>
          </cell>
        </row>
        <row r="23">
          <cell r="B23">
            <v>12</v>
          </cell>
          <cell r="C23">
            <v>250</v>
          </cell>
          <cell r="D23">
            <v>23</v>
          </cell>
          <cell r="E23">
            <v>0</v>
          </cell>
          <cell r="J23">
            <v>13</v>
          </cell>
          <cell r="K23">
            <v>147</v>
          </cell>
          <cell r="L23">
            <v>28</v>
          </cell>
          <cell r="M23">
            <v>0</v>
          </cell>
          <cell r="R23">
            <v>653</v>
          </cell>
        </row>
        <row r="24">
          <cell r="B24">
            <v>16</v>
          </cell>
          <cell r="C24">
            <v>261</v>
          </cell>
          <cell r="D24">
            <v>31</v>
          </cell>
          <cell r="E24">
            <v>0</v>
          </cell>
          <cell r="J24">
            <v>24</v>
          </cell>
          <cell r="K24">
            <v>151</v>
          </cell>
          <cell r="L24">
            <v>21</v>
          </cell>
          <cell r="M24">
            <v>0</v>
          </cell>
          <cell r="R24">
            <v>675</v>
          </cell>
        </row>
        <row r="25">
          <cell r="B25">
            <v>26</v>
          </cell>
          <cell r="C25">
            <v>218</v>
          </cell>
          <cell r="D25">
            <v>23</v>
          </cell>
          <cell r="E25">
            <v>0</v>
          </cell>
          <cell r="J25">
            <v>20</v>
          </cell>
          <cell r="K25">
            <v>95</v>
          </cell>
          <cell r="L25">
            <v>18</v>
          </cell>
          <cell r="M25">
            <v>0</v>
          </cell>
          <cell r="R25">
            <v>564</v>
          </cell>
        </row>
        <row r="26">
          <cell r="B26">
            <v>20</v>
          </cell>
          <cell r="C26">
            <v>255</v>
          </cell>
          <cell r="D26">
            <v>36</v>
          </cell>
          <cell r="E26">
            <v>0</v>
          </cell>
          <cell r="J26">
            <v>19</v>
          </cell>
          <cell r="K26">
            <v>116</v>
          </cell>
          <cell r="L26">
            <v>12</v>
          </cell>
          <cell r="M26">
            <v>0</v>
          </cell>
          <cell r="R26">
            <v>625</v>
          </cell>
        </row>
        <row r="27">
          <cell r="B27">
            <v>5</v>
          </cell>
          <cell r="C27">
            <v>200</v>
          </cell>
          <cell r="D27">
            <v>39</v>
          </cell>
          <cell r="E27">
            <v>0</v>
          </cell>
          <cell r="J27">
            <v>19</v>
          </cell>
          <cell r="K27">
            <v>120</v>
          </cell>
          <cell r="L27">
            <v>20</v>
          </cell>
          <cell r="M27">
            <v>0</v>
          </cell>
          <cell r="R27">
            <v>618</v>
          </cell>
        </row>
        <row r="28">
          <cell r="B28">
            <v>9</v>
          </cell>
          <cell r="C28">
            <v>159</v>
          </cell>
          <cell r="D28">
            <v>22</v>
          </cell>
          <cell r="E28">
            <v>0</v>
          </cell>
          <cell r="J28">
            <v>19</v>
          </cell>
          <cell r="K28">
            <v>147</v>
          </cell>
          <cell r="L28">
            <v>37</v>
          </cell>
          <cell r="M28">
            <v>0</v>
          </cell>
          <cell r="R28">
            <v>548</v>
          </cell>
        </row>
        <row r="29">
          <cell r="B29">
            <v>14</v>
          </cell>
          <cell r="C29">
            <v>167</v>
          </cell>
          <cell r="D29">
            <v>17</v>
          </cell>
          <cell r="E29">
            <v>0</v>
          </cell>
          <cell r="J29">
            <v>12</v>
          </cell>
          <cell r="K29">
            <v>124</v>
          </cell>
          <cell r="L29">
            <v>25</v>
          </cell>
          <cell r="M29">
            <v>0</v>
          </cell>
          <cell r="R29">
            <v>512</v>
          </cell>
        </row>
        <row r="30">
          <cell r="B30">
            <v>16</v>
          </cell>
          <cell r="C30">
            <v>166</v>
          </cell>
          <cell r="D30">
            <v>17</v>
          </cell>
          <cell r="E30">
            <v>0</v>
          </cell>
          <cell r="J30">
            <v>8</v>
          </cell>
          <cell r="K30">
            <v>108</v>
          </cell>
          <cell r="L30">
            <v>14</v>
          </cell>
          <cell r="M30">
            <v>0</v>
          </cell>
          <cell r="R30">
            <v>478</v>
          </cell>
        </row>
        <row r="31">
          <cell r="B31">
            <v>11</v>
          </cell>
          <cell r="C31">
            <v>128</v>
          </cell>
          <cell r="D31">
            <v>24</v>
          </cell>
          <cell r="E31">
            <v>0</v>
          </cell>
          <cell r="J31">
            <v>13</v>
          </cell>
          <cell r="K31">
            <v>129</v>
          </cell>
          <cell r="L31">
            <v>22</v>
          </cell>
          <cell r="M31">
            <v>0</v>
          </cell>
          <cell r="R31">
            <v>421</v>
          </cell>
        </row>
        <row r="32">
          <cell r="B32">
            <v>7</v>
          </cell>
          <cell r="C32">
            <v>158</v>
          </cell>
          <cell r="D32">
            <v>6</v>
          </cell>
          <cell r="E32">
            <v>0</v>
          </cell>
          <cell r="J32">
            <v>12</v>
          </cell>
          <cell r="K32">
            <v>121</v>
          </cell>
          <cell r="L32">
            <v>17</v>
          </cell>
          <cell r="M32">
            <v>0</v>
          </cell>
          <cell r="R32">
            <v>419</v>
          </cell>
        </row>
        <row r="33">
          <cell r="B33">
            <v>8</v>
          </cell>
          <cell r="C33">
            <v>133</v>
          </cell>
          <cell r="D33">
            <v>12</v>
          </cell>
          <cell r="E33">
            <v>0</v>
          </cell>
          <cell r="J33">
            <v>8</v>
          </cell>
          <cell r="K33">
            <v>116</v>
          </cell>
          <cell r="L33">
            <v>17</v>
          </cell>
          <cell r="M33">
            <v>0</v>
          </cell>
          <cell r="R33">
            <v>408</v>
          </cell>
        </row>
        <row r="34">
          <cell r="B34">
            <v>5</v>
          </cell>
          <cell r="C34">
            <v>119</v>
          </cell>
          <cell r="D34">
            <v>14</v>
          </cell>
          <cell r="E34">
            <v>0</v>
          </cell>
          <cell r="J34">
            <v>8</v>
          </cell>
          <cell r="K34">
            <v>131</v>
          </cell>
          <cell r="L34">
            <v>19</v>
          </cell>
          <cell r="M34">
            <v>0</v>
          </cell>
          <cell r="R34">
            <v>399</v>
          </cell>
        </row>
        <row r="35">
          <cell r="B35">
            <v>9</v>
          </cell>
          <cell r="C35">
            <v>143</v>
          </cell>
          <cell r="D35">
            <v>17</v>
          </cell>
          <cell r="E35">
            <v>0</v>
          </cell>
          <cell r="J35">
            <v>23</v>
          </cell>
          <cell r="K35">
            <v>139</v>
          </cell>
          <cell r="L35">
            <v>27</v>
          </cell>
          <cell r="M35">
            <v>0</v>
          </cell>
          <cell r="R35">
            <v>463</v>
          </cell>
        </row>
        <row r="36">
          <cell r="B36">
            <v>12</v>
          </cell>
          <cell r="C36">
            <v>141</v>
          </cell>
          <cell r="D36">
            <v>12</v>
          </cell>
          <cell r="E36">
            <v>0</v>
          </cell>
          <cell r="J36">
            <v>12</v>
          </cell>
          <cell r="K36">
            <v>140</v>
          </cell>
          <cell r="L36">
            <v>23</v>
          </cell>
          <cell r="M36">
            <v>0</v>
          </cell>
          <cell r="R36">
            <v>417</v>
          </cell>
        </row>
        <row r="37">
          <cell r="B37">
            <v>16</v>
          </cell>
          <cell r="C37">
            <v>137</v>
          </cell>
          <cell r="D37">
            <v>13</v>
          </cell>
          <cell r="E37">
            <v>0</v>
          </cell>
          <cell r="J37">
            <v>10</v>
          </cell>
          <cell r="K37">
            <v>166</v>
          </cell>
          <cell r="L37">
            <v>25</v>
          </cell>
          <cell r="M37">
            <v>0</v>
          </cell>
          <cell r="R37">
            <v>487</v>
          </cell>
        </row>
        <row r="38">
          <cell r="B38">
            <v>12</v>
          </cell>
          <cell r="C38">
            <v>145</v>
          </cell>
          <cell r="D38">
            <v>17</v>
          </cell>
          <cell r="E38">
            <v>0</v>
          </cell>
          <cell r="J38">
            <v>11</v>
          </cell>
          <cell r="K38">
            <v>129</v>
          </cell>
          <cell r="L38">
            <v>21</v>
          </cell>
          <cell r="M38">
            <v>0</v>
          </cell>
          <cell r="R38">
            <v>470</v>
          </cell>
        </row>
        <row r="39">
          <cell r="B39">
            <v>18</v>
          </cell>
          <cell r="C39">
            <v>126</v>
          </cell>
          <cell r="D39">
            <v>21</v>
          </cell>
          <cell r="E39">
            <v>0</v>
          </cell>
          <cell r="J39">
            <v>35</v>
          </cell>
          <cell r="K39">
            <v>212</v>
          </cell>
          <cell r="L39">
            <v>41</v>
          </cell>
          <cell r="M39">
            <v>0</v>
          </cell>
          <cell r="R39">
            <v>564</v>
          </cell>
        </row>
        <row r="40">
          <cell r="B40">
            <v>17</v>
          </cell>
          <cell r="C40">
            <v>148</v>
          </cell>
          <cell r="D40">
            <v>24</v>
          </cell>
          <cell r="E40">
            <v>0</v>
          </cell>
          <cell r="J40">
            <v>17</v>
          </cell>
          <cell r="K40">
            <v>144</v>
          </cell>
          <cell r="L40">
            <v>32</v>
          </cell>
          <cell r="M40">
            <v>0</v>
          </cell>
          <cell r="R40">
            <v>524</v>
          </cell>
        </row>
        <row r="41">
          <cell r="B41">
            <v>14</v>
          </cell>
          <cell r="C41">
            <v>169</v>
          </cell>
          <cell r="D41">
            <v>15</v>
          </cell>
          <cell r="E41">
            <v>0</v>
          </cell>
          <cell r="J41">
            <v>22</v>
          </cell>
          <cell r="K41">
            <v>152</v>
          </cell>
          <cell r="L41">
            <v>33</v>
          </cell>
          <cell r="M41">
            <v>0</v>
          </cell>
          <cell r="R41">
            <v>521</v>
          </cell>
        </row>
        <row r="42">
          <cell r="B42">
            <v>18</v>
          </cell>
          <cell r="C42">
            <v>166</v>
          </cell>
          <cell r="D42">
            <v>15</v>
          </cell>
          <cell r="E42">
            <v>0</v>
          </cell>
          <cell r="J42">
            <v>19</v>
          </cell>
          <cell r="K42">
            <v>161</v>
          </cell>
          <cell r="L42">
            <v>41</v>
          </cell>
          <cell r="M42">
            <v>0</v>
          </cell>
          <cell r="R42">
            <v>541</v>
          </cell>
        </row>
        <row r="43">
          <cell r="B43">
            <v>18</v>
          </cell>
          <cell r="C43">
            <v>130</v>
          </cell>
          <cell r="D43">
            <v>25</v>
          </cell>
          <cell r="E43">
            <v>0</v>
          </cell>
          <cell r="J43">
            <v>9</v>
          </cell>
          <cell r="K43">
            <v>170</v>
          </cell>
          <cell r="L43">
            <v>32</v>
          </cell>
          <cell r="M43">
            <v>0</v>
          </cell>
          <cell r="R43">
            <v>505</v>
          </cell>
        </row>
        <row r="44">
          <cell r="B44">
            <v>18</v>
          </cell>
          <cell r="C44">
            <v>122</v>
          </cell>
          <cell r="D44">
            <v>14</v>
          </cell>
          <cell r="E44">
            <v>0</v>
          </cell>
          <cell r="J44">
            <v>12</v>
          </cell>
          <cell r="K44">
            <v>157</v>
          </cell>
          <cell r="L44">
            <v>40</v>
          </cell>
          <cell r="M44">
            <v>0</v>
          </cell>
          <cell r="R44">
            <v>461</v>
          </cell>
        </row>
        <row r="45">
          <cell r="B45">
            <v>14</v>
          </cell>
          <cell r="C45">
            <v>126</v>
          </cell>
          <cell r="D45">
            <v>12</v>
          </cell>
          <cell r="E45">
            <v>0</v>
          </cell>
          <cell r="J45">
            <v>10</v>
          </cell>
          <cell r="K45">
            <v>195</v>
          </cell>
          <cell r="L45">
            <v>39</v>
          </cell>
          <cell r="M45">
            <v>0</v>
          </cell>
          <cell r="R45">
            <v>504</v>
          </cell>
        </row>
        <row r="46">
          <cell r="B46">
            <v>17</v>
          </cell>
          <cell r="C46">
            <v>167</v>
          </cell>
          <cell r="D46">
            <v>12</v>
          </cell>
          <cell r="E46">
            <v>0</v>
          </cell>
          <cell r="J46">
            <v>15</v>
          </cell>
          <cell r="K46">
            <v>203</v>
          </cell>
          <cell r="L46">
            <v>35</v>
          </cell>
          <cell r="M46">
            <v>0</v>
          </cell>
          <cell r="R46">
            <v>571</v>
          </cell>
        </row>
        <row r="47">
          <cell r="B47">
            <v>19</v>
          </cell>
          <cell r="C47">
            <v>135</v>
          </cell>
          <cell r="D47">
            <v>17</v>
          </cell>
          <cell r="E47">
            <v>0</v>
          </cell>
          <cell r="J47">
            <v>9</v>
          </cell>
          <cell r="K47">
            <v>171</v>
          </cell>
          <cell r="L47">
            <v>35</v>
          </cell>
          <cell r="M47">
            <v>0</v>
          </cell>
          <cell r="R47">
            <v>489</v>
          </cell>
        </row>
        <row r="48">
          <cell r="B48">
            <v>22</v>
          </cell>
          <cell r="C48">
            <v>160</v>
          </cell>
          <cell r="D48">
            <v>26</v>
          </cell>
          <cell r="E48">
            <v>0</v>
          </cell>
          <cell r="J48">
            <v>22</v>
          </cell>
          <cell r="K48">
            <v>194</v>
          </cell>
          <cell r="L48">
            <v>45</v>
          </cell>
          <cell r="M48">
            <v>0</v>
          </cell>
          <cell r="R48">
            <v>614</v>
          </cell>
        </row>
        <row r="49">
          <cell r="B49">
            <v>20</v>
          </cell>
          <cell r="C49">
            <v>165</v>
          </cell>
          <cell r="D49">
            <v>10</v>
          </cell>
          <cell r="E49">
            <v>0</v>
          </cell>
          <cell r="J49">
            <v>15</v>
          </cell>
          <cell r="K49">
            <v>235</v>
          </cell>
          <cell r="L49">
            <v>32</v>
          </cell>
          <cell r="M49">
            <v>0</v>
          </cell>
          <cell r="R49">
            <v>591</v>
          </cell>
        </row>
        <row r="50">
          <cell r="B50">
            <v>16</v>
          </cell>
          <cell r="C50">
            <v>174</v>
          </cell>
          <cell r="D50">
            <v>23</v>
          </cell>
          <cell r="E50">
            <v>0</v>
          </cell>
          <cell r="J50">
            <v>15</v>
          </cell>
          <cell r="K50">
            <v>224</v>
          </cell>
          <cell r="L50">
            <v>42</v>
          </cell>
          <cell r="M50">
            <v>0</v>
          </cell>
          <cell r="R50">
            <v>631</v>
          </cell>
        </row>
        <row r="51">
          <cell r="B51">
            <v>19</v>
          </cell>
          <cell r="C51">
            <v>139</v>
          </cell>
          <cell r="D51">
            <v>26</v>
          </cell>
          <cell r="E51">
            <v>0</v>
          </cell>
          <cell r="J51">
            <v>22</v>
          </cell>
          <cell r="K51">
            <v>262</v>
          </cell>
          <cell r="L51">
            <v>44</v>
          </cell>
          <cell r="M51">
            <v>0</v>
          </cell>
          <cell r="R51">
            <v>644</v>
          </cell>
        </row>
        <row r="52">
          <cell r="B52">
            <v>37</v>
          </cell>
          <cell r="C52">
            <v>155</v>
          </cell>
          <cell r="D52">
            <v>34</v>
          </cell>
          <cell r="E52">
            <v>0</v>
          </cell>
          <cell r="J52">
            <v>23</v>
          </cell>
          <cell r="K52">
            <v>354</v>
          </cell>
          <cell r="L52">
            <v>86</v>
          </cell>
          <cell r="M52">
            <v>0</v>
          </cell>
          <cell r="R52">
            <v>821</v>
          </cell>
        </row>
        <row r="53">
          <cell r="B53">
            <v>33</v>
          </cell>
          <cell r="C53">
            <v>143</v>
          </cell>
          <cell r="D53">
            <v>38</v>
          </cell>
          <cell r="E53">
            <v>0</v>
          </cell>
          <cell r="J53">
            <v>32</v>
          </cell>
          <cell r="K53">
            <v>323</v>
          </cell>
          <cell r="L53">
            <v>59</v>
          </cell>
          <cell r="M53">
            <v>0</v>
          </cell>
          <cell r="R53">
            <v>761</v>
          </cell>
        </row>
        <row r="54">
          <cell r="B54">
            <v>39</v>
          </cell>
          <cell r="C54">
            <v>163</v>
          </cell>
          <cell r="D54">
            <v>37</v>
          </cell>
          <cell r="E54">
            <v>0</v>
          </cell>
          <cell r="J54">
            <v>22</v>
          </cell>
          <cell r="K54">
            <v>322</v>
          </cell>
          <cell r="L54">
            <v>66</v>
          </cell>
          <cell r="M54">
            <v>0</v>
          </cell>
          <cell r="R54">
            <v>825</v>
          </cell>
        </row>
        <row r="55">
          <cell r="B55">
            <v>22</v>
          </cell>
          <cell r="C55">
            <v>155</v>
          </cell>
          <cell r="D55">
            <v>20</v>
          </cell>
          <cell r="E55">
            <v>0</v>
          </cell>
          <cell r="J55">
            <v>29</v>
          </cell>
          <cell r="K55">
            <v>334</v>
          </cell>
          <cell r="L55">
            <v>91</v>
          </cell>
          <cell r="M55">
            <v>0</v>
          </cell>
          <cell r="R55">
            <v>863</v>
          </cell>
        </row>
        <row r="56">
          <cell r="B56">
            <v>32</v>
          </cell>
          <cell r="C56">
            <v>155</v>
          </cell>
          <cell r="D56">
            <v>32</v>
          </cell>
          <cell r="E56">
            <v>0</v>
          </cell>
          <cell r="J56">
            <v>26</v>
          </cell>
          <cell r="K56">
            <v>250</v>
          </cell>
          <cell r="L56">
            <v>82</v>
          </cell>
          <cell r="M56">
            <v>0</v>
          </cell>
          <cell r="R56">
            <v>769</v>
          </cell>
        </row>
        <row r="57">
          <cell r="B57">
            <v>35</v>
          </cell>
          <cell r="C57">
            <v>182</v>
          </cell>
          <cell r="D57">
            <v>26</v>
          </cell>
          <cell r="E57">
            <v>0</v>
          </cell>
          <cell r="J57">
            <v>20</v>
          </cell>
          <cell r="K57">
            <v>318</v>
          </cell>
          <cell r="L57">
            <v>67</v>
          </cell>
          <cell r="M57">
            <v>0</v>
          </cell>
          <cell r="R57">
            <v>781</v>
          </cell>
        </row>
        <row r="58">
          <cell r="B58">
            <v>33</v>
          </cell>
          <cell r="C58">
            <v>180</v>
          </cell>
          <cell r="D58">
            <v>29</v>
          </cell>
          <cell r="E58">
            <v>0</v>
          </cell>
          <cell r="J58">
            <v>33</v>
          </cell>
          <cell r="K58">
            <v>286</v>
          </cell>
          <cell r="L58">
            <v>81</v>
          </cell>
          <cell r="M58">
            <v>0</v>
          </cell>
          <cell r="R58">
            <v>819</v>
          </cell>
        </row>
        <row r="59">
          <cell r="B59">
            <v>42</v>
          </cell>
          <cell r="C59">
            <v>166</v>
          </cell>
          <cell r="D59">
            <v>25</v>
          </cell>
          <cell r="E59">
            <v>0</v>
          </cell>
          <cell r="J59">
            <v>29</v>
          </cell>
          <cell r="K59">
            <v>338</v>
          </cell>
          <cell r="L59">
            <v>74</v>
          </cell>
          <cell r="M59">
            <v>0</v>
          </cell>
          <cell r="R59">
            <v>846</v>
          </cell>
        </row>
        <row r="60">
          <cell r="B60">
            <v>37</v>
          </cell>
          <cell r="C60">
            <v>207</v>
          </cell>
          <cell r="D60">
            <v>20</v>
          </cell>
          <cell r="E60">
            <v>0</v>
          </cell>
          <cell r="J60">
            <v>42</v>
          </cell>
          <cell r="K60">
            <v>349</v>
          </cell>
          <cell r="L60">
            <v>86</v>
          </cell>
          <cell r="M60">
            <v>0</v>
          </cell>
          <cell r="R60">
            <v>916</v>
          </cell>
        </row>
        <row r="61">
          <cell r="B61">
            <v>26</v>
          </cell>
          <cell r="C61">
            <v>155</v>
          </cell>
          <cell r="D61">
            <v>26</v>
          </cell>
          <cell r="E61">
            <v>0</v>
          </cell>
          <cell r="J61">
            <v>31</v>
          </cell>
          <cell r="K61">
            <v>290</v>
          </cell>
          <cell r="L61">
            <v>109</v>
          </cell>
          <cell r="M61">
            <v>0</v>
          </cell>
          <cell r="R61">
            <v>808</v>
          </cell>
        </row>
        <row r="62">
          <cell r="B62">
            <v>36</v>
          </cell>
          <cell r="C62">
            <v>179</v>
          </cell>
          <cell r="D62">
            <v>25</v>
          </cell>
          <cell r="E62">
            <v>0</v>
          </cell>
          <cell r="J62">
            <v>37</v>
          </cell>
          <cell r="K62">
            <v>236</v>
          </cell>
          <cell r="L62">
            <v>84</v>
          </cell>
          <cell r="M62">
            <v>0</v>
          </cell>
          <cell r="R62">
            <v>747</v>
          </cell>
        </row>
        <row r="63">
          <cell r="B63">
            <v>27</v>
          </cell>
          <cell r="C63">
            <v>97</v>
          </cell>
          <cell r="D63">
            <v>23</v>
          </cell>
          <cell r="E63">
            <v>0</v>
          </cell>
          <cell r="J63">
            <v>19</v>
          </cell>
          <cell r="K63">
            <v>236</v>
          </cell>
          <cell r="L63">
            <v>63</v>
          </cell>
          <cell r="M63">
            <v>0</v>
          </cell>
          <cell r="R63">
            <v>608</v>
          </cell>
        </row>
        <row r="64">
          <cell r="B64">
            <v>25</v>
          </cell>
          <cell r="C64">
            <v>137</v>
          </cell>
          <cell r="D64">
            <v>17</v>
          </cell>
          <cell r="E64">
            <v>0</v>
          </cell>
          <cell r="J64">
            <v>22</v>
          </cell>
          <cell r="K64">
            <v>213</v>
          </cell>
          <cell r="L64">
            <v>42</v>
          </cell>
          <cell r="M64">
            <v>0</v>
          </cell>
          <cell r="R64">
            <v>619</v>
          </cell>
        </row>
        <row r="65">
          <cell r="B65">
            <v>21</v>
          </cell>
          <cell r="C65">
            <v>145</v>
          </cell>
          <cell r="D65">
            <v>23</v>
          </cell>
          <cell r="E65">
            <v>0</v>
          </cell>
          <cell r="J65">
            <v>18</v>
          </cell>
          <cell r="K65">
            <v>181</v>
          </cell>
          <cell r="L65">
            <v>41</v>
          </cell>
          <cell r="M65">
            <v>0</v>
          </cell>
          <cell r="R65">
            <v>551</v>
          </cell>
        </row>
        <row r="66">
          <cell r="B66">
            <v>26</v>
          </cell>
          <cell r="C66">
            <v>128</v>
          </cell>
          <cell r="D66">
            <v>28</v>
          </cell>
          <cell r="E66">
            <v>0</v>
          </cell>
          <cell r="J66">
            <v>17</v>
          </cell>
          <cell r="K66">
            <v>159</v>
          </cell>
          <cell r="L66">
            <v>34</v>
          </cell>
          <cell r="M66">
            <v>0</v>
          </cell>
          <cell r="R66">
            <v>485</v>
          </cell>
        </row>
      </sheetData>
      <sheetData sheetId="3">
        <row r="15">
          <cell r="R15">
            <v>0</v>
          </cell>
        </row>
        <row r="16">
          <cell r="R16">
            <v>0</v>
          </cell>
        </row>
        <row r="17">
          <cell r="R17">
            <v>0</v>
          </cell>
        </row>
        <row r="18">
          <cell r="R18">
            <v>0</v>
          </cell>
        </row>
        <row r="19">
          <cell r="R19">
            <v>0</v>
          </cell>
        </row>
        <row r="20">
          <cell r="R20">
            <v>0</v>
          </cell>
        </row>
        <row r="21">
          <cell r="R21">
            <v>0</v>
          </cell>
        </row>
        <row r="22">
          <cell r="R22">
            <v>0</v>
          </cell>
        </row>
        <row r="23">
          <cell r="R23">
            <v>0</v>
          </cell>
        </row>
        <row r="24">
          <cell r="R24">
            <v>0</v>
          </cell>
        </row>
        <row r="25">
          <cell r="R25">
            <v>0</v>
          </cell>
        </row>
        <row r="26">
          <cell r="R26">
            <v>0</v>
          </cell>
        </row>
        <row r="27">
          <cell r="R27">
            <v>0</v>
          </cell>
        </row>
        <row r="28">
          <cell r="R28">
            <v>0</v>
          </cell>
        </row>
        <row r="29">
          <cell r="R29">
            <v>0</v>
          </cell>
        </row>
        <row r="30">
          <cell r="R30">
            <v>0</v>
          </cell>
        </row>
        <row r="31">
          <cell r="R31">
            <v>0</v>
          </cell>
        </row>
        <row r="32">
          <cell r="R32">
            <v>0</v>
          </cell>
        </row>
        <row r="33">
          <cell r="R33">
            <v>0</v>
          </cell>
        </row>
        <row r="34">
          <cell r="R34">
            <v>0</v>
          </cell>
        </row>
        <row r="35">
          <cell r="R35">
            <v>0</v>
          </cell>
        </row>
        <row r="36">
          <cell r="R36">
            <v>0</v>
          </cell>
        </row>
        <row r="37">
          <cell r="R37">
            <v>0</v>
          </cell>
        </row>
        <row r="38">
          <cell r="R38">
            <v>0</v>
          </cell>
        </row>
        <row r="39">
          <cell r="R39">
            <v>0</v>
          </cell>
        </row>
        <row r="40">
          <cell r="R40">
            <v>0</v>
          </cell>
        </row>
        <row r="41">
          <cell r="R41">
            <v>0</v>
          </cell>
        </row>
        <row r="42">
          <cell r="R42">
            <v>0</v>
          </cell>
        </row>
        <row r="43">
          <cell r="R43">
            <v>0</v>
          </cell>
        </row>
        <row r="44">
          <cell r="R44">
            <v>0</v>
          </cell>
        </row>
        <row r="45">
          <cell r="R45">
            <v>0</v>
          </cell>
        </row>
        <row r="46">
          <cell r="R46">
            <v>0</v>
          </cell>
        </row>
        <row r="47">
          <cell r="R47">
            <v>0</v>
          </cell>
        </row>
        <row r="48">
          <cell r="R48">
            <v>0</v>
          </cell>
        </row>
        <row r="49">
          <cell r="R49">
            <v>0</v>
          </cell>
        </row>
        <row r="50">
          <cell r="R50">
            <v>0</v>
          </cell>
        </row>
        <row r="51">
          <cell r="R51">
            <v>0</v>
          </cell>
        </row>
        <row r="52">
          <cell r="R52">
            <v>0</v>
          </cell>
        </row>
        <row r="53">
          <cell r="R53">
            <v>0</v>
          </cell>
        </row>
        <row r="54">
          <cell r="R54">
            <v>0</v>
          </cell>
        </row>
        <row r="55">
          <cell r="R55">
            <v>0</v>
          </cell>
        </row>
        <row r="56">
          <cell r="R56">
            <v>0</v>
          </cell>
        </row>
        <row r="57">
          <cell r="R57">
            <v>0</v>
          </cell>
        </row>
        <row r="58">
          <cell r="R58">
            <v>0</v>
          </cell>
        </row>
        <row r="59">
          <cell r="R59">
            <v>0</v>
          </cell>
        </row>
        <row r="60">
          <cell r="R60">
            <v>0</v>
          </cell>
        </row>
        <row r="61">
          <cell r="R61">
            <v>0</v>
          </cell>
        </row>
        <row r="62">
          <cell r="R62">
            <v>0</v>
          </cell>
        </row>
        <row r="63">
          <cell r="R63">
            <v>0</v>
          </cell>
        </row>
        <row r="64">
          <cell r="R64">
            <v>0</v>
          </cell>
        </row>
        <row r="65">
          <cell r="R65">
            <v>0</v>
          </cell>
        </row>
        <row r="66">
          <cell r="R66">
            <v>0</v>
          </cell>
        </row>
      </sheetData>
      <sheetData sheetId="4">
        <row r="15">
          <cell r="B15">
            <v>0</v>
          </cell>
          <cell r="C15">
            <v>121</v>
          </cell>
          <cell r="D15">
            <v>95</v>
          </cell>
          <cell r="E15">
            <v>0</v>
          </cell>
          <cell r="J15">
            <v>6</v>
          </cell>
          <cell r="K15">
            <v>47</v>
          </cell>
          <cell r="L15">
            <v>0</v>
          </cell>
          <cell r="M15">
            <v>0</v>
          </cell>
          <cell r="R15">
            <v>309</v>
          </cell>
        </row>
        <row r="16">
          <cell r="B16">
            <v>0</v>
          </cell>
          <cell r="C16">
            <v>167</v>
          </cell>
          <cell r="D16">
            <v>157</v>
          </cell>
          <cell r="E16">
            <v>0</v>
          </cell>
          <cell r="J16">
            <v>7</v>
          </cell>
          <cell r="K16">
            <v>44</v>
          </cell>
          <cell r="L16">
            <v>0</v>
          </cell>
          <cell r="M16">
            <v>0</v>
          </cell>
          <cell r="R16">
            <v>424</v>
          </cell>
        </row>
        <row r="17">
          <cell r="B17">
            <v>0</v>
          </cell>
          <cell r="C17">
            <v>240</v>
          </cell>
          <cell r="D17">
            <v>147</v>
          </cell>
          <cell r="E17">
            <v>0</v>
          </cell>
          <cell r="J17">
            <v>5</v>
          </cell>
          <cell r="K17">
            <v>55</v>
          </cell>
          <cell r="L17">
            <v>0</v>
          </cell>
          <cell r="M17">
            <v>0</v>
          </cell>
          <cell r="R17">
            <v>515</v>
          </cell>
        </row>
        <row r="18">
          <cell r="B18">
            <v>0</v>
          </cell>
          <cell r="C18">
            <v>232</v>
          </cell>
          <cell r="D18">
            <v>151</v>
          </cell>
          <cell r="E18">
            <v>0</v>
          </cell>
          <cell r="J18">
            <v>3</v>
          </cell>
          <cell r="K18">
            <v>87</v>
          </cell>
          <cell r="L18">
            <v>0</v>
          </cell>
          <cell r="M18">
            <v>0</v>
          </cell>
          <cell r="R18">
            <v>576</v>
          </cell>
        </row>
        <row r="19">
          <cell r="B19">
            <v>0</v>
          </cell>
          <cell r="C19">
            <v>208</v>
          </cell>
          <cell r="D19">
            <v>157</v>
          </cell>
          <cell r="E19">
            <v>0</v>
          </cell>
          <cell r="J19">
            <v>2</v>
          </cell>
          <cell r="K19">
            <v>121</v>
          </cell>
          <cell r="L19">
            <v>0</v>
          </cell>
          <cell r="M19">
            <v>0</v>
          </cell>
          <cell r="R19">
            <v>570</v>
          </cell>
        </row>
        <row r="20">
          <cell r="B20">
            <v>0</v>
          </cell>
          <cell r="C20">
            <v>305</v>
          </cell>
          <cell r="D20">
            <v>153</v>
          </cell>
          <cell r="E20">
            <v>0</v>
          </cell>
          <cell r="J20">
            <v>5</v>
          </cell>
          <cell r="K20">
            <v>138</v>
          </cell>
          <cell r="L20">
            <v>0</v>
          </cell>
          <cell r="M20">
            <v>0</v>
          </cell>
          <cell r="R20">
            <v>678</v>
          </cell>
        </row>
        <row r="21">
          <cell r="B21">
            <v>0</v>
          </cell>
          <cell r="C21">
            <v>307</v>
          </cell>
          <cell r="D21">
            <v>164</v>
          </cell>
          <cell r="E21">
            <v>0</v>
          </cell>
          <cell r="J21">
            <v>3</v>
          </cell>
          <cell r="K21">
            <v>109</v>
          </cell>
          <cell r="L21">
            <v>0</v>
          </cell>
          <cell r="M21">
            <v>0</v>
          </cell>
          <cell r="R21">
            <v>662</v>
          </cell>
        </row>
        <row r="22">
          <cell r="B22">
            <v>0</v>
          </cell>
          <cell r="C22">
            <v>270</v>
          </cell>
          <cell r="D22">
            <v>163</v>
          </cell>
          <cell r="E22">
            <v>0</v>
          </cell>
          <cell r="J22">
            <v>2</v>
          </cell>
          <cell r="K22">
            <v>114</v>
          </cell>
          <cell r="L22">
            <v>0</v>
          </cell>
          <cell r="M22">
            <v>0</v>
          </cell>
          <cell r="R22">
            <v>626</v>
          </cell>
        </row>
        <row r="23">
          <cell r="B23">
            <v>0</v>
          </cell>
          <cell r="C23">
            <v>260</v>
          </cell>
          <cell r="D23">
            <v>126</v>
          </cell>
          <cell r="E23">
            <v>0</v>
          </cell>
          <cell r="J23">
            <v>2</v>
          </cell>
          <cell r="K23">
            <v>168</v>
          </cell>
          <cell r="L23">
            <v>0</v>
          </cell>
          <cell r="M23">
            <v>0</v>
          </cell>
          <cell r="R23">
            <v>624</v>
          </cell>
        </row>
        <row r="24">
          <cell r="B24">
            <v>0</v>
          </cell>
          <cell r="C24">
            <v>235</v>
          </cell>
          <cell r="D24">
            <v>159</v>
          </cell>
          <cell r="E24">
            <v>0</v>
          </cell>
          <cell r="J24">
            <v>4</v>
          </cell>
          <cell r="K24">
            <v>138</v>
          </cell>
          <cell r="L24">
            <v>0</v>
          </cell>
          <cell r="M24">
            <v>0</v>
          </cell>
          <cell r="R24">
            <v>608</v>
          </cell>
        </row>
        <row r="25">
          <cell r="B25">
            <v>0</v>
          </cell>
          <cell r="C25">
            <v>237</v>
          </cell>
          <cell r="D25">
            <v>145</v>
          </cell>
          <cell r="E25">
            <v>0</v>
          </cell>
          <cell r="J25">
            <v>3</v>
          </cell>
          <cell r="K25">
            <v>89</v>
          </cell>
          <cell r="L25">
            <v>0</v>
          </cell>
          <cell r="M25">
            <v>0</v>
          </cell>
          <cell r="R25">
            <v>528</v>
          </cell>
        </row>
        <row r="26">
          <cell r="B26">
            <v>0</v>
          </cell>
          <cell r="C26">
            <v>256</v>
          </cell>
          <cell r="D26">
            <v>126</v>
          </cell>
          <cell r="E26">
            <v>0</v>
          </cell>
          <cell r="J26">
            <v>3</v>
          </cell>
          <cell r="K26">
            <v>119</v>
          </cell>
          <cell r="L26">
            <v>0</v>
          </cell>
          <cell r="M26">
            <v>0</v>
          </cell>
          <cell r="R26">
            <v>563</v>
          </cell>
        </row>
        <row r="27">
          <cell r="B27">
            <v>0</v>
          </cell>
          <cell r="C27">
            <v>180</v>
          </cell>
          <cell r="D27">
            <v>115</v>
          </cell>
          <cell r="E27">
            <v>0</v>
          </cell>
          <cell r="J27">
            <v>4</v>
          </cell>
          <cell r="K27">
            <v>112</v>
          </cell>
          <cell r="L27">
            <v>0</v>
          </cell>
          <cell r="M27">
            <v>0</v>
          </cell>
          <cell r="R27">
            <v>468</v>
          </cell>
        </row>
        <row r="28">
          <cell r="B28">
            <v>0</v>
          </cell>
          <cell r="C28">
            <v>169</v>
          </cell>
          <cell r="D28">
            <v>111</v>
          </cell>
          <cell r="E28">
            <v>0</v>
          </cell>
          <cell r="J28">
            <v>3</v>
          </cell>
          <cell r="K28">
            <v>127</v>
          </cell>
          <cell r="L28">
            <v>0</v>
          </cell>
          <cell r="M28">
            <v>0</v>
          </cell>
          <cell r="R28">
            <v>455</v>
          </cell>
        </row>
        <row r="29">
          <cell r="B29">
            <v>0</v>
          </cell>
          <cell r="C29">
            <v>144</v>
          </cell>
          <cell r="D29">
            <v>96</v>
          </cell>
          <cell r="E29">
            <v>0</v>
          </cell>
          <cell r="J29">
            <v>3</v>
          </cell>
          <cell r="K29">
            <v>104</v>
          </cell>
          <cell r="L29">
            <v>0</v>
          </cell>
          <cell r="M29">
            <v>0</v>
          </cell>
          <cell r="R29">
            <v>400</v>
          </cell>
        </row>
        <row r="30">
          <cell r="B30">
            <v>0</v>
          </cell>
          <cell r="C30">
            <v>152</v>
          </cell>
          <cell r="D30">
            <v>90</v>
          </cell>
          <cell r="E30">
            <v>0</v>
          </cell>
          <cell r="J30">
            <v>0</v>
          </cell>
          <cell r="K30">
            <v>111</v>
          </cell>
          <cell r="L30">
            <v>0</v>
          </cell>
          <cell r="M30">
            <v>0</v>
          </cell>
          <cell r="R30">
            <v>406</v>
          </cell>
        </row>
        <row r="31">
          <cell r="B31">
            <v>0</v>
          </cell>
          <cell r="C31">
            <v>128</v>
          </cell>
          <cell r="D31">
            <v>93</v>
          </cell>
          <cell r="E31">
            <v>0</v>
          </cell>
          <cell r="J31">
            <v>1</v>
          </cell>
          <cell r="K31">
            <v>114</v>
          </cell>
          <cell r="L31">
            <v>0</v>
          </cell>
          <cell r="M31">
            <v>0</v>
          </cell>
          <cell r="R31">
            <v>383</v>
          </cell>
        </row>
        <row r="32">
          <cell r="B32">
            <v>0</v>
          </cell>
          <cell r="C32">
            <v>130</v>
          </cell>
          <cell r="D32">
            <v>102</v>
          </cell>
          <cell r="E32">
            <v>0</v>
          </cell>
          <cell r="J32">
            <v>2</v>
          </cell>
          <cell r="K32">
            <v>116</v>
          </cell>
          <cell r="L32">
            <v>0</v>
          </cell>
          <cell r="M32">
            <v>0</v>
          </cell>
          <cell r="R32">
            <v>402</v>
          </cell>
        </row>
        <row r="33">
          <cell r="B33">
            <v>0</v>
          </cell>
          <cell r="C33">
            <v>118</v>
          </cell>
          <cell r="D33">
            <v>100</v>
          </cell>
          <cell r="E33">
            <v>0</v>
          </cell>
          <cell r="J33">
            <v>2</v>
          </cell>
          <cell r="K33">
            <v>99</v>
          </cell>
          <cell r="L33">
            <v>0</v>
          </cell>
          <cell r="M33">
            <v>0</v>
          </cell>
          <cell r="R33">
            <v>354</v>
          </cell>
        </row>
        <row r="34">
          <cell r="B34">
            <v>0</v>
          </cell>
          <cell r="C34">
            <v>109</v>
          </cell>
          <cell r="D34">
            <v>66</v>
          </cell>
          <cell r="E34">
            <v>0</v>
          </cell>
          <cell r="J34">
            <v>2</v>
          </cell>
          <cell r="K34">
            <v>136</v>
          </cell>
          <cell r="L34">
            <v>0</v>
          </cell>
          <cell r="M34">
            <v>0</v>
          </cell>
          <cell r="R34">
            <v>357</v>
          </cell>
        </row>
        <row r="35">
          <cell r="B35">
            <v>0</v>
          </cell>
          <cell r="C35">
            <v>129</v>
          </cell>
          <cell r="D35">
            <v>63</v>
          </cell>
          <cell r="E35">
            <v>0</v>
          </cell>
          <cell r="J35">
            <v>1</v>
          </cell>
          <cell r="K35">
            <v>122</v>
          </cell>
          <cell r="L35">
            <v>0</v>
          </cell>
          <cell r="M35">
            <v>0</v>
          </cell>
          <cell r="R35">
            <v>363</v>
          </cell>
        </row>
        <row r="36">
          <cell r="B36">
            <v>0</v>
          </cell>
          <cell r="C36">
            <v>126</v>
          </cell>
          <cell r="D36">
            <v>68</v>
          </cell>
          <cell r="E36">
            <v>0</v>
          </cell>
          <cell r="J36">
            <v>1</v>
          </cell>
          <cell r="K36">
            <v>128</v>
          </cell>
          <cell r="L36">
            <v>0</v>
          </cell>
          <cell r="M36">
            <v>0</v>
          </cell>
          <cell r="R36">
            <v>370</v>
          </cell>
        </row>
        <row r="37">
          <cell r="B37">
            <v>0</v>
          </cell>
          <cell r="C37">
            <v>129</v>
          </cell>
          <cell r="D37">
            <v>96</v>
          </cell>
          <cell r="E37">
            <v>0</v>
          </cell>
          <cell r="J37">
            <v>0</v>
          </cell>
          <cell r="K37">
            <v>137</v>
          </cell>
          <cell r="L37">
            <v>0</v>
          </cell>
          <cell r="M37">
            <v>0</v>
          </cell>
          <cell r="R37">
            <v>408</v>
          </cell>
        </row>
        <row r="38">
          <cell r="B38">
            <v>0</v>
          </cell>
          <cell r="C38">
            <v>151</v>
          </cell>
          <cell r="D38">
            <v>110</v>
          </cell>
          <cell r="E38">
            <v>0</v>
          </cell>
          <cell r="J38">
            <v>2</v>
          </cell>
          <cell r="K38">
            <v>125</v>
          </cell>
          <cell r="L38">
            <v>0</v>
          </cell>
          <cell r="M38">
            <v>0</v>
          </cell>
          <cell r="R38">
            <v>433</v>
          </cell>
        </row>
        <row r="39">
          <cell r="B39">
            <v>0</v>
          </cell>
          <cell r="C39">
            <v>133</v>
          </cell>
          <cell r="D39">
            <v>76</v>
          </cell>
          <cell r="E39">
            <v>0</v>
          </cell>
          <cell r="J39">
            <v>2</v>
          </cell>
          <cell r="K39">
            <v>199</v>
          </cell>
          <cell r="L39">
            <v>0</v>
          </cell>
          <cell r="M39">
            <v>0</v>
          </cell>
          <cell r="R39">
            <v>461</v>
          </cell>
        </row>
        <row r="40">
          <cell r="B40">
            <v>0</v>
          </cell>
          <cell r="C40">
            <v>148</v>
          </cell>
          <cell r="D40">
            <v>69</v>
          </cell>
          <cell r="E40">
            <v>0</v>
          </cell>
          <cell r="J40">
            <v>1</v>
          </cell>
          <cell r="K40">
            <v>144</v>
          </cell>
          <cell r="L40">
            <v>0</v>
          </cell>
          <cell r="M40">
            <v>0</v>
          </cell>
          <cell r="R40">
            <v>401</v>
          </cell>
        </row>
        <row r="41">
          <cell r="B41">
            <v>0</v>
          </cell>
          <cell r="C41">
            <v>148</v>
          </cell>
          <cell r="D41">
            <v>70</v>
          </cell>
          <cell r="E41">
            <v>0</v>
          </cell>
          <cell r="J41">
            <v>4</v>
          </cell>
          <cell r="K41">
            <v>125</v>
          </cell>
          <cell r="L41">
            <v>0</v>
          </cell>
          <cell r="M41">
            <v>0</v>
          </cell>
          <cell r="R41">
            <v>401</v>
          </cell>
        </row>
        <row r="42">
          <cell r="B42">
            <v>0</v>
          </cell>
          <cell r="C42">
            <v>171</v>
          </cell>
          <cell r="D42">
            <v>82</v>
          </cell>
          <cell r="E42">
            <v>0</v>
          </cell>
          <cell r="J42">
            <v>3</v>
          </cell>
          <cell r="K42">
            <v>158</v>
          </cell>
          <cell r="L42">
            <v>0</v>
          </cell>
          <cell r="M42">
            <v>0</v>
          </cell>
          <cell r="R42">
            <v>468</v>
          </cell>
        </row>
        <row r="43">
          <cell r="B43">
            <v>0</v>
          </cell>
          <cell r="C43">
            <v>125</v>
          </cell>
          <cell r="D43">
            <v>86</v>
          </cell>
          <cell r="E43">
            <v>0</v>
          </cell>
          <cell r="J43">
            <v>5</v>
          </cell>
          <cell r="K43">
            <v>136</v>
          </cell>
          <cell r="L43">
            <v>0</v>
          </cell>
          <cell r="M43">
            <v>0</v>
          </cell>
          <cell r="R43">
            <v>401</v>
          </cell>
        </row>
        <row r="44">
          <cell r="B44">
            <v>0</v>
          </cell>
          <cell r="C44">
            <v>132</v>
          </cell>
          <cell r="D44">
            <v>65</v>
          </cell>
          <cell r="E44">
            <v>0</v>
          </cell>
          <cell r="J44">
            <v>2</v>
          </cell>
          <cell r="K44">
            <v>168</v>
          </cell>
          <cell r="L44">
            <v>0</v>
          </cell>
          <cell r="M44">
            <v>0</v>
          </cell>
          <cell r="R44">
            <v>409</v>
          </cell>
        </row>
        <row r="45">
          <cell r="B45">
            <v>0</v>
          </cell>
          <cell r="C45">
            <v>124</v>
          </cell>
          <cell r="D45">
            <v>81</v>
          </cell>
          <cell r="E45">
            <v>0</v>
          </cell>
          <cell r="J45">
            <v>4</v>
          </cell>
          <cell r="K45">
            <v>157</v>
          </cell>
          <cell r="L45">
            <v>0</v>
          </cell>
          <cell r="M45">
            <v>0</v>
          </cell>
          <cell r="R45">
            <v>407</v>
          </cell>
        </row>
        <row r="46">
          <cell r="B46">
            <v>0</v>
          </cell>
          <cell r="C46">
            <v>160</v>
          </cell>
          <cell r="D46">
            <v>64</v>
          </cell>
          <cell r="E46">
            <v>0</v>
          </cell>
          <cell r="J46">
            <v>5</v>
          </cell>
          <cell r="K46">
            <v>172</v>
          </cell>
          <cell r="L46">
            <v>0</v>
          </cell>
          <cell r="M46">
            <v>0</v>
          </cell>
          <cell r="R46">
            <v>451</v>
          </cell>
        </row>
        <row r="47">
          <cell r="B47">
            <v>0</v>
          </cell>
          <cell r="C47">
            <v>135</v>
          </cell>
          <cell r="D47">
            <v>75</v>
          </cell>
          <cell r="E47">
            <v>0</v>
          </cell>
          <cell r="J47">
            <v>3</v>
          </cell>
          <cell r="K47">
            <v>136</v>
          </cell>
          <cell r="L47">
            <v>0</v>
          </cell>
          <cell r="M47">
            <v>0</v>
          </cell>
          <cell r="R47">
            <v>401</v>
          </cell>
        </row>
        <row r="48">
          <cell r="B48">
            <v>0</v>
          </cell>
          <cell r="C48">
            <v>176</v>
          </cell>
          <cell r="D48">
            <v>86</v>
          </cell>
          <cell r="E48">
            <v>0</v>
          </cell>
          <cell r="J48">
            <v>4</v>
          </cell>
          <cell r="K48">
            <v>209</v>
          </cell>
          <cell r="L48">
            <v>0</v>
          </cell>
          <cell r="M48">
            <v>0</v>
          </cell>
          <cell r="R48">
            <v>536</v>
          </cell>
        </row>
        <row r="49">
          <cell r="B49">
            <v>0</v>
          </cell>
          <cell r="C49">
            <v>161</v>
          </cell>
          <cell r="D49">
            <v>88</v>
          </cell>
          <cell r="E49">
            <v>0</v>
          </cell>
          <cell r="J49">
            <v>3</v>
          </cell>
          <cell r="K49">
            <v>168</v>
          </cell>
          <cell r="L49">
            <v>0</v>
          </cell>
          <cell r="M49">
            <v>0</v>
          </cell>
          <cell r="R49">
            <v>464</v>
          </cell>
        </row>
        <row r="50">
          <cell r="B50">
            <v>0</v>
          </cell>
          <cell r="C50">
            <v>185</v>
          </cell>
          <cell r="D50">
            <v>77</v>
          </cell>
          <cell r="E50">
            <v>0</v>
          </cell>
          <cell r="J50">
            <v>3</v>
          </cell>
          <cell r="K50">
            <v>237</v>
          </cell>
          <cell r="L50">
            <v>0</v>
          </cell>
          <cell r="M50">
            <v>0</v>
          </cell>
          <cell r="R50">
            <v>565</v>
          </cell>
        </row>
        <row r="51">
          <cell r="B51">
            <v>0</v>
          </cell>
          <cell r="C51">
            <v>141</v>
          </cell>
          <cell r="D51">
            <v>64</v>
          </cell>
          <cell r="E51">
            <v>0</v>
          </cell>
          <cell r="J51">
            <v>2</v>
          </cell>
          <cell r="K51">
            <v>223</v>
          </cell>
          <cell r="L51">
            <v>0</v>
          </cell>
          <cell r="M51">
            <v>0</v>
          </cell>
          <cell r="R51">
            <v>488</v>
          </cell>
        </row>
        <row r="52">
          <cell r="B52">
            <v>0</v>
          </cell>
          <cell r="C52">
            <v>192</v>
          </cell>
          <cell r="D52">
            <v>95</v>
          </cell>
          <cell r="E52">
            <v>0</v>
          </cell>
          <cell r="J52">
            <v>1</v>
          </cell>
          <cell r="K52">
            <v>285</v>
          </cell>
          <cell r="L52">
            <v>0</v>
          </cell>
          <cell r="M52">
            <v>0</v>
          </cell>
          <cell r="R52">
            <v>630</v>
          </cell>
        </row>
        <row r="53">
          <cell r="B53">
            <v>0</v>
          </cell>
          <cell r="C53">
            <v>181</v>
          </cell>
          <cell r="D53">
            <v>89</v>
          </cell>
          <cell r="E53">
            <v>0</v>
          </cell>
          <cell r="J53">
            <v>1</v>
          </cell>
          <cell r="K53">
            <v>277</v>
          </cell>
          <cell r="L53">
            <v>0</v>
          </cell>
          <cell r="M53">
            <v>0</v>
          </cell>
          <cell r="R53">
            <v>602</v>
          </cell>
        </row>
        <row r="54">
          <cell r="B54">
            <v>0</v>
          </cell>
          <cell r="C54">
            <v>195</v>
          </cell>
          <cell r="D54">
            <v>86</v>
          </cell>
          <cell r="E54">
            <v>0</v>
          </cell>
          <cell r="J54">
            <v>1</v>
          </cell>
          <cell r="K54">
            <v>288</v>
          </cell>
          <cell r="L54">
            <v>0</v>
          </cell>
          <cell r="M54">
            <v>0</v>
          </cell>
          <cell r="R54">
            <v>635</v>
          </cell>
        </row>
        <row r="55">
          <cell r="B55">
            <v>0</v>
          </cell>
          <cell r="C55">
            <v>157</v>
          </cell>
          <cell r="D55">
            <v>63</v>
          </cell>
          <cell r="E55">
            <v>0</v>
          </cell>
          <cell r="J55">
            <v>6</v>
          </cell>
          <cell r="K55">
            <v>320</v>
          </cell>
          <cell r="L55">
            <v>0</v>
          </cell>
          <cell r="M55">
            <v>0</v>
          </cell>
          <cell r="R55">
            <v>621</v>
          </cell>
        </row>
        <row r="56">
          <cell r="B56">
            <v>0</v>
          </cell>
          <cell r="C56">
            <v>183</v>
          </cell>
          <cell r="D56">
            <v>100</v>
          </cell>
          <cell r="E56">
            <v>0</v>
          </cell>
          <cell r="J56">
            <v>4</v>
          </cell>
          <cell r="K56">
            <v>269</v>
          </cell>
          <cell r="L56">
            <v>0</v>
          </cell>
          <cell r="M56">
            <v>0</v>
          </cell>
          <cell r="R56">
            <v>618</v>
          </cell>
        </row>
        <row r="57">
          <cell r="B57">
            <v>0</v>
          </cell>
          <cell r="C57">
            <v>181</v>
          </cell>
          <cell r="D57">
            <v>86</v>
          </cell>
          <cell r="E57">
            <v>0</v>
          </cell>
          <cell r="J57">
            <v>1</v>
          </cell>
          <cell r="K57">
            <v>255</v>
          </cell>
          <cell r="L57">
            <v>0</v>
          </cell>
          <cell r="M57">
            <v>0</v>
          </cell>
          <cell r="R57">
            <v>597</v>
          </cell>
        </row>
        <row r="58">
          <cell r="B58">
            <v>0</v>
          </cell>
          <cell r="C58">
            <v>203</v>
          </cell>
          <cell r="D58">
            <v>92</v>
          </cell>
          <cell r="E58">
            <v>0</v>
          </cell>
          <cell r="J58">
            <v>4</v>
          </cell>
          <cell r="K58">
            <v>304</v>
          </cell>
          <cell r="L58">
            <v>0</v>
          </cell>
          <cell r="M58">
            <v>0</v>
          </cell>
          <cell r="R58">
            <v>664</v>
          </cell>
        </row>
        <row r="59">
          <cell r="B59">
            <v>0</v>
          </cell>
          <cell r="C59">
            <v>176</v>
          </cell>
          <cell r="D59">
            <v>71</v>
          </cell>
          <cell r="E59">
            <v>0</v>
          </cell>
          <cell r="J59">
            <v>5</v>
          </cell>
          <cell r="K59">
            <v>256</v>
          </cell>
          <cell r="L59">
            <v>0</v>
          </cell>
          <cell r="M59">
            <v>0</v>
          </cell>
          <cell r="R59">
            <v>576</v>
          </cell>
        </row>
        <row r="60">
          <cell r="B60">
            <v>0</v>
          </cell>
          <cell r="C60">
            <v>223</v>
          </cell>
          <cell r="D60">
            <v>101</v>
          </cell>
          <cell r="E60">
            <v>0</v>
          </cell>
          <cell r="J60">
            <v>0</v>
          </cell>
          <cell r="K60">
            <v>302</v>
          </cell>
          <cell r="L60">
            <v>0</v>
          </cell>
          <cell r="M60">
            <v>0</v>
          </cell>
          <cell r="R60">
            <v>687</v>
          </cell>
        </row>
        <row r="61">
          <cell r="B61">
            <v>0</v>
          </cell>
          <cell r="C61">
            <v>174</v>
          </cell>
          <cell r="D61">
            <v>94</v>
          </cell>
          <cell r="E61">
            <v>0</v>
          </cell>
          <cell r="J61">
            <v>3</v>
          </cell>
          <cell r="K61">
            <v>284</v>
          </cell>
          <cell r="L61">
            <v>0</v>
          </cell>
          <cell r="M61">
            <v>0</v>
          </cell>
          <cell r="R61">
            <v>615</v>
          </cell>
        </row>
        <row r="62">
          <cell r="B62">
            <v>0</v>
          </cell>
          <cell r="C62">
            <v>182</v>
          </cell>
          <cell r="D62">
            <v>114</v>
          </cell>
          <cell r="E62">
            <v>0</v>
          </cell>
          <cell r="J62">
            <v>0</v>
          </cell>
          <cell r="K62">
            <v>211</v>
          </cell>
          <cell r="L62">
            <v>0</v>
          </cell>
          <cell r="M62">
            <v>0</v>
          </cell>
          <cell r="R62">
            <v>579</v>
          </cell>
        </row>
        <row r="63">
          <cell r="B63">
            <v>0</v>
          </cell>
          <cell r="C63">
            <v>147</v>
          </cell>
          <cell r="D63">
            <v>84</v>
          </cell>
          <cell r="E63">
            <v>0</v>
          </cell>
          <cell r="J63">
            <v>2</v>
          </cell>
          <cell r="K63">
            <v>203</v>
          </cell>
          <cell r="L63">
            <v>0</v>
          </cell>
          <cell r="M63">
            <v>0</v>
          </cell>
          <cell r="R63">
            <v>487</v>
          </cell>
        </row>
        <row r="64">
          <cell r="B64">
            <v>0</v>
          </cell>
          <cell r="C64">
            <v>144</v>
          </cell>
          <cell r="D64">
            <v>78</v>
          </cell>
          <cell r="E64">
            <v>0</v>
          </cell>
          <cell r="J64">
            <v>3</v>
          </cell>
          <cell r="K64">
            <v>230</v>
          </cell>
          <cell r="L64">
            <v>0</v>
          </cell>
          <cell r="M64">
            <v>0</v>
          </cell>
          <cell r="R64">
            <v>503</v>
          </cell>
        </row>
        <row r="65">
          <cell r="B65">
            <v>0</v>
          </cell>
          <cell r="C65">
            <v>163</v>
          </cell>
          <cell r="D65">
            <v>77</v>
          </cell>
          <cell r="E65">
            <v>0</v>
          </cell>
          <cell r="J65">
            <v>4</v>
          </cell>
          <cell r="K65">
            <v>162</v>
          </cell>
          <cell r="L65">
            <v>0</v>
          </cell>
          <cell r="M65">
            <v>0</v>
          </cell>
          <cell r="R65">
            <v>460</v>
          </cell>
        </row>
        <row r="66">
          <cell r="B66">
            <v>0</v>
          </cell>
          <cell r="C66">
            <v>143</v>
          </cell>
          <cell r="D66">
            <v>66</v>
          </cell>
          <cell r="E66">
            <v>0</v>
          </cell>
          <cell r="J66">
            <v>3</v>
          </cell>
          <cell r="K66">
            <v>144</v>
          </cell>
          <cell r="L66">
            <v>0</v>
          </cell>
          <cell r="M66">
            <v>0</v>
          </cell>
          <cell r="R66">
            <v>423</v>
          </cell>
        </row>
      </sheetData>
      <sheetData sheetId="5">
        <row r="15">
          <cell r="B15">
            <v>10</v>
          </cell>
          <cell r="C15">
            <v>203</v>
          </cell>
          <cell r="D15">
            <v>0</v>
          </cell>
          <cell r="E15">
            <v>0</v>
          </cell>
          <cell r="J15">
            <v>0</v>
          </cell>
          <cell r="K15">
            <v>40</v>
          </cell>
          <cell r="L15">
            <v>10</v>
          </cell>
          <cell r="M15">
            <v>0</v>
          </cell>
          <cell r="R15">
            <v>299</v>
          </cell>
        </row>
        <row r="16">
          <cell r="B16">
            <v>6</v>
          </cell>
          <cell r="C16">
            <v>271</v>
          </cell>
          <cell r="D16">
            <v>0</v>
          </cell>
          <cell r="E16">
            <v>0</v>
          </cell>
          <cell r="J16">
            <v>0</v>
          </cell>
          <cell r="K16">
            <v>38</v>
          </cell>
          <cell r="L16">
            <v>9</v>
          </cell>
          <cell r="M16">
            <v>0</v>
          </cell>
          <cell r="R16">
            <v>383</v>
          </cell>
        </row>
        <row r="17">
          <cell r="B17">
            <v>11</v>
          </cell>
          <cell r="C17">
            <v>349</v>
          </cell>
          <cell r="D17">
            <v>0</v>
          </cell>
          <cell r="E17">
            <v>0</v>
          </cell>
          <cell r="J17">
            <v>0</v>
          </cell>
          <cell r="K17">
            <v>39</v>
          </cell>
          <cell r="L17">
            <v>19</v>
          </cell>
          <cell r="M17">
            <v>0</v>
          </cell>
          <cell r="R17">
            <v>505</v>
          </cell>
        </row>
        <row r="18">
          <cell r="B18">
            <v>22</v>
          </cell>
          <cell r="C18">
            <v>341</v>
          </cell>
          <cell r="D18">
            <v>0</v>
          </cell>
          <cell r="E18">
            <v>0</v>
          </cell>
          <cell r="J18">
            <v>0</v>
          </cell>
          <cell r="K18">
            <v>67</v>
          </cell>
          <cell r="L18">
            <v>31</v>
          </cell>
          <cell r="M18">
            <v>0</v>
          </cell>
          <cell r="R18">
            <v>560</v>
          </cell>
        </row>
        <row r="19">
          <cell r="B19">
            <v>33</v>
          </cell>
          <cell r="C19">
            <v>345</v>
          </cell>
          <cell r="D19">
            <v>0</v>
          </cell>
          <cell r="E19">
            <v>0</v>
          </cell>
          <cell r="J19">
            <v>0</v>
          </cell>
          <cell r="K19">
            <v>101</v>
          </cell>
          <cell r="L19">
            <v>34</v>
          </cell>
          <cell r="M19">
            <v>0</v>
          </cell>
          <cell r="R19">
            <v>580</v>
          </cell>
        </row>
        <row r="20">
          <cell r="B20">
            <v>23</v>
          </cell>
          <cell r="C20">
            <v>378</v>
          </cell>
          <cell r="D20">
            <v>0</v>
          </cell>
          <cell r="E20">
            <v>0</v>
          </cell>
          <cell r="J20">
            <v>0</v>
          </cell>
          <cell r="K20">
            <v>116</v>
          </cell>
          <cell r="L20">
            <v>35</v>
          </cell>
          <cell r="M20">
            <v>0</v>
          </cell>
          <cell r="R20">
            <v>665</v>
          </cell>
        </row>
        <row r="21">
          <cell r="B21">
            <v>17</v>
          </cell>
          <cell r="C21">
            <v>426</v>
          </cell>
          <cell r="D21">
            <v>0</v>
          </cell>
          <cell r="E21">
            <v>0</v>
          </cell>
          <cell r="J21">
            <v>0</v>
          </cell>
          <cell r="K21">
            <v>91</v>
          </cell>
          <cell r="L21">
            <v>30</v>
          </cell>
          <cell r="M21">
            <v>0</v>
          </cell>
          <cell r="R21">
            <v>703</v>
          </cell>
        </row>
        <row r="22">
          <cell r="B22">
            <v>24</v>
          </cell>
          <cell r="C22">
            <v>374</v>
          </cell>
          <cell r="D22">
            <v>0</v>
          </cell>
          <cell r="E22">
            <v>0</v>
          </cell>
          <cell r="J22">
            <v>0</v>
          </cell>
          <cell r="K22">
            <v>81</v>
          </cell>
          <cell r="L22">
            <v>39</v>
          </cell>
          <cell r="M22">
            <v>0</v>
          </cell>
          <cell r="R22">
            <v>648</v>
          </cell>
        </row>
        <row r="23">
          <cell r="B23">
            <v>29</v>
          </cell>
          <cell r="C23">
            <v>318</v>
          </cell>
          <cell r="D23">
            <v>0</v>
          </cell>
          <cell r="E23">
            <v>0</v>
          </cell>
          <cell r="J23">
            <v>0</v>
          </cell>
          <cell r="K23">
            <v>146</v>
          </cell>
          <cell r="L23">
            <v>37</v>
          </cell>
          <cell r="M23">
            <v>0</v>
          </cell>
          <cell r="R23">
            <v>654</v>
          </cell>
        </row>
        <row r="24">
          <cell r="B24">
            <v>15</v>
          </cell>
          <cell r="C24">
            <v>321</v>
          </cell>
          <cell r="D24">
            <v>0</v>
          </cell>
          <cell r="E24">
            <v>0</v>
          </cell>
          <cell r="J24">
            <v>0</v>
          </cell>
          <cell r="K24">
            <v>126</v>
          </cell>
          <cell r="L24">
            <v>26</v>
          </cell>
          <cell r="M24">
            <v>0</v>
          </cell>
          <cell r="R24">
            <v>618</v>
          </cell>
        </row>
        <row r="25">
          <cell r="B25">
            <v>26</v>
          </cell>
          <cell r="C25">
            <v>322</v>
          </cell>
          <cell r="D25">
            <v>0</v>
          </cell>
          <cell r="E25">
            <v>0</v>
          </cell>
          <cell r="J25">
            <v>0</v>
          </cell>
          <cell r="K25">
            <v>74</v>
          </cell>
          <cell r="L25">
            <v>27</v>
          </cell>
          <cell r="M25">
            <v>0</v>
          </cell>
          <cell r="R25">
            <v>558</v>
          </cell>
        </row>
        <row r="26">
          <cell r="B26">
            <v>24</v>
          </cell>
          <cell r="C26">
            <v>312</v>
          </cell>
          <cell r="D26">
            <v>0</v>
          </cell>
          <cell r="E26">
            <v>0</v>
          </cell>
          <cell r="J26">
            <v>0</v>
          </cell>
          <cell r="K26">
            <v>86</v>
          </cell>
          <cell r="L26">
            <v>39</v>
          </cell>
          <cell r="M26">
            <v>0</v>
          </cell>
          <cell r="R26">
            <v>587</v>
          </cell>
        </row>
        <row r="27">
          <cell r="B27">
            <v>20</v>
          </cell>
          <cell r="C27">
            <v>266</v>
          </cell>
          <cell r="D27">
            <v>0</v>
          </cell>
          <cell r="E27">
            <v>0</v>
          </cell>
          <cell r="J27">
            <v>0</v>
          </cell>
          <cell r="K27">
            <v>96</v>
          </cell>
          <cell r="L27">
            <v>38</v>
          </cell>
          <cell r="M27">
            <v>0</v>
          </cell>
          <cell r="R27">
            <v>505</v>
          </cell>
        </row>
        <row r="28">
          <cell r="B28">
            <v>14</v>
          </cell>
          <cell r="C28">
            <v>223</v>
          </cell>
          <cell r="D28">
            <v>0</v>
          </cell>
          <cell r="E28">
            <v>0</v>
          </cell>
          <cell r="J28">
            <v>0</v>
          </cell>
          <cell r="K28">
            <v>96</v>
          </cell>
          <cell r="L28">
            <v>35</v>
          </cell>
          <cell r="M28">
            <v>0</v>
          </cell>
          <cell r="R28">
            <v>456</v>
          </cell>
        </row>
        <row r="29">
          <cell r="B29">
            <v>16</v>
          </cell>
          <cell r="C29">
            <v>221</v>
          </cell>
          <cell r="D29">
            <v>0</v>
          </cell>
          <cell r="E29">
            <v>0</v>
          </cell>
          <cell r="J29">
            <v>0</v>
          </cell>
          <cell r="K29">
            <v>95</v>
          </cell>
          <cell r="L29">
            <v>27</v>
          </cell>
          <cell r="M29">
            <v>0</v>
          </cell>
          <cell r="R29">
            <v>462</v>
          </cell>
        </row>
        <row r="30">
          <cell r="B30">
            <v>19</v>
          </cell>
          <cell r="C30">
            <v>206</v>
          </cell>
          <cell r="D30">
            <v>0</v>
          </cell>
          <cell r="E30">
            <v>0</v>
          </cell>
          <cell r="J30">
            <v>0</v>
          </cell>
          <cell r="K30">
            <v>73</v>
          </cell>
          <cell r="L30">
            <v>26</v>
          </cell>
          <cell r="M30">
            <v>0</v>
          </cell>
          <cell r="R30">
            <v>412</v>
          </cell>
        </row>
        <row r="31">
          <cell r="B31">
            <v>11</v>
          </cell>
          <cell r="C31">
            <v>177</v>
          </cell>
          <cell r="D31">
            <v>0</v>
          </cell>
          <cell r="E31">
            <v>0</v>
          </cell>
          <cell r="J31">
            <v>0</v>
          </cell>
          <cell r="K31">
            <v>105</v>
          </cell>
          <cell r="L31">
            <v>34</v>
          </cell>
          <cell r="M31">
            <v>0</v>
          </cell>
          <cell r="R31">
            <v>409</v>
          </cell>
        </row>
        <row r="32">
          <cell r="B32">
            <v>15</v>
          </cell>
          <cell r="C32">
            <v>187</v>
          </cell>
          <cell r="D32">
            <v>0</v>
          </cell>
          <cell r="E32">
            <v>0</v>
          </cell>
          <cell r="J32">
            <v>0</v>
          </cell>
          <cell r="K32">
            <v>78</v>
          </cell>
          <cell r="L32">
            <v>32</v>
          </cell>
          <cell r="M32">
            <v>0</v>
          </cell>
          <cell r="R32">
            <v>407</v>
          </cell>
        </row>
        <row r="33">
          <cell r="B33">
            <v>15</v>
          </cell>
          <cell r="C33">
            <v>192</v>
          </cell>
          <cell r="D33">
            <v>0</v>
          </cell>
          <cell r="E33">
            <v>0</v>
          </cell>
          <cell r="J33">
            <v>0</v>
          </cell>
          <cell r="K33">
            <v>72</v>
          </cell>
          <cell r="L33">
            <v>47</v>
          </cell>
          <cell r="M33">
            <v>0</v>
          </cell>
          <cell r="R33">
            <v>413</v>
          </cell>
        </row>
        <row r="34">
          <cell r="B34">
            <v>14</v>
          </cell>
          <cell r="C34">
            <v>144</v>
          </cell>
          <cell r="D34">
            <v>0</v>
          </cell>
          <cell r="E34">
            <v>0</v>
          </cell>
          <cell r="J34">
            <v>0</v>
          </cell>
          <cell r="K34">
            <v>89</v>
          </cell>
          <cell r="L34">
            <v>34</v>
          </cell>
          <cell r="M34">
            <v>0</v>
          </cell>
          <cell r="R34">
            <v>370</v>
          </cell>
        </row>
        <row r="35">
          <cell r="B35">
            <v>14</v>
          </cell>
          <cell r="C35">
            <v>158</v>
          </cell>
          <cell r="D35">
            <v>0</v>
          </cell>
          <cell r="E35">
            <v>0</v>
          </cell>
          <cell r="J35">
            <v>0</v>
          </cell>
          <cell r="K35">
            <v>102</v>
          </cell>
          <cell r="L35">
            <v>39</v>
          </cell>
          <cell r="M35">
            <v>0</v>
          </cell>
          <cell r="R35">
            <v>418</v>
          </cell>
        </row>
        <row r="36">
          <cell r="B36">
            <v>5</v>
          </cell>
          <cell r="C36">
            <v>165</v>
          </cell>
          <cell r="D36">
            <v>0</v>
          </cell>
          <cell r="E36">
            <v>0</v>
          </cell>
          <cell r="J36">
            <v>0</v>
          </cell>
          <cell r="K36">
            <v>95</v>
          </cell>
          <cell r="L36">
            <v>38</v>
          </cell>
          <cell r="M36">
            <v>0</v>
          </cell>
          <cell r="R36">
            <v>401</v>
          </cell>
        </row>
        <row r="37">
          <cell r="B37">
            <v>17</v>
          </cell>
          <cell r="C37">
            <v>183</v>
          </cell>
          <cell r="D37">
            <v>0</v>
          </cell>
          <cell r="E37">
            <v>0</v>
          </cell>
          <cell r="J37">
            <v>0</v>
          </cell>
          <cell r="K37">
            <v>120</v>
          </cell>
          <cell r="L37">
            <v>42</v>
          </cell>
          <cell r="M37">
            <v>0</v>
          </cell>
          <cell r="R37">
            <v>468</v>
          </cell>
        </row>
        <row r="38">
          <cell r="B38">
            <v>11</v>
          </cell>
          <cell r="C38">
            <v>224</v>
          </cell>
          <cell r="D38">
            <v>0</v>
          </cell>
          <cell r="E38">
            <v>0</v>
          </cell>
          <cell r="J38">
            <v>0</v>
          </cell>
          <cell r="K38">
            <v>90</v>
          </cell>
          <cell r="L38">
            <v>30</v>
          </cell>
          <cell r="M38">
            <v>0</v>
          </cell>
          <cell r="R38">
            <v>464</v>
          </cell>
        </row>
        <row r="39">
          <cell r="B39">
            <v>9</v>
          </cell>
          <cell r="C39">
            <v>171</v>
          </cell>
          <cell r="D39">
            <v>0</v>
          </cell>
          <cell r="E39">
            <v>0</v>
          </cell>
          <cell r="J39">
            <v>0</v>
          </cell>
          <cell r="K39">
            <v>177</v>
          </cell>
          <cell r="L39">
            <v>43</v>
          </cell>
          <cell r="M39">
            <v>0</v>
          </cell>
          <cell r="R39">
            <v>502</v>
          </cell>
        </row>
        <row r="40">
          <cell r="B40">
            <v>10</v>
          </cell>
          <cell r="C40">
            <v>170</v>
          </cell>
          <cell r="D40">
            <v>0</v>
          </cell>
          <cell r="E40">
            <v>0</v>
          </cell>
          <cell r="J40">
            <v>0</v>
          </cell>
          <cell r="K40">
            <v>105</v>
          </cell>
          <cell r="L40">
            <v>42</v>
          </cell>
          <cell r="M40">
            <v>0</v>
          </cell>
          <cell r="R40">
            <v>461</v>
          </cell>
        </row>
        <row r="41">
          <cell r="B41">
            <v>12</v>
          </cell>
          <cell r="C41">
            <v>184</v>
          </cell>
          <cell r="D41">
            <v>0</v>
          </cell>
          <cell r="E41">
            <v>0</v>
          </cell>
          <cell r="J41">
            <v>0</v>
          </cell>
          <cell r="K41">
            <v>116</v>
          </cell>
          <cell r="L41">
            <v>33</v>
          </cell>
          <cell r="M41">
            <v>0</v>
          </cell>
          <cell r="R41">
            <v>467</v>
          </cell>
        </row>
        <row r="42">
          <cell r="B42">
            <v>16</v>
          </cell>
          <cell r="C42">
            <v>183</v>
          </cell>
          <cell r="D42">
            <v>0</v>
          </cell>
          <cell r="E42">
            <v>0</v>
          </cell>
          <cell r="J42">
            <v>0</v>
          </cell>
          <cell r="K42">
            <v>115</v>
          </cell>
          <cell r="L42">
            <v>43</v>
          </cell>
          <cell r="M42">
            <v>0</v>
          </cell>
          <cell r="R42">
            <v>476</v>
          </cell>
        </row>
        <row r="43">
          <cell r="B43">
            <v>9</v>
          </cell>
          <cell r="C43">
            <v>177</v>
          </cell>
          <cell r="D43">
            <v>0</v>
          </cell>
          <cell r="E43">
            <v>0</v>
          </cell>
          <cell r="J43">
            <v>0</v>
          </cell>
          <cell r="K43">
            <v>129</v>
          </cell>
          <cell r="L43">
            <v>30</v>
          </cell>
          <cell r="M43">
            <v>0</v>
          </cell>
          <cell r="R43">
            <v>465</v>
          </cell>
        </row>
        <row r="44">
          <cell r="B44">
            <v>10</v>
          </cell>
          <cell r="C44">
            <v>148</v>
          </cell>
          <cell r="D44">
            <v>0</v>
          </cell>
          <cell r="E44">
            <v>0</v>
          </cell>
          <cell r="J44">
            <v>0</v>
          </cell>
          <cell r="K44">
            <v>123</v>
          </cell>
          <cell r="L44">
            <v>51</v>
          </cell>
          <cell r="M44">
            <v>0</v>
          </cell>
          <cell r="R44">
            <v>476</v>
          </cell>
        </row>
        <row r="45">
          <cell r="B45">
            <v>14</v>
          </cell>
          <cell r="C45">
            <v>163</v>
          </cell>
          <cell r="D45">
            <v>0</v>
          </cell>
          <cell r="E45">
            <v>0</v>
          </cell>
          <cell r="J45">
            <v>0</v>
          </cell>
          <cell r="K45">
            <v>141</v>
          </cell>
          <cell r="L45">
            <v>40</v>
          </cell>
          <cell r="M45">
            <v>0</v>
          </cell>
          <cell r="R45">
            <v>486</v>
          </cell>
        </row>
        <row r="46">
          <cell r="B46">
            <v>16</v>
          </cell>
          <cell r="C46">
            <v>162</v>
          </cell>
          <cell r="D46">
            <v>0</v>
          </cell>
          <cell r="E46">
            <v>0</v>
          </cell>
          <cell r="J46">
            <v>0</v>
          </cell>
          <cell r="K46">
            <v>144</v>
          </cell>
          <cell r="L46">
            <v>36</v>
          </cell>
          <cell r="M46">
            <v>0</v>
          </cell>
          <cell r="R46">
            <v>508</v>
          </cell>
        </row>
        <row r="47">
          <cell r="B47">
            <v>23</v>
          </cell>
          <cell r="C47">
            <v>165</v>
          </cell>
          <cell r="D47">
            <v>0</v>
          </cell>
          <cell r="E47">
            <v>0</v>
          </cell>
          <cell r="J47">
            <v>0</v>
          </cell>
          <cell r="K47">
            <v>129</v>
          </cell>
          <cell r="L47">
            <v>31</v>
          </cell>
          <cell r="M47">
            <v>0</v>
          </cell>
          <cell r="R47">
            <v>480</v>
          </cell>
        </row>
        <row r="48">
          <cell r="B48">
            <v>17</v>
          </cell>
          <cell r="C48">
            <v>206</v>
          </cell>
          <cell r="D48">
            <v>0</v>
          </cell>
          <cell r="E48">
            <v>0</v>
          </cell>
          <cell r="J48">
            <v>0</v>
          </cell>
          <cell r="K48">
            <v>159</v>
          </cell>
          <cell r="L48">
            <v>53</v>
          </cell>
          <cell r="M48">
            <v>0</v>
          </cell>
          <cell r="R48">
            <v>583</v>
          </cell>
        </row>
        <row r="49">
          <cell r="B49">
            <v>18</v>
          </cell>
          <cell r="C49">
            <v>219</v>
          </cell>
          <cell r="D49">
            <v>0</v>
          </cell>
          <cell r="E49">
            <v>0</v>
          </cell>
          <cell r="J49">
            <v>0</v>
          </cell>
          <cell r="K49">
            <v>156</v>
          </cell>
          <cell r="L49">
            <v>39</v>
          </cell>
          <cell r="M49">
            <v>0</v>
          </cell>
          <cell r="R49">
            <v>589</v>
          </cell>
        </row>
        <row r="50">
          <cell r="B50">
            <v>18</v>
          </cell>
          <cell r="C50">
            <v>173</v>
          </cell>
          <cell r="D50">
            <v>0</v>
          </cell>
          <cell r="E50">
            <v>0</v>
          </cell>
          <cell r="J50">
            <v>0</v>
          </cell>
          <cell r="K50">
            <v>171</v>
          </cell>
          <cell r="L50">
            <v>66</v>
          </cell>
          <cell r="M50">
            <v>0</v>
          </cell>
          <cell r="R50">
            <v>615</v>
          </cell>
        </row>
        <row r="51">
          <cell r="B51">
            <v>22</v>
          </cell>
          <cell r="C51">
            <v>187</v>
          </cell>
          <cell r="D51">
            <v>0</v>
          </cell>
          <cell r="E51">
            <v>0</v>
          </cell>
          <cell r="J51">
            <v>0</v>
          </cell>
          <cell r="K51">
            <v>193</v>
          </cell>
          <cell r="L51">
            <v>50</v>
          </cell>
          <cell r="M51">
            <v>0</v>
          </cell>
          <cell r="R51">
            <v>646</v>
          </cell>
        </row>
        <row r="52">
          <cell r="B52">
            <v>15</v>
          </cell>
          <cell r="C52">
            <v>205</v>
          </cell>
          <cell r="D52">
            <v>0</v>
          </cell>
          <cell r="E52">
            <v>0</v>
          </cell>
          <cell r="J52">
            <v>0</v>
          </cell>
          <cell r="K52">
            <v>256</v>
          </cell>
          <cell r="L52">
            <v>44</v>
          </cell>
          <cell r="M52">
            <v>0</v>
          </cell>
          <cell r="R52">
            <v>755</v>
          </cell>
        </row>
        <row r="53">
          <cell r="B53">
            <v>22</v>
          </cell>
          <cell r="C53">
            <v>194</v>
          </cell>
          <cell r="D53">
            <v>0</v>
          </cell>
          <cell r="E53">
            <v>0</v>
          </cell>
          <cell r="J53">
            <v>0</v>
          </cell>
          <cell r="K53">
            <v>224</v>
          </cell>
          <cell r="L53">
            <v>74</v>
          </cell>
          <cell r="M53">
            <v>0</v>
          </cell>
          <cell r="R53">
            <v>762</v>
          </cell>
        </row>
        <row r="54">
          <cell r="B54">
            <v>26</v>
          </cell>
          <cell r="C54">
            <v>216</v>
          </cell>
          <cell r="D54">
            <v>0</v>
          </cell>
          <cell r="E54">
            <v>0</v>
          </cell>
          <cell r="J54">
            <v>0</v>
          </cell>
          <cell r="K54">
            <v>259</v>
          </cell>
          <cell r="L54">
            <v>53</v>
          </cell>
          <cell r="M54">
            <v>0</v>
          </cell>
          <cell r="R54">
            <v>789</v>
          </cell>
        </row>
        <row r="55">
          <cell r="B55">
            <v>16</v>
          </cell>
          <cell r="C55">
            <v>182</v>
          </cell>
          <cell r="D55">
            <v>0</v>
          </cell>
          <cell r="E55">
            <v>0</v>
          </cell>
          <cell r="J55">
            <v>0</v>
          </cell>
          <cell r="K55">
            <v>285</v>
          </cell>
          <cell r="L55">
            <v>62</v>
          </cell>
          <cell r="M55">
            <v>0</v>
          </cell>
          <cell r="R55">
            <v>773</v>
          </cell>
        </row>
        <row r="56">
          <cell r="B56">
            <v>28</v>
          </cell>
          <cell r="C56">
            <v>218</v>
          </cell>
          <cell r="D56">
            <v>0</v>
          </cell>
          <cell r="E56">
            <v>0</v>
          </cell>
          <cell r="J56">
            <v>0</v>
          </cell>
          <cell r="K56">
            <v>218</v>
          </cell>
          <cell r="L56">
            <v>64</v>
          </cell>
          <cell r="M56">
            <v>0</v>
          </cell>
          <cell r="R56">
            <v>823</v>
          </cell>
        </row>
        <row r="57">
          <cell r="B57">
            <v>22</v>
          </cell>
          <cell r="C57">
            <v>200</v>
          </cell>
          <cell r="D57">
            <v>0</v>
          </cell>
          <cell r="E57">
            <v>0</v>
          </cell>
          <cell r="J57">
            <v>0</v>
          </cell>
          <cell r="K57">
            <v>228</v>
          </cell>
          <cell r="L57">
            <v>61</v>
          </cell>
          <cell r="M57">
            <v>0</v>
          </cell>
          <cell r="R57">
            <v>759</v>
          </cell>
        </row>
        <row r="58">
          <cell r="B58">
            <v>24</v>
          </cell>
          <cell r="C58">
            <v>204</v>
          </cell>
          <cell r="D58">
            <v>0</v>
          </cell>
          <cell r="E58">
            <v>0</v>
          </cell>
          <cell r="J58">
            <v>0</v>
          </cell>
          <cell r="K58">
            <v>254</v>
          </cell>
          <cell r="L58">
            <v>71</v>
          </cell>
          <cell r="M58">
            <v>0</v>
          </cell>
          <cell r="R58">
            <v>825</v>
          </cell>
        </row>
        <row r="59">
          <cell r="B59">
            <v>14</v>
          </cell>
          <cell r="C59">
            <v>190</v>
          </cell>
          <cell r="D59">
            <v>0</v>
          </cell>
          <cell r="E59">
            <v>0</v>
          </cell>
          <cell r="J59">
            <v>0</v>
          </cell>
          <cell r="K59">
            <v>234</v>
          </cell>
          <cell r="L59">
            <v>55</v>
          </cell>
          <cell r="M59">
            <v>0</v>
          </cell>
          <cell r="R59">
            <v>766</v>
          </cell>
        </row>
        <row r="60">
          <cell r="B60">
            <v>16</v>
          </cell>
          <cell r="C60">
            <v>212</v>
          </cell>
          <cell r="D60">
            <v>0</v>
          </cell>
          <cell r="E60">
            <v>0</v>
          </cell>
          <cell r="J60">
            <v>0</v>
          </cell>
          <cell r="K60">
            <v>256</v>
          </cell>
          <cell r="L60">
            <v>70</v>
          </cell>
          <cell r="M60">
            <v>0</v>
          </cell>
          <cell r="R60">
            <v>825</v>
          </cell>
        </row>
        <row r="61">
          <cell r="B61">
            <v>10</v>
          </cell>
          <cell r="C61">
            <v>218</v>
          </cell>
          <cell r="D61">
            <v>0</v>
          </cell>
          <cell r="E61">
            <v>0</v>
          </cell>
          <cell r="J61">
            <v>0</v>
          </cell>
          <cell r="K61">
            <v>244</v>
          </cell>
          <cell r="L61">
            <v>65</v>
          </cell>
          <cell r="M61">
            <v>0</v>
          </cell>
          <cell r="R61">
            <v>792</v>
          </cell>
        </row>
        <row r="62">
          <cell r="B62">
            <v>13</v>
          </cell>
          <cell r="C62">
            <v>194</v>
          </cell>
          <cell r="D62">
            <v>0</v>
          </cell>
          <cell r="E62">
            <v>0</v>
          </cell>
          <cell r="J62">
            <v>0</v>
          </cell>
          <cell r="K62">
            <v>174</v>
          </cell>
          <cell r="L62">
            <v>58</v>
          </cell>
          <cell r="M62">
            <v>0</v>
          </cell>
          <cell r="R62">
            <v>670</v>
          </cell>
        </row>
        <row r="63">
          <cell r="B63">
            <v>22</v>
          </cell>
          <cell r="C63">
            <v>178</v>
          </cell>
          <cell r="D63">
            <v>0</v>
          </cell>
          <cell r="E63">
            <v>0</v>
          </cell>
          <cell r="J63">
            <v>0</v>
          </cell>
          <cell r="K63">
            <v>180</v>
          </cell>
          <cell r="L63">
            <v>39</v>
          </cell>
          <cell r="M63">
            <v>0</v>
          </cell>
          <cell r="R63">
            <v>605</v>
          </cell>
        </row>
        <row r="64">
          <cell r="B64">
            <v>9</v>
          </cell>
          <cell r="C64">
            <v>151</v>
          </cell>
          <cell r="D64">
            <v>0</v>
          </cell>
          <cell r="E64">
            <v>0</v>
          </cell>
          <cell r="J64">
            <v>0</v>
          </cell>
          <cell r="K64">
            <v>173</v>
          </cell>
          <cell r="L64">
            <v>61</v>
          </cell>
          <cell r="M64">
            <v>0</v>
          </cell>
          <cell r="R64">
            <v>599</v>
          </cell>
        </row>
        <row r="65">
          <cell r="B65">
            <v>19</v>
          </cell>
          <cell r="C65">
            <v>201</v>
          </cell>
          <cell r="D65">
            <v>0</v>
          </cell>
          <cell r="E65">
            <v>0</v>
          </cell>
          <cell r="J65">
            <v>0</v>
          </cell>
          <cell r="K65">
            <v>147</v>
          </cell>
          <cell r="L65">
            <v>30</v>
          </cell>
          <cell r="M65">
            <v>0</v>
          </cell>
          <cell r="R65">
            <v>567</v>
          </cell>
        </row>
        <row r="66">
          <cell r="B66">
            <v>11</v>
          </cell>
          <cell r="C66">
            <v>140</v>
          </cell>
          <cell r="D66">
            <v>0</v>
          </cell>
          <cell r="E66">
            <v>0</v>
          </cell>
          <cell r="J66">
            <v>0</v>
          </cell>
          <cell r="K66">
            <v>136</v>
          </cell>
          <cell r="L66">
            <v>36</v>
          </cell>
          <cell r="M66">
            <v>0</v>
          </cell>
          <cell r="R66">
            <v>471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C574C-2F57-4E5D-ADB7-7907E8B480BF}">
  <dimension ref="A1:F164"/>
  <sheetViews>
    <sheetView tabSelected="1" topLeftCell="F60" zoomScale="85" zoomScaleNormal="85" workbookViewId="0">
      <selection activeCell="F98" sqref="F98"/>
    </sheetView>
  </sheetViews>
  <sheetFormatPr defaultColWidth="8.81640625" defaultRowHeight="14.5" x14ac:dyDescent="0.35"/>
  <cols>
    <col min="1" max="1" width="13.26953125" style="5" customWidth="1"/>
    <col min="2" max="2" width="31.1796875" style="5" customWidth="1"/>
    <col min="3" max="5" width="37.26953125" style="5" customWidth="1"/>
    <col min="6" max="6" width="42.54296875" style="5" customWidth="1"/>
    <col min="7" max="16384" width="8.81640625" style="5"/>
  </cols>
  <sheetData>
    <row r="1" spans="1:6" x14ac:dyDescent="0.35">
      <c r="A1" s="24" t="s">
        <v>103</v>
      </c>
      <c r="B1" s="25"/>
      <c r="C1" s="25"/>
      <c r="D1" s="25"/>
      <c r="E1" s="25"/>
      <c r="F1" s="26"/>
    </row>
    <row r="2" spans="1:6" x14ac:dyDescent="0.35">
      <c r="A2" s="21" t="s">
        <v>4</v>
      </c>
      <c r="B2" s="8" t="s">
        <v>83</v>
      </c>
      <c r="C2" s="5" t="s">
        <v>82</v>
      </c>
      <c r="D2" s="5" t="s">
        <v>87</v>
      </c>
      <c r="E2" s="5" t="s">
        <v>88</v>
      </c>
      <c r="F2" s="14"/>
    </row>
    <row r="3" spans="1:6" x14ac:dyDescent="0.35">
      <c r="A3" s="15" t="s">
        <v>5</v>
      </c>
      <c r="B3" s="5">
        <f>'[1]Princeton Rd totals'!R15+'[1]Hamilton Mason Totals'!R15+'[1]Grandin Ridge Totals'!R15+'[1]EB Ramp totals'!R15+'[1]WB Ramp totals'!R15</f>
        <v>1208</v>
      </c>
      <c r="D3" s="5">
        <f>SUM('[1]Princeton Rd totals'!J15:M15)+SUM('[1]Hamilton Mason Totals'!J15:M15)+SUM('[1]EB Ramp totals'!J15:M15)+SUM('[1]WB Ramp totals'!J15:M15)</f>
        <v>234</v>
      </c>
      <c r="E3" s="5">
        <f>SUM('[1]Princeton Rd totals'!B15:E15)+SUM('[1]Hamilton Mason Totals'!B15:E15)+SUM('[1]EB Ramp totals'!B15:E15)+SUM('[1]WB Ramp totals'!B15:E15)</f>
        <v>742</v>
      </c>
      <c r="F3" s="14"/>
    </row>
    <row r="4" spans="1:6" x14ac:dyDescent="0.35">
      <c r="A4" s="15" t="s">
        <v>26</v>
      </c>
      <c r="B4" s="5">
        <f>'[1]Princeton Rd totals'!R16+'[1]Hamilton Mason Totals'!R16+'[1]Grandin Ridge Totals'!R16+'[1]EB Ramp totals'!R16+'[1]WB Ramp totals'!R16</f>
        <v>1562</v>
      </c>
      <c r="D4" s="5">
        <f>SUM('[1]Princeton Rd totals'!J16:M16)+SUM('[1]Hamilton Mason Totals'!J16:M16)+SUM('[1]EB Ramp totals'!J16:M16)+SUM('[1]WB Ramp totals'!J16:M16)</f>
        <v>225</v>
      </c>
      <c r="E4" s="5">
        <f>SUM('[1]Princeton Rd totals'!B16:E16)+SUM('[1]Hamilton Mason Totals'!B16:E16)+SUM('[1]EB Ramp totals'!B16:E16)+SUM('[1]WB Ramp totals'!B16:E16)</f>
        <v>1019</v>
      </c>
      <c r="F4" s="14"/>
    </row>
    <row r="5" spans="1:6" x14ac:dyDescent="0.35">
      <c r="A5" s="15" t="s">
        <v>27</v>
      </c>
      <c r="B5" s="5">
        <f>'[1]Princeton Rd totals'!R17+'[1]Hamilton Mason Totals'!R17+'[1]Grandin Ridge Totals'!R17+'[1]EB Ramp totals'!R17+'[1]WB Ramp totals'!R17</f>
        <v>2057</v>
      </c>
      <c r="D5" s="5">
        <f>SUM('[1]Princeton Rd totals'!J17:M17)+SUM('[1]Hamilton Mason Totals'!J17:M17)+SUM('[1]EB Ramp totals'!J17:M17)+SUM('[1]WB Ramp totals'!J17:M17)</f>
        <v>280</v>
      </c>
      <c r="E5" s="5">
        <f>SUM('[1]Princeton Rd totals'!B17:E17)+SUM('[1]Hamilton Mason Totals'!B17:E17)+SUM('[1]EB Ramp totals'!B17:E17)+SUM('[1]WB Ramp totals'!B17:E17)</f>
        <v>1329</v>
      </c>
      <c r="F5" s="14"/>
    </row>
    <row r="6" spans="1:6" x14ac:dyDescent="0.35">
      <c r="A6" s="15" t="s">
        <v>28</v>
      </c>
      <c r="B6" s="5">
        <f>'[1]Princeton Rd totals'!R18+'[1]Hamilton Mason Totals'!R18+'[1]Grandin Ridge Totals'!R18+'[1]EB Ramp totals'!R18+'[1]WB Ramp totals'!R18</f>
        <v>2290</v>
      </c>
      <c r="C6" s="5">
        <f>SUM(B3:B6)</f>
        <v>7117</v>
      </c>
      <c r="D6" s="5">
        <f>SUM('[1]Princeton Rd totals'!J18:M18)+SUM('[1]Hamilton Mason Totals'!J18:M18)+SUM('[1]EB Ramp totals'!J18:M18)+SUM('[1]WB Ramp totals'!J18:M18)</f>
        <v>404</v>
      </c>
      <c r="E6" s="5">
        <f>SUM('[1]Princeton Rd totals'!B18:E18)+SUM('[1]Hamilton Mason Totals'!B18:E18)+SUM('[1]EB Ramp totals'!B18:E18)+SUM('[1]WB Ramp totals'!B18:E18)</f>
        <v>1349</v>
      </c>
      <c r="F6" s="14"/>
    </row>
    <row r="7" spans="1:6" x14ac:dyDescent="0.35">
      <c r="A7" s="15" t="s">
        <v>29</v>
      </c>
      <c r="B7" s="5">
        <f>'[1]Princeton Rd totals'!R19+'[1]Hamilton Mason Totals'!R19+'[1]Grandin Ridge Totals'!R19+'[1]EB Ramp totals'!R19+'[1]WB Ramp totals'!R19</f>
        <v>2423</v>
      </c>
      <c r="C7" s="5">
        <f t="shared" ref="C7:C54" si="0">SUM(B4:B7)</f>
        <v>8332</v>
      </c>
      <c r="D7" s="5">
        <f>SUM('[1]Princeton Rd totals'!J19:M19)+SUM('[1]Hamilton Mason Totals'!J19:M19)+SUM('[1]EB Ramp totals'!J19:M19)+SUM('[1]WB Ramp totals'!J19:M19)</f>
        <v>549</v>
      </c>
      <c r="E7" s="5">
        <f>SUM('[1]Princeton Rd totals'!B19:E19)+SUM('[1]Hamilton Mason Totals'!B19:E19)+SUM('[1]EB Ramp totals'!B19:E19)+SUM('[1]WB Ramp totals'!B19:E19)</f>
        <v>1274</v>
      </c>
      <c r="F7" s="14"/>
    </row>
    <row r="8" spans="1:6" x14ac:dyDescent="0.35">
      <c r="A8" s="15" t="s">
        <v>30</v>
      </c>
      <c r="B8" s="5">
        <f>'[1]Princeton Rd totals'!R20+'[1]Hamilton Mason Totals'!R20+'[1]Grandin Ridge Totals'!R20+'[1]EB Ramp totals'!R20+'[1]WB Ramp totals'!R20</f>
        <v>2779</v>
      </c>
      <c r="C8" s="5">
        <f t="shared" si="0"/>
        <v>9549</v>
      </c>
      <c r="D8" s="5">
        <f>SUM('[1]Princeton Rd totals'!J20:M20)+SUM('[1]Hamilton Mason Totals'!J20:M20)+SUM('[1]EB Ramp totals'!J20:M20)+SUM('[1]WB Ramp totals'!J20:M20)</f>
        <v>601</v>
      </c>
      <c r="E8" s="5">
        <f>SUM('[1]Princeton Rd totals'!B20:E20)+SUM('[1]Hamilton Mason Totals'!B20:E20)+SUM('[1]EB Ramp totals'!B20:E20)+SUM('[1]WB Ramp totals'!B20:E20)</f>
        <v>1519</v>
      </c>
      <c r="F8" s="14"/>
    </row>
    <row r="9" spans="1:6" x14ac:dyDescent="0.35">
      <c r="A9" s="15" t="s">
        <v>31</v>
      </c>
      <c r="B9" s="5">
        <f>'[1]Princeton Rd totals'!R21+'[1]Hamilton Mason Totals'!R21+'[1]Grandin Ridge Totals'!R21+'[1]EB Ramp totals'!R21+'[1]WB Ramp totals'!R21</f>
        <v>2877</v>
      </c>
      <c r="C9" s="5">
        <f t="shared" si="0"/>
        <v>10369</v>
      </c>
      <c r="D9" s="5">
        <f>SUM('[1]Princeton Rd totals'!J21:M21)+SUM('[1]Hamilton Mason Totals'!J21:M21)+SUM('[1]EB Ramp totals'!J21:M21)+SUM('[1]WB Ramp totals'!J21:M21)</f>
        <v>558</v>
      </c>
      <c r="E9" s="5">
        <f>SUM('[1]Princeton Rd totals'!B21:E21)+SUM('[1]Hamilton Mason Totals'!B21:E21)+SUM('[1]EB Ramp totals'!B21:E21)+SUM('[1]WB Ramp totals'!B21:E21)</f>
        <v>1622</v>
      </c>
      <c r="F9" s="14"/>
    </row>
    <row r="10" spans="1:6" x14ac:dyDescent="0.35">
      <c r="A10" s="15" t="s">
        <v>32</v>
      </c>
      <c r="B10" s="5">
        <f>'[1]Princeton Rd totals'!R22+'[1]Hamilton Mason Totals'!R22+'[1]Grandin Ridge Totals'!R22+'[1]EB Ramp totals'!R22+'[1]WB Ramp totals'!R22</f>
        <v>2710</v>
      </c>
      <c r="C10" s="5">
        <f t="shared" si="0"/>
        <v>10789</v>
      </c>
      <c r="D10" s="5">
        <f>SUM('[1]Princeton Rd totals'!J22:M22)+SUM('[1]Hamilton Mason Totals'!J22:M22)+SUM('[1]EB Ramp totals'!J22:M22)+SUM('[1]WB Ramp totals'!J22:M22)</f>
        <v>573</v>
      </c>
      <c r="E10" s="5">
        <f>SUM('[1]Princeton Rd totals'!B22:E22)+SUM('[1]Hamilton Mason Totals'!B22:E22)+SUM('[1]EB Ramp totals'!B22:E22)+SUM('[1]WB Ramp totals'!B22:E22)</f>
        <v>1464</v>
      </c>
      <c r="F10" s="14"/>
    </row>
    <row r="11" spans="1:6" x14ac:dyDescent="0.35">
      <c r="A11" s="15" t="s">
        <v>33</v>
      </c>
      <c r="B11" s="5">
        <f>'[1]Princeton Rd totals'!R23+'[1]Hamilton Mason Totals'!R23+'[1]Grandin Ridge Totals'!R23+'[1]EB Ramp totals'!R23+'[1]WB Ramp totals'!R23</f>
        <v>2545</v>
      </c>
      <c r="C11" s="7">
        <f t="shared" si="0"/>
        <v>10911</v>
      </c>
      <c r="D11" s="5">
        <f>SUM('[1]Princeton Rd totals'!J23:M23)+SUM('[1]Hamilton Mason Totals'!J23:M23)+SUM('[1]EB Ramp totals'!J23:M23)+SUM('[1]WB Ramp totals'!J23:M23)</f>
        <v>736</v>
      </c>
      <c r="E11" s="5">
        <f>SUM('[1]Princeton Rd totals'!B23:E23)+SUM('[1]Hamilton Mason Totals'!B23:E23)+SUM('[1]EB Ramp totals'!B23:E23)+SUM('[1]WB Ramp totals'!B23:E23)</f>
        <v>1242</v>
      </c>
      <c r="F11" s="18" t="s">
        <v>84</v>
      </c>
    </row>
    <row r="12" spans="1:6" x14ac:dyDescent="0.35">
      <c r="A12" s="15" t="s">
        <v>34</v>
      </c>
      <c r="B12" s="5">
        <f>'[1]Princeton Rd totals'!R24+'[1]Hamilton Mason Totals'!R24+'[1]Grandin Ridge Totals'!R24+'[1]EB Ramp totals'!R24+'[1]WB Ramp totals'!R24</f>
        <v>2522</v>
      </c>
      <c r="C12" s="5">
        <f t="shared" si="0"/>
        <v>10654</v>
      </c>
      <c r="D12" s="5">
        <f>SUM('[1]Princeton Rd totals'!J24:M24)+SUM('[1]Hamilton Mason Totals'!J24:M24)+SUM('[1]EB Ramp totals'!J24:M24)+SUM('[1]WB Ramp totals'!J24:M24)</f>
        <v>680</v>
      </c>
      <c r="E12" s="5">
        <f>SUM('[1]Princeton Rd totals'!B24:E24)+SUM('[1]Hamilton Mason Totals'!B24:E24)+SUM('[1]EB Ramp totals'!B24:E24)+SUM('[1]WB Ramp totals'!B24:E24)</f>
        <v>1286</v>
      </c>
      <c r="F12" s="14"/>
    </row>
    <row r="13" spans="1:6" x14ac:dyDescent="0.35">
      <c r="A13" s="15" t="s">
        <v>35</v>
      </c>
      <c r="B13" s="5">
        <f>'[1]Princeton Rd totals'!R25+'[1]Hamilton Mason Totals'!R25+'[1]Grandin Ridge Totals'!R25+'[1]EB Ramp totals'!R25+'[1]WB Ramp totals'!R25</f>
        <v>2206</v>
      </c>
      <c r="C13" s="5">
        <f t="shared" si="0"/>
        <v>9983</v>
      </c>
      <c r="D13" s="5">
        <f>SUM('[1]Princeton Rd totals'!J25:M25)+SUM('[1]Hamilton Mason Totals'!J25:M25)+SUM('[1]EB Ramp totals'!J25:M25)+SUM('[1]WB Ramp totals'!J25:M25)</f>
        <v>441</v>
      </c>
      <c r="E13" s="5">
        <f>SUM('[1]Princeton Rd totals'!B25:E25)+SUM('[1]Hamilton Mason Totals'!B25:E25)+SUM('[1]EB Ramp totals'!B25:E25)+SUM('[1]WB Ramp totals'!B25:E25)</f>
        <v>1230</v>
      </c>
      <c r="F13" s="14"/>
    </row>
    <row r="14" spans="1:6" x14ac:dyDescent="0.35">
      <c r="A14" s="15" t="s">
        <v>36</v>
      </c>
      <c r="B14" s="5">
        <f>'[1]Princeton Rd totals'!R26+'[1]Hamilton Mason Totals'!R26+'[1]Grandin Ridge Totals'!R26+'[1]EB Ramp totals'!R26+'[1]WB Ramp totals'!R26</f>
        <v>2360</v>
      </c>
      <c r="C14" s="5">
        <f t="shared" si="0"/>
        <v>9633</v>
      </c>
      <c r="D14" s="5">
        <f>SUM('[1]Princeton Rd totals'!J26:M26)+SUM('[1]Hamilton Mason Totals'!J26:M26)+SUM('[1]EB Ramp totals'!J26:M26)+SUM('[1]WB Ramp totals'!J26:M26)</f>
        <v>531</v>
      </c>
      <c r="E14" s="5">
        <f>SUM('[1]Princeton Rd totals'!B26:E26)+SUM('[1]Hamilton Mason Totals'!B26:E26)+SUM('[1]EB Ramp totals'!B26:E26)+SUM('[1]WB Ramp totals'!B26:E26)</f>
        <v>1284</v>
      </c>
      <c r="F14" s="14"/>
    </row>
    <row r="15" spans="1:6" x14ac:dyDescent="0.35">
      <c r="A15" s="15" t="s">
        <v>37</v>
      </c>
      <c r="B15" s="5">
        <f>'[1]Princeton Rd totals'!R27+'[1]Hamilton Mason Totals'!R27+'[1]Grandin Ridge Totals'!R27+'[1]EB Ramp totals'!R27+'[1]WB Ramp totals'!R27</f>
        <v>2071</v>
      </c>
      <c r="C15" s="5">
        <f t="shared" si="0"/>
        <v>9159</v>
      </c>
      <c r="D15" s="5">
        <f>SUM('[1]Princeton Rd totals'!J27:M27)+SUM('[1]Hamilton Mason Totals'!J27:M27)+SUM('[1]EB Ramp totals'!J27:M27)+SUM('[1]WB Ramp totals'!J27:M27)</f>
        <v>537</v>
      </c>
      <c r="E15" s="5">
        <f>SUM('[1]Princeton Rd totals'!B27:E27)+SUM('[1]Hamilton Mason Totals'!B27:E27)+SUM('[1]EB Ramp totals'!B27:E27)+SUM('[1]WB Ramp totals'!B27:E27)</f>
        <v>1030</v>
      </c>
      <c r="F15" s="14"/>
    </row>
    <row r="16" spans="1:6" x14ac:dyDescent="0.35">
      <c r="A16" s="15" t="s">
        <v>38</v>
      </c>
      <c r="B16" s="5">
        <f>'[1]Princeton Rd totals'!R28+'[1]Hamilton Mason Totals'!R28+'[1]Grandin Ridge Totals'!R28+'[1]EB Ramp totals'!R28+'[1]WB Ramp totals'!R28</f>
        <v>1925</v>
      </c>
      <c r="C16" s="5">
        <f t="shared" si="0"/>
        <v>8562</v>
      </c>
      <c r="D16" s="5">
        <f>SUM('[1]Princeton Rd totals'!J28:M28)+SUM('[1]Hamilton Mason Totals'!J28:M28)+SUM('[1]EB Ramp totals'!J28:M28)+SUM('[1]WB Ramp totals'!J28:M28)</f>
        <v>610</v>
      </c>
      <c r="E16" s="5">
        <f>SUM('[1]Princeton Rd totals'!B28:E28)+SUM('[1]Hamilton Mason Totals'!B28:E28)+SUM('[1]EB Ramp totals'!B28:E28)+SUM('[1]WB Ramp totals'!B28:E28)</f>
        <v>887</v>
      </c>
      <c r="F16" s="14"/>
    </row>
    <row r="17" spans="1:6" x14ac:dyDescent="0.35">
      <c r="A17" s="15" t="s">
        <v>39</v>
      </c>
      <c r="B17" s="5">
        <f>'[1]Princeton Rd totals'!R29+'[1]Hamilton Mason Totals'!R29+'[1]Grandin Ridge Totals'!R29+'[1]EB Ramp totals'!R29+'[1]WB Ramp totals'!R29</f>
        <v>1797</v>
      </c>
      <c r="C17" s="5">
        <f t="shared" si="0"/>
        <v>8153</v>
      </c>
      <c r="D17" s="5">
        <f>SUM('[1]Princeton Rd totals'!J29:M29)+SUM('[1]Hamilton Mason Totals'!J29:M29)+SUM('[1]EB Ramp totals'!J29:M29)+SUM('[1]WB Ramp totals'!J29:M29)</f>
        <v>537</v>
      </c>
      <c r="E17" s="5">
        <f>SUM('[1]Princeton Rd totals'!B29:E29)+SUM('[1]Hamilton Mason Totals'!B29:E29)+SUM('[1]EB Ramp totals'!B29:E29)+SUM('[1]WB Ramp totals'!B29:E29)</f>
        <v>809</v>
      </c>
      <c r="F17" s="14"/>
    </row>
    <row r="18" spans="1:6" x14ac:dyDescent="0.35">
      <c r="A18" s="15" t="s">
        <v>40</v>
      </c>
      <c r="B18" s="5">
        <f>'[1]Princeton Rd totals'!R30+'[1]Hamilton Mason Totals'!R30+'[1]Grandin Ridge Totals'!R30+'[1]EB Ramp totals'!R30+'[1]WB Ramp totals'!R30</f>
        <v>1711</v>
      </c>
      <c r="C18" s="5">
        <f t="shared" si="0"/>
        <v>7504</v>
      </c>
      <c r="D18" s="5">
        <f>SUM('[1]Princeton Rd totals'!J30:M30)+SUM('[1]Hamilton Mason Totals'!J30:M30)+SUM('[1]EB Ramp totals'!J30:M30)+SUM('[1]WB Ramp totals'!J30:M30)</f>
        <v>469</v>
      </c>
      <c r="E18" s="5">
        <f>SUM('[1]Princeton Rd totals'!B30:E30)+SUM('[1]Hamilton Mason Totals'!B30:E30)+SUM('[1]EB Ramp totals'!B30:E30)+SUM('[1]WB Ramp totals'!B30:E30)</f>
        <v>807</v>
      </c>
      <c r="F18" s="14"/>
    </row>
    <row r="19" spans="1:6" x14ac:dyDescent="0.35">
      <c r="A19" s="15" t="s">
        <v>41</v>
      </c>
      <c r="B19" s="5">
        <f>'[1]Princeton Rd totals'!R31+'[1]Hamilton Mason Totals'!R31+'[1]Grandin Ridge Totals'!R31+'[1]EB Ramp totals'!R31+'[1]WB Ramp totals'!R31</f>
        <v>1579</v>
      </c>
      <c r="C19" s="5">
        <f t="shared" si="0"/>
        <v>7012</v>
      </c>
      <c r="D19" s="5">
        <f>SUM('[1]Princeton Rd totals'!J31:M31)+SUM('[1]Hamilton Mason Totals'!J31:M31)+SUM('[1]EB Ramp totals'!J31:M31)+SUM('[1]WB Ramp totals'!J31:M31)</f>
        <v>556</v>
      </c>
      <c r="E19" s="5">
        <f>SUM('[1]Princeton Rd totals'!B31:E31)+SUM('[1]Hamilton Mason Totals'!B31:E31)+SUM('[1]EB Ramp totals'!B31:E31)+SUM('[1]WB Ramp totals'!B31:E31)</f>
        <v>701</v>
      </c>
      <c r="F19" s="14"/>
    </row>
    <row r="20" spans="1:6" x14ac:dyDescent="0.35">
      <c r="A20" s="15" t="s">
        <v>42</v>
      </c>
      <c r="B20" s="5">
        <f>'[1]Princeton Rd totals'!R32+'[1]Hamilton Mason Totals'!R32+'[1]Grandin Ridge Totals'!R32+'[1]EB Ramp totals'!R32+'[1]WB Ramp totals'!R32</f>
        <v>1646</v>
      </c>
      <c r="C20" s="5">
        <f t="shared" si="0"/>
        <v>6733</v>
      </c>
      <c r="D20" s="5">
        <f>SUM('[1]Princeton Rd totals'!J32:M32)+SUM('[1]Hamilton Mason Totals'!J32:M32)+SUM('[1]EB Ramp totals'!J32:M32)+SUM('[1]WB Ramp totals'!J32:M32)</f>
        <v>517</v>
      </c>
      <c r="E20" s="5">
        <f>SUM('[1]Princeton Rd totals'!B32:E32)+SUM('[1]Hamilton Mason Totals'!B32:E32)+SUM('[1]EB Ramp totals'!B32:E32)+SUM('[1]WB Ramp totals'!B32:E32)</f>
        <v>742</v>
      </c>
      <c r="F20" s="14"/>
    </row>
    <row r="21" spans="1:6" x14ac:dyDescent="0.35">
      <c r="A21" s="15" t="s">
        <v>43</v>
      </c>
      <c r="B21" s="5">
        <f>'[1]Princeton Rd totals'!R33+'[1]Hamilton Mason Totals'!R33+'[1]Grandin Ridge Totals'!R33+'[1]EB Ramp totals'!R33+'[1]WB Ramp totals'!R33</f>
        <v>1565</v>
      </c>
      <c r="C21" s="5">
        <f t="shared" si="0"/>
        <v>6501</v>
      </c>
      <c r="D21" s="5">
        <f>SUM('[1]Princeton Rd totals'!J33:M33)+SUM('[1]Hamilton Mason Totals'!J33:M33)+SUM('[1]EB Ramp totals'!J33:M33)+SUM('[1]WB Ramp totals'!J33:M33)</f>
        <v>481</v>
      </c>
      <c r="E21" s="5">
        <f>SUM('[1]Princeton Rd totals'!B33:E33)+SUM('[1]Hamilton Mason Totals'!B33:E33)+SUM('[1]EB Ramp totals'!B33:E33)+SUM('[1]WB Ramp totals'!B33:E33)</f>
        <v>727</v>
      </c>
      <c r="F21" s="14"/>
    </row>
    <row r="22" spans="1:6" x14ac:dyDescent="0.35">
      <c r="A22" s="15" t="s">
        <v>44</v>
      </c>
      <c r="B22" s="5">
        <f>'[1]Princeton Rd totals'!R34+'[1]Hamilton Mason Totals'!R34+'[1]Grandin Ridge Totals'!R34+'[1]EB Ramp totals'!R34+'[1]WB Ramp totals'!R34</f>
        <v>1523</v>
      </c>
      <c r="C22" s="5">
        <f t="shared" si="0"/>
        <v>6313</v>
      </c>
      <c r="D22" s="5">
        <f>SUM('[1]Princeton Rd totals'!J34:M34)+SUM('[1]Hamilton Mason Totals'!J34:M34)+SUM('[1]EB Ramp totals'!J34:M34)+SUM('[1]WB Ramp totals'!J34:M34)</f>
        <v>569</v>
      </c>
      <c r="E22" s="5">
        <f>SUM('[1]Princeton Rd totals'!B34:E34)+SUM('[1]Hamilton Mason Totals'!B34:E34)+SUM('[1]EB Ramp totals'!B34:E34)+SUM('[1]WB Ramp totals'!B34:E34)</f>
        <v>589</v>
      </c>
      <c r="F22" s="14"/>
    </row>
    <row r="23" spans="1:6" x14ac:dyDescent="0.35">
      <c r="A23" s="15" t="s">
        <v>45</v>
      </c>
      <c r="B23" s="5">
        <f>'[1]Princeton Rd totals'!R35+'[1]Hamilton Mason Totals'!R35+'[1]Grandin Ridge Totals'!R35+'[1]EB Ramp totals'!R35+'[1]WB Ramp totals'!R35</f>
        <v>1644</v>
      </c>
      <c r="C23" s="5">
        <f t="shared" si="0"/>
        <v>6378</v>
      </c>
      <c r="D23" s="5">
        <f>SUM('[1]Princeton Rd totals'!J35:M35)+SUM('[1]Hamilton Mason Totals'!J35:M35)+SUM('[1]EB Ramp totals'!J35:M35)+SUM('[1]WB Ramp totals'!J35:M35)</f>
        <v>605</v>
      </c>
      <c r="E23" s="5">
        <f>SUM('[1]Princeton Rd totals'!B35:E35)+SUM('[1]Hamilton Mason Totals'!B35:E35)+SUM('[1]EB Ramp totals'!B35:E35)+SUM('[1]WB Ramp totals'!B35:E35)</f>
        <v>650</v>
      </c>
      <c r="F23" s="14"/>
    </row>
    <row r="24" spans="1:6" x14ac:dyDescent="0.35">
      <c r="A24" s="15" t="s">
        <v>46</v>
      </c>
      <c r="B24" s="5">
        <f>'[1]Princeton Rd totals'!R36+'[1]Hamilton Mason Totals'!R36+'[1]Grandin Ridge Totals'!R36+'[1]EB Ramp totals'!R36+'[1]WB Ramp totals'!R36</f>
        <v>1593</v>
      </c>
      <c r="C24" s="5">
        <f t="shared" si="0"/>
        <v>6325</v>
      </c>
      <c r="D24" s="5">
        <f>SUM('[1]Princeton Rd totals'!J36:M36)+SUM('[1]Hamilton Mason Totals'!J36:M36)+SUM('[1]EB Ramp totals'!J36:M36)+SUM('[1]WB Ramp totals'!J36:M36)</f>
        <v>588</v>
      </c>
      <c r="E24" s="5">
        <f>SUM('[1]Princeton Rd totals'!B36:E36)+SUM('[1]Hamilton Mason Totals'!B36:E36)+SUM('[1]EB Ramp totals'!B36:E36)+SUM('[1]WB Ramp totals'!B36:E36)</f>
        <v>670</v>
      </c>
      <c r="F24" s="14"/>
    </row>
    <row r="25" spans="1:6" x14ac:dyDescent="0.35">
      <c r="A25" s="15" t="s">
        <v>47</v>
      </c>
      <c r="B25" s="5">
        <f>'[1]Princeton Rd totals'!R37+'[1]Hamilton Mason Totals'!R37+'[1]Grandin Ridge Totals'!R37+'[1]EB Ramp totals'!R37+'[1]WB Ramp totals'!R37</f>
        <v>1820</v>
      </c>
      <c r="C25" s="5">
        <f t="shared" si="0"/>
        <v>6580</v>
      </c>
      <c r="D25" s="5">
        <f>SUM('[1]Princeton Rd totals'!J37:M37)+SUM('[1]Hamilton Mason Totals'!J37:M37)+SUM('[1]EB Ramp totals'!J37:M37)+SUM('[1]WB Ramp totals'!J37:M37)</f>
        <v>675</v>
      </c>
      <c r="E25" s="5">
        <f>SUM('[1]Princeton Rd totals'!B37:E37)+SUM('[1]Hamilton Mason Totals'!B37:E37)+SUM('[1]EB Ramp totals'!B37:E37)+SUM('[1]WB Ramp totals'!B37:E37)</f>
        <v>737</v>
      </c>
      <c r="F25" s="14"/>
    </row>
    <row r="26" spans="1:6" x14ac:dyDescent="0.35">
      <c r="A26" s="15" t="s">
        <v>48</v>
      </c>
      <c r="B26" s="5">
        <f>'[1]Princeton Rd totals'!R38+'[1]Hamilton Mason Totals'!R38+'[1]Grandin Ridge Totals'!R38+'[1]EB Ramp totals'!R38+'[1]WB Ramp totals'!R38</f>
        <v>1910</v>
      </c>
      <c r="C26" s="5">
        <f t="shared" si="0"/>
        <v>6967</v>
      </c>
      <c r="D26" s="5">
        <f>SUM('[1]Princeton Rd totals'!J38:M38)+SUM('[1]Hamilton Mason Totals'!J38:M38)+SUM('[1]EB Ramp totals'!J38:M38)+SUM('[1]WB Ramp totals'!J38:M38)</f>
        <v>566</v>
      </c>
      <c r="E26" s="5">
        <f>SUM('[1]Princeton Rd totals'!B38:E38)+SUM('[1]Hamilton Mason Totals'!B38:E38)+SUM('[1]EB Ramp totals'!B38:E38)+SUM('[1]WB Ramp totals'!B38:E38)</f>
        <v>876</v>
      </c>
      <c r="F26" s="14"/>
    </row>
    <row r="27" spans="1:6" x14ac:dyDescent="0.35">
      <c r="A27" s="15" t="s">
        <v>49</v>
      </c>
      <c r="B27" s="5">
        <f>'[1]Princeton Rd totals'!R39+'[1]Hamilton Mason Totals'!R39+'[1]Grandin Ridge Totals'!R39+'[1]EB Ramp totals'!R39+'[1]WB Ramp totals'!R39</f>
        <v>2026</v>
      </c>
      <c r="C27" s="5">
        <f t="shared" si="0"/>
        <v>7349</v>
      </c>
      <c r="D27" s="5">
        <f>SUM('[1]Princeton Rd totals'!J39:M39)+SUM('[1]Hamilton Mason Totals'!J39:M39)+SUM('[1]EB Ramp totals'!J39:M39)+SUM('[1]WB Ramp totals'!J39:M39)</f>
        <v>924</v>
      </c>
      <c r="E27" s="5">
        <f>SUM('[1]Princeton Rd totals'!B39:E39)+SUM('[1]Hamilton Mason Totals'!B39:E39)+SUM('[1]EB Ramp totals'!B39:E39)+SUM('[1]WB Ramp totals'!B39:E39)</f>
        <v>682</v>
      </c>
      <c r="F27" s="14"/>
    </row>
    <row r="28" spans="1:6" x14ac:dyDescent="0.35">
      <c r="A28" s="15" t="s">
        <v>50</v>
      </c>
      <c r="B28" s="5">
        <f>'[1]Princeton Rd totals'!R40+'[1]Hamilton Mason Totals'!R40+'[1]Grandin Ridge Totals'!R40+'[1]EB Ramp totals'!R40+'[1]WB Ramp totals'!R40</f>
        <v>1849</v>
      </c>
      <c r="C28" s="5">
        <f t="shared" si="0"/>
        <v>7605</v>
      </c>
      <c r="D28" s="5">
        <f>SUM('[1]Princeton Rd totals'!J40:M40)+SUM('[1]Hamilton Mason Totals'!J40:M40)+SUM('[1]EB Ramp totals'!J40:M40)+SUM('[1]WB Ramp totals'!J40:M40)</f>
        <v>655</v>
      </c>
      <c r="E28" s="5">
        <f>SUM('[1]Princeton Rd totals'!B40:E40)+SUM('[1]Hamilton Mason Totals'!B40:E40)+SUM('[1]EB Ramp totals'!B40:E40)+SUM('[1]WB Ramp totals'!B40:E40)</f>
        <v>713</v>
      </c>
      <c r="F28" s="14"/>
    </row>
    <row r="29" spans="1:6" x14ac:dyDescent="0.35">
      <c r="A29" s="15" t="s">
        <v>51</v>
      </c>
      <c r="B29" s="5">
        <f>'[1]Princeton Rd totals'!R41+'[1]Hamilton Mason Totals'!R41+'[1]Grandin Ridge Totals'!R41+'[1]EB Ramp totals'!R41+'[1]WB Ramp totals'!R41</f>
        <v>1854</v>
      </c>
      <c r="C29" s="5">
        <f t="shared" si="0"/>
        <v>7639</v>
      </c>
      <c r="D29" s="5">
        <f>SUM('[1]Princeton Rd totals'!J41:M41)+SUM('[1]Hamilton Mason Totals'!J41:M41)+SUM('[1]EB Ramp totals'!J41:M41)+SUM('[1]WB Ramp totals'!J41:M41)</f>
        <v>659</v>
      </c>
      <c r="E29" s="5">
        <f>SUM('[1]Princeton Rd totals'!B41:E41)+SUM('[1]Hamilton Mason Totals'!B41:E41)+SUM('[1]EB Ramp totals'!B41:E41)+SUM('[1]WB Ramp totals'!B41:E41)</f>
        <v>748</v>
      </c>
      <c r="F29" s="14"/>
    </row>
    <row r="30" spans="1:6" x14ac:dyDescent="0.35">
      <c r="A30" s="15" t="s">
        <v>52</v>
      </c>
      <c r="B30" s="5">
        <f>'[1]Princeton Rd totals'!R42+'[1]Hamilton Mason Totals'!R42+'[1]Grandin Ridge Totals'!R42+'[1]EB Ramp totals'!R42+'[1]WB Ramp totals'!R42</f>
        <v>1981</v>
      </c>
      <c r="C30" s="7">
        <f>SUM(B27:B30)</f>
        <v>7710</v>
      </c>
      <c r="D30" s="5">
        <f>SUM('[1]Princeton Rd totals'!J42:M42)+SUM('[1]Hamilton Mason Totals'!J42:M42)+SUM('[1]EB Ramp totals'!J42:M42)+SUM('[1]WB Ramp totals'!J42:M42)</f>
        <v>733</v>
      </c>
      <c r="E30" s="5">
        <f>SUM('[1]Princeton Rd totals'!B42:E42)+SUM('[1]Hamilton Mason Totals'!B42:E42)+SUM('[1]EB Ramp totals'!B42:E42)+SUM('[1]WB Ramp totals'!B42:E42)</f>
        <v>793</v>
      </c>
      <c r="F30" s="18" t="s">
        <v>85</v>
      </c>
    </row>
    <row r="31" spans="1:6" x14ac:dyDescent="0.35">
      <c r="A31" s="15" t="s">
        <v>53</v>
      </c>
      <c r="B31" s="5">
        <f>'[1]Princeton Rd totals'!R43+'[1]Hamilton Mason Totals'!R43+'[1]Grandin Ridge Totals'!R43+'[1]EB Ramp totals'!R43+'[1]WB Ramp totals'!R43</f>
        <v>1797</v>
      </c>
      <c r="C31" s="5">
        <f t="shared" si="0"/>
        <v>7481</v>
      </c>
      <c r="D31" s="5">
        <f>SUM('[1]Princeton Rd totals'!J43:M43)+SUM('[1]Hamilton Mason Totals'!J43:M43)+SUM('[1]EB Ramp totals'!J43:M43)+SUM('[1]WB Ramp totals'!J43:M43)</f>
        <v>689</v>
      </c>
      <c r="E31" s="5">
        <f>SUM('[1]Princeton Rd totals'!B43:E43)+SUM('[1]Hamilton Mason Totals'!B43:E43)+SUM('[1]EB Ramp totals'!B43:E43)+SUM('[1]WB Ramp totals'!B43:E43)</f>
        <v>697</v>
      </c>
      <c r="F31" s="14"/>
    </row>
    <row r="32" spans="1:6" x14ac:dyDescent="0.35">
      <c r="A32" s="15" t="s">
        <v>54</v>
      </c>
      <c r="B32" s="5">
        <f>'[1]Princeton Rd totals'!R44+'[1]Hamilton Mason Totals'!R44+'[1]Grandin Ridge Totals'!R44+'[1]EB Ramp totals'!R44+'[1]WB Ramp totals'!R44</f>
        <v>1813</v>
      </c>
      <c r="C32" s="5">
        <f t="shared" si="0"/>
        <v>7445</v>
      </c>
      <c r="D32" s="5">
        <f>SUM('[1]Princeton Rd totals'!J44:M44)+SUM('[1]Hamilton Mason Totals'!J44:M44)+SUM('[1]EB Ramp totals'!J44:M44)+SUM('[1]WB Ramp totals'!J44:M44)</f>
        <v>772</v>
      </c>
      <c r="E32" s="5">
        <f>SUM('[1]Princeton Rd totals'!B44:E44)+SUM('[1]Hamilton Mason Totals'!B44:E44)+SUM('[1]EB Ramp totals'!B44:E44)+SUM('[1]WB Ramp totals'!B44:E44)</f>
        <v>636</v>
      </c>
      <c r="F32" s="14"/>
    </row>
    <row r="33" spans="1:6" x14ac:dyDescent="0.35">
      <c r="A33" s="15" t="s">
        <v>55</v>
      </c>
      <c r="B33" s="5">
        <f>'[1]Princeton Rd totals'!R45+'[1]Hamilton Mason Totals'!R45+'[1]Grandin Ridge Totals'!R45+'[1]EB Ramp totals'!R45+'[1]WB Ramp totals'!R45</f>
        <v>1874</v>
      </c>
      <c r="C33" s="5">
        <f t="shared" si="0"/>
        <v>7465</v>
      </c>
      <c r="D33" s="5">
        <f>SUM('[1]Princeton Rd totals'!J45:M45)+SUM('[1]Hamilton Mason Totals'!J45:M45)+SUM('[1]EB Ramp totals'!J45:M45)+SUM('[1]WB Ramp totals'!J45:M45)</f>
        <v>793</v>
      </c>
      <c r="E33" s="5">
        <f>SUM('[1]Princeton Rd totals'!B45:E45)+SUM('[1]Hamilton Mason Totals'!B45:E45)+SUM('[1]EB Ramp totals'!B45:E45)+SUM('[1]WB Ramp totals'!B45:E45)</f>
        <v>659</v>
      </c>
      <c r="F33" s="14"/>
    </row>
    <row r="34" spans="1:6" x14ac:dyDescent="0.35">
      <c r="A34" s="15" t="s">
        <v>56</v>
      </c>
      <c r="B34" s="5">
        <f>'[1]Princeton Rd totals'!R46+'[1]Hamilton Mason Totals'!R46+'[1]Grandin Ridge Totals'!R46+'[1]EB Ramp totals'!R46+'[1]WB Ramp totals'!R46</f>
        <v>2043</v>
      </c>
      <c r="C34" s="5">
        <f t="shared" si="0"/>
        <v>7527</v>
      </c>
      <c r="D34" s="5">
        <f>SUM('[1]Princeton Rd totals'!J46:M46)+SUM('[1]Hamilton Mason Totals'!J46:M46)+SUM('[1]EB Ramp totals'!J46:M46)+SUM('[1]WB Ramp totals'!J46:M46)</f>
        <v>828</v>
      </c>
      <c r="E34" s="5">
        <f>SUM('[1]Princeton Rd totals'!B46:E46)+SUM('[1]Hamilton Mason Totals'!B46:E46)+SUM('[1]EB Ramp totals'!B46:E46)+SUM('[1]WB Ramp totals'!B46:E46)</f>
        <v>739</v>
      </c>
      <c r="F34" s="14"/>
    </row>
    <row r="35" spans="1:6" x14ac:dyDescent="0.35">
      <c r="A35" s="15" t="s">
        <v>57</v>
      </c>
      <c r="B35" s="5">
        <f>'[1]Princeton Rd totals'!R47+'[1]Hamilton Mason Totals'!R47+'[1]Grandin Ridge Totals'!R47+'[1]EB Ramp totals'!R47+'[1]WB Ramp totals'!R47</f>
        <v>1852</v>
      </c>
      <c r="C35" s="5">
        <f t="shared" si="0"/>
        <v>7582</v>
      </c>
      <c r="D35" s="5">
        <f>SUM('[1]Princeton Rd totals'!J47:M47)+SUM('[1]Hamilton Mason Totals'!J47:M47)+SUM('[1]EB Ramp totals'!J47:M47)+SUM('[1]WB Ramp totals'!J47:M47)</f>
        <v>716</v>
      </c>
      <c r="E35" s="5">
        <f>SUM('[1]Princeton Rd totals'!B47:E47)+SUM('[1]Hamilton Mason Totals'!B47:E47)+SUM('[1]EB Ramp totals'!B47:E47)+SUM('[1]WB Ramp totals'!B47:E47)</f>
        <v>700</v>
      </c>
      <c r="F35" s="14"/>
    </row>
    <row r="36" spans="1:6" x14ac:dyDescent="0.35">
      <c r="A36" s="15" t="s">
        <v>58</v>
      </c>
      <c r="B36" s="5">
        <f>'[1]Princeton Rd totals'!R48+'[1]Hamilton Mason Totals'!R48+'[1]Grandin Ridge Totals'!R48+'[1]EB Ramp totals'!R48+'[1]WB Ramp totals'!R48</f>
        <v>2339</v>
      </c>
      <c r="C36" s="5">
        <f t="shared" si="0"/>
        <v>8108</v>
      </c>
      <c r="D36" s="5">
        <f>SUM('[1]Princeton Rd totals'!J48:M48)+SUM('[1]Hamilton Mason Totals'!J48:M48)+SUM('[1]EB Ramp totals'!J48:M48)+SUM('[1]WB Ramp totals'!J48:M48)</f>
        <v>939</v>
      </c>
      <c r="E36" s="5">
        <f>SUM('[1]Princeton Rd totals'!B48:E48)+SUM('[1]Hamilton Mason Totals'!B48:E48)+SUM('[1]EB Ramp totals'!B48:E48)+SUM('[1]WB Ramp totals'!B48:E48)</f>
        <v>854</v>
      </c>
      <c r="F36" s="14"/>
    </row>
    <row r="37" spans="1:6" x14ac:dyDescent="0.35">
      <c r="A37" s="15" t="s">
        <v>59</v>
      </c>
      <c r="B37" s="5">
        <f>'[1]Princeton Rd totals'!R49+'[1]Hamilton Mason Totals'!R49+'[1]Grandin Ridge Totals'!R49+'[1]EB Ramp totals'!R49+'[1]WB Ramp totals'!R49</f>
        <v>2207</v>
      </c>
      <c r="C37" s="5">
        <f t="shared" si="0"/>
        <v>8441</v>
      </c>
      <c r="D37" s="5">
        <f>SUM('[1]Princeton Rd totals'!J49:M49)+SUM('[1]Hamilton Mason Totals'!J49:M49)+SUM('[1]EB Ramp totals'!J49:M49)+SUM('[1]WB Ramp totals'!J49:M49)</f>
        <v>879</v>
      </c>
      <c r="E37" s="5">
        <f>SUM('[1]Princeton Rd totals'!B49:E49)+SUM('[1]Hamilton Mason Totals'!B49:E49)+SUM('[1]EB Ramp totals'!B49:E49)+SUM('[1]WB Ramp totals'!B49:E49)</f>
        <v>857</v>
      </c>
      <c r="F37" s="14"/>
    </row>
    <row r="38" spans="1:6" x14ac:dyDescent="0.35">
      <c r="A38" s="15" t="s">
        <v>60</v>
      </c>
      <c r="B38" s="5">
        <f>'[1]Princeton Rd totals'!R50+'[1]Hamilton Mason Totals'!R50+'[1]Grandin Ridge Totals'!R50+'[1]EB Ramp totals'!R50+'[1]WB Ramp totals'!R50</f>
        <v>2424</v>
      </c>
      <c r="C38" s="5">
        <f t="shared" si="0"/>
        <v>8822</v>
      </c>
      <c r="D38" s="5">
        <f>SUM('[1]Princeton Rd totals'!J50:M50)+SUM('[1]Hamilton Mason Totals'!J50:M50)+SUM('[1]EB Ramp totals'!J50:M50)+SUM('[1]WB Ramp totals'!J50:M50)</f>
        <v>1043</v>
      </c>
      <c r="E38" s="5">
        <f>SUM('[1]Princeton Rd totals'!B50:E50)+SUM('[1]Hamilton Mason Totals'!B50:E50)+SUM('[1]EB Ramp totals'!B50:E50)+SUM('[1]WB Ramp totals'!B50:E50)</f>
        <v>824</v>
      </c>
      <c r="F38" s="14"/>
    </row>
    <row r="39" spans="1:6" x14ac:dyDescent="0.35">
      <c r="A39" s="15" t="s">
        <v>61</v>
      </c>
      <c r="B39" s="5">
        <f>'[1]Princeton Rd totals'!R51+'[1]Hamilton Mason Totals'!R51+'[1]Grandin Ridge Totals'!R51+'[1]EB Ramp totals'!R51+'[1]WB Ramp totals'!R51</f>
        <v>2404</v>
      </c>
      <c r="C39" s="5">
        <f t="shared" si="0"/>
        <v>9374</v>
      </c>
      <c r="D39" s="5">
        <f>SUM('[1]Princeton Rd totals'!J51:M51)+SUM('[1]Hamilton Mason Totals'!J51:M51)+SUM('[1]EB Ramp totals'!J51:M51)+SUM('[1]WB Ramp totals'!J51:M51)</f>
        <v>1106</v>
      </c>
      <c r="E39" s="5">
        <f>SUM('[1]Princeton Rd totals'!B51:E51)+SUM('[1]Hamilton Mason Totals'!B51:E51)+SUM('[1]EB Ramp totals'!B51:E51)+SUM('[1]WB Ramp totals'!B51:E51)</f>
        <v>750</v>
      </c>
      <c r="F39" s="14"/>
    </row>
    <row r="40" spans="1:6" x14ac:dyDescent="0.35">
      <c r="A40" s="15" t="s">
        <v>62</v>
      </c>
      <c r="B40" s="5">
        <f>'[1]Princeton Rd totals'!R52+'[1]Hamilton Mason Totals'!R52+'[1]Grandin Ridge Totals'!R52+'[1]EB Ramp totals'!R52+'[1]WB Ramp totals'!R52</f>
        <v>2971</v>
      </c>
      <c r="C40" s="5">
        <f t="shared" si="0"/>
        <v>10006</v>
      </c>
      <c r="D40" s="5">
        <f>SUM('[1]Princeton Rd totals'!J52:M52)+SUM('[1]Hamilton Mason Totals'!J52:M52)+SUM('[1]EB Ramp totals'!J52:M52)+SUM('[1]WB Ramp totals'!J52:M52)</f>
        <v>1438</v>
      </c>
      <c r="E40" s="5">
        <f>SUM('[1]Princeton Rd totals'!B52:E52)+SUM('[1]Hamilton Mason Totals'!B52:E52)+SUM('[1]EB Ramp totals'!B52:E52)+SUM('[1]WB Ramp totals'!B52:E52)</f>
        <v>897</v>
      </c>
      <c r="F40" s="14"/>
    </row>
    <row r="41" spans="1:6" x14ac:dyDescent="0.35">
      <c r="A41" s="15" t="s">
        <v>63</v>
      </c>
      <c r="B41" s="5">
        <f>'[1]Princeton Rd totals'!R53+'[1]Hamilton Mason Totals'!R53+'[1]Grandin Ridge Totals'!R53+'[1]EB Ramp totals'!R53+'[1]WB Ramp totals'!R53</f>
        <v>2890</v>
      </c>
      <c r="C41" s="5">
        <f t="shared" si="0"/>
        <v>10689</v>
      </c>
      <c r="D41" s="5">
        <f>SUM('[1]Princeton Rd totals'!J53:M53)+SUM('[1]Hamilton Mason Totals'!J53:M53)+SUM('[1]EB Ramp totals'!J53:M53)+SUM('[1]WB Ramp totals'!J53:M53)</f>
        <v>1367</v>
      </c>
      <c r="E41" s="5">
        <f>SUM('[1]Princeton Rd totals'!B53:E53)+SUM('[1]Hamilton Mason Totals'!B53:E53)+SUM('[1]EB Ramp totals'!B53:E53)+SUM('[1]WB Ramp totals'!B53:E53)</f>
        <v>901</v>
      </c>
      <c r="F41" s="14"/>
    </row>
    <row r="42" spans="1:6" x14ac:dyDescent="0.35">
      <c r="A42" s="15" t="s">
        <v>64</v>
      </c>
      <c r="B42" s="5">
        <f>'[1]Princeton Rd totals'!R54+'[1]Hamilton Mason Totals'!R54+'[1]Grandin Ridge Totals'!R54+'[1]EB Ramp totals'!R54+'[1]WB Ramp totals'!R54</f>
        <v>2994</v>
      </c>
      <c r="C42" s="5">
        <f t="shared" si="0"/>
        <v>11259</v>
      </c>
      <c r="D42" s="5">
        <f>SUM('[1]Princeton Rd totals'!J54:M54)+SUM('[1]Hamilton Mason Totals'!J54:M54)+SUM('[1]EB Ramp totals'!J54:M54)+SUM('[1]WB Ramp totals'!J54:M54)</f>
        <v>1426</v>
      </c>
      <c r="E42" s="5">
        <f>SUM('[1]Princeton Rd totals'!B54:E54)+SUM('[1]Hamilton Mason Totals'!B54:E54)+SUM('[1]EB Ramp totals'!B54:E54)+SUM('[1]WB Ramp totals'!B54:E54)</f>
        <v>905</v>
      </c>
      <c r="F42" s="14"/>
    </row>
    <row r="43" spans="1:6" x14ac:dyDescent="0.35">
      <c r="A43" s="15" t="s">
        <v>65</v>
      </c>
      <c r="B43" s="5">
        <f>'[1]Princeton Rd totals'!R55+'[1]Hamilton Mason Totals'!R55+'[1]Grandin Ridge Totals'!R55+'[1]EB Ramp totals'!R55+'[1]WB Ramp totals'!R55</f>
        <v>3036</v>
      </c>
      <c r="C43" s="5">
        <f t="shared" si="0"/>
        <v>11891</v>
      </c>
      <c r="D43" s="5">
        <f>SUM('[1]Princeton Rd totals'!J55:M55)+SUM('[1]Hamilton Mason Totals'!J55:M55)+SUM('[1]EB Ramp totals'!J55:M55)+SUM('[1]WB Ramp totals'!J55:M55)</f>
        <v>1553</v>
      </c>
      <c r="E43" s="5">
        <f>SUM('[1]Princeton Rd totals'!B55:E55)+SUM('[1]Hamilton Mason Totals'!B55:E55)+SUM('[1]EB Ramp totals'!B55:E55)+SUM('[1]WB Ramp totals'!B55:E55)</f>
        <v>759</v>
      </c>
      <c r="F43" s="14"/>
    </row>
    <row r="44" spans="1:6" x14ac:dyDescent="0.35">
      <c r="A44" s="15" t="s">
        <v>66</v>
      </c>
      <c r="B44" s="5">
        <f>'[1]Princeton Rd totals'!R56+'[1]Hamilton Mason Totals'!R56+'[1]Grandin Ridge Totals'!R56+'[1]EB Ramp totals'!R56+'[1]WB Ramp totals'!R56</f>
        <v>2961</v>
      </c>
      <c r="C44" s="5">
        <f t="shared" si="0"/>
        <v>11881</v>
      </c>
      <c r="D44" s="5">
        <f>SUM('[1]Princeton Rd totals'!J56:M56)+SUM('[1]Hamilton Mason Totals'!J56:M56)+SUM('[1]EB Ramp totals'!J56:M56)+SUM('[1]WB Ramp totals'!J56:M56)</f>
        <v>1313</v>
      </c>
      <c r="E44" s="5">
        <f>SUM('[1]Princeton Rd totals'!B56:E56)+SUM('[1]Hamilton Mason Totals'!B56:E56)+SUM('[1]EB Ramp totals'!B56:E56)+SUM('[1]WB Ramp totals'!B56:E56)</f>
        <v>917</v>
      </c>
      <c r="F44" s="14"/>
    </row>
    <row r="45" spans="1:6" x14ac:dyDescent="0.35">
      <c r="A45" s="15" t="s">
        <v>67</v>
      </c>
      <c r="B45" s="5">
        <f>'[1]Princeton Rd totals'!R57+'[1]Hamilton Mason Totals'!R57+'[1]Grandin Ridge Totals'!R57+'[1]EB Ramp totals'!R57+'[1]WB Ramp totals'!R57</f>
        <v>2899</v>
      </c>
      <c r="C45" s="5">
        <f t="shared" si="0"/>
        <v>11890</v>
      </c>
      <c r="D45" s="5">
        <f>SUM('[1]Princeton Rd totals'!J57:M57)+SUM('[1]Hamilton Mason Totals'!J57:M57)+SUM('[1]EB Ramp totals'!J57:M57)+SUM('[1]WB Ramp totals'!J57:M57)</f>
        <v>1336</v>
      </c>
      <c r="E45" s="5">
        <f>SUM('[1]Princeton Rd totals'!B57:E57)+SUM('[1]Hamilton Mason Totals'!B57:E57)+SUM('[1]EB Ramp totals'!B57:E57)+SUM('[1]WB Ramp totals'!B57:E57)</f>
        <v>900</v>
      </c>
      <c r="F45" s="14"/>
    </row>
    <row r="46" spans="1:6" x14ac:dyDescent="0.35">
      <c r="A46" s="15" t="s">
        <v>68</v>
      </c>
      <c r="B46" s="5">
        <f>'[1]Princeton Rd totals'!R58+'[1]Hamilton Mason Totals'!R58+'[1]Grandin Ridge Totals'!R58+'[1]EB Ramp totals'!R58+'[1]WB Ramp totals'!R58</f>
        <v>3107</v>
      </c>
      <c r="C46" s="5">
        <f t="shared" si="0"/>
        <v>12003</v>
      </c>
      <c r="D46" s="5">
        <f>SUM('[1]Princeton Rd totals'!J58:M58)+SUM('[1]Hamilton Mason Totals'!J58:M58)+SUM('[1]EB Ramp totals'!J58:M58)+SUM('[1]WB Ramp totals'!J58:M58)</f>
        <v>1458</v>
      </c>
      <c r="E46" s="5">
        <f>SUM('[1]Princeton Rd totals'!B58:E58)+SUM('[1]Hamilton Mason Totals'!B58:E58)+SUM('[1]EB Ramp totals'!B58:E58)+SUM('[1]WB Ramp totals'!B58:E58)</f>
        <v>923</v>
      </c>
      <c r="F46" s="14"/>
    </row>
    <row r="47" spans="1:6" x14ac:dyDescent="0.35">
      <c r="A47" s="15" t="s">
        <v>69</v>
      </c>
      <c r="B47" s="5">
        <f>'[1]Princeton Rd totals'!R59+'[1]Hamilton Mason Totals'!R59+'[1]Grandin Ridge Totals'!R59+'[1]EB Ramp totals'!R59+'[1]WB Ramp totals'!R59</f>
        <v>2945</v>
      </c>
      <c r="C47" s="5">
        <f t="shared" si="0"/>
        <v>11912</v>
      </c>
      <c r="D47" s="5">
        <f>SUM('[1]Princeton Rd totals'!J59:M59)+SUM('[1]Hamilton Mason Totals'!J59:M59)+SUM('[1]EB Ramp totals'!J59:M59)+SUM('[1]WB Ramp totals'!J59:M59)</f>
        <v>1382</v>
      </c>
      <c r="E47" s="5">
        <f>SUM('[1]Princeton Rd totals'!B59:E59)+SUM('[1]Hamilton Mason Totals'!B59:E59)+SUM('[1]EB Ramp totals'!B59:E59)+SUM('[1]WB Ramp totals'!B59:E59)</f>
        <v>861</v>
      </c>
      <c r="F47" s="14"/>
    </row>
    <row r="48" spans="1:6" x14ac:dyDescent="0.35">
      <c r="A48" s="15" t="s">
        <v>70</v>
      </c>
      <c r="B48" s="5">
        <f>'[1]Princeton Rd totals'!R60+'[1]Hamilton Mason Totals'!R60+'[1]Grandin Ridge Totals'!R60+'[1]EB Ramp totals'!R60+'[1]WB Ramp totals'!R60</f>
        <v>3220</v>
      </c>
      <c r="C48" s="5">
        <f t="shared" si="0"/>
        <v>12171</v>
      </c>
      <c r="D48" s="5">
        <f>SUM('[1]Princeton Rd totals'!J60:M60)+SUM('[1]Hamilton Mason Totals'!J60:M60)+SUM('[1]EB Ramp totals'!J60:M60)+SUM('[1]WB Ramp totals'!J60:M60)</f>
        <v>1516</v>
      </c>
      <c r="E48" s="5">
        <f>SUM('[1]Princeton Rd totals'!B60:E60)+SUM('[1]Hamilton Mason Totals'!B60:E60)+SUM('[1]EB Ramp totals'!B60:E60)+SUM('[1]WB Ramp totals'!B60:E60)</f>
        <v>994</v>
      </c>
      <c r="F48" s="14"/>
    </row>
    <row r="49" spans="1:6" x14ac:dyDescent="0.35">
      <c r="A49" s="15" t="s">
        <v>71</v>
      </c>
      <c r="B49" s="5">
        <f>'[1]Princeton Rd totals'!R61+'[1]Hamilton Mason Totals'!R61+'[1]Grandin Ridge Totals'!R61+'[1]EB Ramp totals'!R61+'[1]WB Ramp totals'!R61</f>
        <v>2968</v>
      </c>
      <c r="C49" s="7">
        <f t="shared" si="0"/>
        <v>12240</v>
      </c>
      <c r="D49" s="5">
        <f>SUM('[1]Princeton Rd totals'!J61:M61)+SUM('[1]Hamilton Mason Totals'!J61:M61)+SUM('[1]EB Ramp totals'!J61:M61)+SUM('[1]WB Ramp totals'!J61:M61)</f>
        <v>1432</v>
      </c>
      <c r="E49" s="5">
        <f>SUM('[1]Princeton Rd totals'!B61:E61)+SUM('[1]Hamilton Mason Totals'!B61:E61)+SUM('[1]EB Ramp totals'!B61:E61)+SUM('[1]WB Ramp totals'!B61:E61)</f>
        <v>849</v>
      </c>
      <c r="F49" s="18" t="s">
        <v>86</v>
      </c>
    </row>
    <row r="50" spans="1:6" x14ac:dyDescent="0.35">
      <c r="A50" s="15" t="s">
        <v>72</v>
      </c>
      <c r="B50" s="5">
        <f>'[1]Princeton Rd totals'!R62+'[1]Hamilton Mason Totals'!R62+'[1]Grandin Ridge Totals'!R62+'[1]EB Ramp totals'!R62+'[1]WB Ramp totals'!R62</f>
        <v>2671</v>
      </c>
      <c r="C50" s="5">
        <f t="shared" si="0"/>
        <v>11804</v>
      </c>
      <c r="D50" s="5">
        <f>SUM('[1]Princeton Rd totals'!J62:M62)+SUM('[1]Hamilton Mason Totals'!J62:M62)+SUM('[1]EB Ramp totals'!J62:M62)+SUM('[1]WB Ramp totals'!J62:M62)</f>
        <v>1132</v>
      </c>
      <c r="E50" s="5">
        <f>SUM('[1]Princeton Rd totals'!B62:E62)+SUM('[1]Hamilton Mason Totals'!B62:E62)+SUM('[1]EB Ramp totals'!B62:E62)+SUM('[1]WB Ramp totals'!B62:E62)</f>
        <v>913</v>
      </c>
      <c r="F50" s="14"/>
    </row>
    <row r="51" spans="1:6" x14ac:dyDescent="0.35">
      <c r="A51" s="15" t="s">
        <v>73</v>
      </c>
      <c r="B51" s="5">
        <f>'[1]Princeton Rd totals'!R63+'[1]Hamilton Mason Totals'!R63+'[1]Grandin Ridge Totals'!R63+'[1]EB Ramp totals'!R63+'[1]WB Ramp totals'!R63</f>
        <v>2297</v>
      </c>
      <c r="C51" s="5">
        <f t="shared" si="0"/>
        <v>11156</v>
      </c>
      <c r="D51" s="5">
        <f>SUM('[1]Princeton Rd totals'!J63:M63)+SUM('[1]Hamilton Mason Totals'!J63:M63)+SUM('[1]EB Ramp totals'!J63:M63)+SUM('[1]WB Ramp totals'!J63:M63)</f>
        <v>1029</v>
      </c>
      <c r="E51" s="5">
        <f>SUM('[1]Princeton Rd totals'!B63:E63)+SUM('[1]Hamilton Mason Totals'!B63:E63)+SUM('[1]EB Ramp totals'!B63:E63)+SUM('[1]WB Ramp totals'!B63:E63)</f>
        <v>706</v>
      </c>
      <c r="F51" s="14"/>
    </row>
    <row r="52" spans="1:6" x14ac:dyDescent="0.35">
      <c r="A52" s="15" t="s">
        <v>74</v>
      </c>
      <c r="B52" s="5">
        <f>'[1]Princeton Rd totals'!R64+'[1]Hamilton Mason Totals'!R64+'[1]Grandin Ridge Totals'!R64+'[1]EB Ramp totals'!R64+'[1]WB Ramp totals'!R64</f>
        <v>2326</v>
      </c>
      <c r="C52" s="5">
        <f t="shared" si="0"/>
        <v>10262</v>
      </c>
      <c r="D52" s="5">
        <f>SUM('[1]Princeton Rd totals'!J64:M64)+SUM('[1]Hamilton Mason Totals'!J64:M64)+SUM('[1]EB Ramp totals'!J64:M64)+SUM('[1]WB Ramp totals'!J64:M64)</f>
        <v>1058</v>
      </c>
      <c r="E52" s="5">
        <f>SUM('[1]Princeton Rd totals'!B64:E64)+SUM('[1]Hamilton Mason Totals'!B64:E64)+SUM('[1]EB Ramp totals'!B64:E64)+SUM('[1]WB Ramp totals'!B64:E64)</f>
        <v>670</v>
      </c>
      <c r="F52" s="14"/>
    </row>
    <row r="53" spans="1:6" x14ac:dyDescent="0.35">
      <c r="A53" s="15" t="s">
        <v>75</v>
      </c>
      <c r="B53" s="5">
        <f>'[1]Princeton Rd totals'!R65+'[1]Hamilton Mason Totals'!R65+'[1]Grandin Ridge Totals'!R65+'[1]EB Ramp totals'!R65+'[1]WB Ramp totals'!R65</f>
        <v>2145</v>
      </c>
      <c r="C53" s="5">
        <f t="shared" si="0"/>
        <v>9439</v>
      </c>
      <c r="D53" s="5">
        <f>SUM('[1]Princeton Rd totals'!J65:M65)+SUM('[1]Hamilton Mason Totals'!J65:M65)+SUM('[1]EB Ramp totals'!J65:M65)+SUM('[1]WB Ramp totals'!J65:M65)</f>
        <v>849</v>
      </c>
      <c r="E53" s="5">
        <f>SUM('[1]Princeton Rd totals'!B65:E65)+SUM('[1]Hamilton Mason Totals'!B65:E65)+SUM('[1]EB Ramp totals'!B65:E65)+SUM('[1]WB Ramp totals'!B65:E65)</f>
        <v>815</v>
      </c>
      <c r="F53" s="14"/>
    </row>
    <row r="54" spans="1:6" ht="15" thickBot="1" x14ac:dyDescent="0.4">
      <c r="A54" s="23" t="s">
        <v>76</v>
      </c>
      <c r="B54" s="20">
        <f>'[1]Princeton Rd totals'!R66+'[1]Hamilton Mason Totals'!R66+'[1]Grandin Ridge Totals'!R66+'[1]EB Ramp totals'!R66+'[1]WB Ramp totals'!R66</f>
        <v>1842</v>
      </c>
      <c r="C54" s="20">
        <f t="shared" si="0"/>
        <v>8610</v>
      </c>
      <c r="D54" s="20">
        <f>SUM('[1]Princeton Rd totals'!J66:M66)+SUM('[1]Hamilton Mason Totals'!J66:M66)+SUM('[1]EB Ramp totals'!J66:M66)+SUM('[1]WB Ramp totals'!J66:M66)</f>
        <v>743</v>
      </c>
      <c r="E54" s="20">
        <f>SUM('[1]Princeton Rd totals'!B66:E66)+SUM('[1]Hamilton Mason Totals'!B66:E66)+SUM('[1]EB Ramp totals'!B66:E66)+SUM('[1]WB Ramp totals'!B66:E66)</f>
        <v>652</v>
      </c>
      <c r="F54" s="22"/>
    </row>
    <row r="56" spans="1:6" x14ac:dyDescent="0.35">
      <c r="A56" s="27" t="s">
        <v>104</v>
      </c>
      <c r="B56" s="27"/>
      <c r="C56" s="27"/>
      <c r="D56" s="27"/>
      <c r="E56" s="27"/>
      <c r="F56" s="27"/>
    </row>
    <row r="57" spans="1:6" x14ac:dyDescent="0.35">
      <c r="A57" s="28" t="s">
        <v>105</v>
      </c>
      <c r="B57" s="28"/>
      <c r="C57" s="28"/>
      <c r="D57" s="28"/>
      <c r="E57" s="28"/>
      <c r="F57" s="28"/>
    </row>
    <row r="58" spans="1:6" x14ac:dyDescent="0.35">
      <c r="A58" s="21" t="s">
        <v>4</v>
      </c>
      <c r="B58" s="8" t="s">
        <v>83</v>
      </c>
      <c r="C58" s="5" t="s">
        <v>82</v>
      </c>
      <c r="D58" s="5" t="s">
        <v>87</v>
      </c>
      <c r="E58" s="5" t="s">
        <v>88</v>
      </c>
      <c r="F58" s="14"/>
    </row>
    <row r="59" spans="1:6" ht="14.25" customHeight="1" x14ac:dyDescent="0.35">
      <c r="A59" s="15" t="s">
        <v>5</v>
      </c>
      <c r="B59" s="5">
        <f>'Hamilton Mason Totals'!AK15+'EB Ramp totals'!AK15+'WB Ramp totals'!AK15+'Princeton Rd totals'!AK15</f>
        <v>349</v>
      </c>
      <c r="D59" s="5">
        <f>SUM('Hamilton Mason Totals'!AC15:AF15)+SUM('EB Ramp totals'!AC15:AF15)+SUM('WB Ramp totals'!AC15:AF15)+SUM('Princeton Rd totals'!AC15:AF15)</f>
        <v>85</v>
      </c>
      <c r="E59" s="5">
        <f>SUM('Hamilton Mason Totals'!U15:X15)+SUM('EB Ramp totals'!U15:X15)+SUM('WB Ramp totals'!U15:X15)+SUM('Princeton Rd totals'!U15:X15)</f>
        <v>197</v>
      </c>
    </row>
    <row r="60" spans="1:6" x14ac:dyDescent="0.35">
      <c r="A60" s="15" t="s">
        <v>26</v>
      </c>
      <c r="B60" s="5">
        <f>'Hamilton Mason Totals'!AK16+'EB Ramp totals'!AK16+'WB Ramp totals'!AK16+'Princeton Rd totals'!AK16</f>
        <v>432</v>
      </c>
      <c r="D60" s="5">
        <f>SUM('Hamilton Mason Totals'!AC16:AF16)+SUM('EB Ramp totals'!AC16:AF16)+SUM('WB Ramp totals'!AC16:AF16)+SUM('Princeton Rd totals'!AC16:AF16)</f>
        <v>115</v>
      </c>
      <c r="E60" s="5">
        <f>SUM('Hamilton Mason Totals'!U16:X16)+SUM('EB Ramp totals'!U16:X16)+SUM('WB Ramp totals'!U16:X16)+SUM('Princeton Rd totals'!U16:X16)</f>
        <v>230</v>
      </c>
    </row>
    <row r="61" spans="1:6" x14ac:dyDescent="0.35">
      <c r="A61" s="15" t="s">
        <v>27</v>
      </c>
      <c r="B61" s="5">
        <f>'Hamilton Mason Totals'!AK17+'EB Ramp totals'!AK17+'WB Ramp totals'!AK17+'Princeton Rd totals'!AK17</f>
        <v>681</v>
      </c>
      <c r="D61" s="5">
        <f>SUM('Hamilton Mason Totals'!AC17:AF17)+SUM('EB Ramp totals'!AC17:AF17)+SUM('WB Ramp totals'!AC17:AF17)+SUM('Princeton Rd totals'!AC17:AF17)</f>
        <v>204</v>
      </c>
      <c r="E61" s="5">
        <f>SUM('Hamilton Mason Totals'!U17:X17)+SUM('EB Ramp totals'!U17:X17)+SUM('WB Ramp totals'!U17:X17)+SUM('Princeton Rd totals'!U17:X17)</f>
        <v>356</v>
      </c>
    </row>
    <row r="62" spans="1:6" x14ac:dyDescent="0.35">
      <c r="A62" s="15" t="s">
        <v>28</v>
      </c>
      <c r="B62" s="5">
        <f>'Hamilton Mason Totals'!AK18+'EB Ramp totals'!AK18+'WB Ramp totals'!AK18+'Princeton Rd totals'!AK18</f>
        <v>621</v>
      </c>
      <c r="C62" s="5">
        <f>SUM(B59:B62)</f>
        <v>2083</v>
      </c>
      <c r="D62" s="5">
        <f>SUM('Hamilton Mason Totals'!AC18:AF18)+SUM('EB Ramp totals'!AC18:AF18)+SUM('WB Ramp totals'!AC18:AF18)+SUM('Princeton Rd totals'!AC18:AF18)</f>
        <v>174</v>
      </c>
      <c r="E62" s="5">
        <f>SUM('Hamilton Mason Totals'!U18:X18)+SUM('EB Ramp totals'!U18:X18)+SUM('WB Ramp totals'!U18:X18)+SUM('Princeton Rd totals'!U18:X18)</f>
        <v>343</v>
      </c>
    </row>
    <row r="63" spans="1:6" x14ac:dyDescent="0.35">
      <c r="A63" s="15" t="s">
        <v>29</v>
      </c>
      <c r="B63" s="5">
        <f>'Hamilton Mason Totals'!AK19+'EB Ramp totals'!AK19+'WB Ramp totals'!AK19+'Princeton Rd totals'!AK19</f>
        <v>644</v>
      </c>
      <c r="C63" s="5">
        <f t="shared" ref="C63:C110" si="1">SUM(B60:B63)</f>
        <v>2378</v>
      </c>
      <c r="D63" s="5">
        <f>SUM('Hamilton Mason Totals'!AC19:AF19)+SUM('EB Ramp totals'!AC19:AF19)+SUM('WB Ramp totals'!AC19:AF19)+SUM('Princeton Rd totals'!AC19:AF19)</f>
        <v>229</v>
      </c>
      <c r="E63" s="5">
        <f>SUM('Hamilton Mason Totals'!U19:X19)+SUM('EB Ramp totals'!U19:X19)+SUM('WB Ramp totals'!U19:X19)+SUM('Princeton Rd totals'!U19:X19)</f>
        <v>308</v>
      </c>
    </row>
    <row r="64" spans="1:6" x14ac:dyDescent="0.35">
      <c r="A64" s="15" t="s">
        <v>30</v>
      </c>
      <c r="B64" s="5">
        <f>'Hamilton Mason Totals'!AK20+'EB Ramp totals'!AK20+'WB Ramp totals'!AK20+'Princeton Rd totals'!AK20</f>
        <v>825</v>
      </c>
      <c r="C64" s="5">
        <f t="shared" si="1"/>
        <v>2771</v>
      </c>
      <c r="D64" s="5">
        <f>SUM('Hamilton Mason Totals'!AC20:AF20)+SUM('EB Ramp totals'!AC20:AF20)+SUM('WB Ramp totals'!AC20:AF20)+SUM('Princeton Rd totals'!AC20:AF20)</f>
        <v>240</v>
      </c>
      <c r="E64" s="5">
        <f>SUM('Hamilton Mason Totals'!U20:X20)+SUM('EB Ramp totals'!U20:X20)+SUM('WB Ramp totals'!U20:X20)+SUM('Princeton Rd totals'!U20:X20)</f>
        <v>416</v>
      </c>
    </row>
    <row r="65" spans="1:5" x14ac:dyDescent="0.35">
      <c r="A65" s="15" t="s">
        <v>31</v>
      </c>
      <c r="B65" s="5">
        <f>'Hamilton Mason Totals'!AK21+'EB Ramp totals'!AK21+'WB Ramp totals'!AK21+'Princeton Rd totals'!AK21</f>
        <v>862</v>
      </c>
      <c r="C65" s="5">
        <f t="shared" si="1"/>
        <v>2952</v>
      </c>
      <c r="D65" s="5">
        <f>SUM('Hamilton Mason Totals'!AC21:AF21)+SUM('EB Ramp totals'!AC21:AF21)+SUM('WB Ramp totals'!AC21:AF21)+SUM('Princeton Rd totals'!AC21:AF21)</f>
        <v>265</v>
      </c>
      <c r="E65" s="5">
        <f>SUM('Hamilton Mason Totals'!U21:X21)+SUM('EB Ramp totals'!U21:X21)+SUM('WB Ramp totals'!U21:X21)+SUM('Princeton Rd totals'!U21:X21)</f>
        <v>419</v>
      </c>
    </row>
    <row r="66" spans="1:5" x14ac:dyDescent="0.35">
      <c r="A66" s="15" t="s">
        <v>32</v>
      </c>
      <c r="B66" s="5">
        <f>'Hamilton Mason Totals'!AK22+'EB Ramp totals'!AK22+'WB Ramp totals'!AK22+'Princeton Rd totals'!AK22</f>
        <v>1012</v>
      </c>
      <c r="C66" s="5">
        <f t="shared" si="1"/>
        <v>3343</v>
      </c>
      <c r="D66" s="5">
        <f>SUM('Hamilton Mason Totals'!AC22:AF22)+SUM('EB Ramp totals'!AC22:AF22)+SUM('WB Ramp totals'!AC22:AF22)+SUM('Princeton Rd totals'!AC22:AF22)</f>
        <v>323</v>
      </c>
      <c r="E66" s="5">
        <f>SUM('Hamilton Mason Totals'!U22:X22)+SUM('EB Ramp totals'!U22:X22)+SUM('WB Ramp totals'!U22:X22)+SUM('Princeton Rd totals'!U22:X22)</f>
        <v>471</v>
      </c>
    </row>
    <row r="67" spans="1:5" x14ac:dyDescent="0.35">
      <c r="A67" s="15" t="s">
        <v>33</v>
      </c>
      <c r="B67" s="5">
        <f>'Hamilton Mason Totals'!AK23+'EB Ramp totals'!AK23+'WB Ramp totals'!AK23+'Princeton Rd totals'!AK23</f>
        <v>1042</v>
      </c>
      <c r="C67" s="5">
        <f t="shared" si="1"/>
        <v>3741</v>
      </c>
      <c r="D67" s="5">
        <f>SUM('Hamilton Mason Totals'!AC23:AF23)+SUM('EB Ramp totals'!AC23:AF23)+SUM('WB Ramp totals'!AC23:AF23)+SUM('Princeton Rd totals'!AC23:AF23)</f>
        <v>348</v>
      </c>
      <c r="E67" s="5">
        <f>SUM('Hamilton Mason Totals'!U23:X23)+SUM('EB Ramp totals'!U23:X23)+SUM('WB Ramp totals'!U23:X23)+SUM('Princeton Rd totals'!U23:X23)</f>
        <v>461</v>
      </c>
    </row>
    <row r="68" spans="1:5" x14ac:dyDescent="0.35">
      <c r="A68" s="15" t="s">
        <v>34</v>
      </c>
      <c r="B68" s="5">
        <f>'Hamilton Mason Totals'!AK24+'EB Ramp totals'!AK24+'WB Ramp totals'!AK24+'Princeton Rd totals'!AK24</f>
        <v>1231</v>
      </c>
      <c r="C68" s="5">
        <f t="shared" si="1"/>
        <v>4147</v>
      </c>
      <c r="D68" s="5">
        <f>SUM('Hamilton Mason Totals'!AC24:AF24)+SUM('EB Ramp totals'!AC24:AF24)+SUM('WB Ramp totals'!AC24:AF24)+SUM('Princeton Rd totals'!AC24:AF24)</f>
        <v>393</v>
      </c>
      <c r="E68" s="5">
        <f>SUM('Hamilton Mason Totals'!U24:X24)+SUM('EB Ramp totals'!U24:X24)+SUM('WB Ramp totals'!U24:X24)+SUM('Princeton Rd totals'!U24:X24)</f>
        <v>576</v>
      </c>
    </row>
    <row r="69" spans="1:5" x14ac:dyDescent="0.35">
      <c r="A69" s="15" t="s">
        <v>35</v>
      </c>
      <c r="B69" s="5">
        <f>'Hamilton Mason Totals'!AK25+'EB Ramp totals'!AK25+'WB Ramp totals'!AK25+'Princeton Rd totals'!AK25</f>
        <v>1437</v>
      </c>
      <c r="C69" s="5">
        <f t="shared" si="1"/>
        <v>4722</v>
      </c>
      <c r="D69" s="5">
        <f>SUM('Hamilton Mason Totals'!AC25:AF25)+SUM('EB Ramp totals'!AC25:AF25)+SUM('WB Ramp totals'!AC25:AF25)+SUM('Princeton Rd totals'!AC25:AF25)</f>
        <v>431</v>
      </c>
      <c r="E69" s="5">
        <f>SUM('Hamilton Mason Totals'!U25:X25)+SUM('EB Ramp totals'!U25:X25)+SUM('WB Ramp totals'!U25:X25)+SUM('Princeton Rd totals'!U25:X25)</f>
        <v>707</v>
      </c>
    </row>
    <row r="70" spans="1:5" x14ac:dyDescent="0.35">
      <c r="A70" s="15" t="s">
        <v>36</v>
      </c>
      <c r="B70" s="5">
        <f>'Hamilton Mason Totals'!AK26+'EB Ramp totals'!AK26+'WB Ramp totals'!AK26+'Princeton Rd totals'!AK26</f>
        <v>1415</v>
      </c>
      <c r="C70" s="5">
        <f t="shared" si="1"/>
        <v>5125</v>
      </c>
      <c r="D70" s="5">
        <f>SUM('Hamilton Mason Totals'!AC26:AF26)+SUM('EB Ramp totals'!AC26:AF26)+SUM('WB Ramp totals'!AC26:AF26)+SUM('Princeton Rd totals'!AC26:AF26)</f>
        <v>371</v>
      </c>
      <c r="E70" s="5">
        <f>SUM('Hamilton Mason Totals'!U26:X26)+SUM('EB Ramp totals'!U26:X26)+SUM('WB Ramp totals'!U26:X26)+SUM('Princeton Rd totals'!U26:X26)</f>
        <v>708</v>
      </c>
    </row>
    <row r="71" spans="1:5" x14ac:dyDescent="0.35">
      <c r="A71" s="15" t="s">
        <v>37</v>
      </c>
      <c r="B71" s="5">
        <f>'Hamilton Mason Totals'!AK27+'EB Ramp totals'!AK27+'WB Ramp totals'!AK27+'Princeton Rd totals'!AK27</f>
        <v>1422</v>
      </c>
      <c r="C71" s="5">
        <f t="shared" si="1"/>
        <v>5505</v>
      </c>
      <c r="D71" s="5">
        <f>SUM('Hamilton Mason Totals'!AC27:AF27)+SUM('EB Ramp totals'!AC27:AF27)+SUM('WB Ramp totals'!AC27:AF27)+SUM('Princeton Rd totals'!AC27:AF27)</f>
        <v>456</v>
      </c>
      <c r="E71" s="5">
        <f>SUM('Hamilton Mason Totals'!U27:X27)+SUM('EB Ramp totals'!U27:X27)+SUM('WB Ramp totals'!U27:X27)+SUM('Princeton Rd totals'!U27:X27)</f>
        <v>632</v>
      </c>
    </row>
    <row r="72" spans="1:5" x14ac:dyDescent="0.35">
      <c r="A72" s="15" t="s">
        <v>38</v>
      </c>
      <c r="B72" s="5">
        <f>'Hamilton Mason Totals'!AK28+'EB Ramp totals'!AK28+'WB Ramp totals'!AK28+'Princeton Rd totals'!AK28</f>
        <v>1545</v>
      </c>
      <c r="C72" s="5">
        <f t="shared" si="1"/>
        <v>5819</v>
      </c>
      <c r="D72" s="5">
        <f>SUM('Hamilton Mason Totals'!AC28:AF28)+SUM('EB Ramp totals'!AC28:AF28)+SUM('WB Ramp totals'!AC28:AF28)+SUM('Princeton Rd totals'!AC28:AF28)</f>
        <v>452</v>
      </c>
      <c r="E72" s="5">
        <f>SUM('Hamilton Mason Totals'!U28:X28)+SUM('EB Ramp totals'!U28:X28)+SUM('WB Ramp totals'!U28:X28)+SUM('Princeton Rd totals'!U28:X28)</f>
        <v>696</v>
      </c>
    </row>
    <row r="73" spans="1:5" x14ac:dyDescent="0.35">
      <c r="A73" s="15" t="s">
        <v>39</v>
      </c>
      <c r="B73" s="5">
        <f>'Hamilton Mason Totals'!AK29+'EB Ramp totals'!AK29+'WB Ramp totals'!AK29+'Princeton Rd totals'!AK29</f>
        <v>1756</v>
      </c>
      <c r="C73" s="5">
        <f t="shared" si="1"/>
        <v>6138</v>
      </c>
      <c r="D73" s="5">
        <f>SUM('Hamilton Mason Totals'!AC29:AF29)+SUM('EB Ramp totals'!AC29:AF29)+SUM('WB Ramp totals'!AC29:AF29)+SUM('Princeton Rd totals'!AC29:AF29)</f>
        <v>525</v>
      </c>
      <c r="E73" s="5">
        <f>SUM('Hamilton Mason Totals'!U29:X29)+SUM('EB Ramp totals'!U29:X29)+SUM('WB Ramp totals'!U29:X29)+SUM('Princeton Rd totals'!U29:X29)</f>
        <v>828</v>
      </c>
    </row>
    <row r="74" spans="1:5" x14ac:dyDescent="0.35">
      <c r="A74" s="15" t="s">
        <v>40</v>
      </c>
      <c r="B74" s="5">
        <f>'Hamilton Mason Totals'!AK30+'EB Ramp totals'!AK30+'WB Ramp totals'!AK30+'Princeton Rd totals'!AK30</f>
        <v>1851</v>
      </c>
      <c r="C74" s="5">
        <f t="shared" si="1"/>
        <v>6574</v>
      </c>
      <c r="D74" s="5">
        <f>SUM('Hamilton Mason Totals'!AC30:AF30)+SUM('EB Ramp totals'!AC30:AF30)+SUM('WB Ramp totals'!AC30:AF30)+SUM('Princeton Rd totals'!AC30:AF30)</f>
        <v>546</v>
      </c>
      <c r="E74" s="5">
        <f>SUM('Hamilton Mason Totals'!U30:X30)+SUM('EB Ramp totals'!U30:X30)+SUM('WB Ramp totals'!U30:X30)+SUM('Princeton Rd totals'!U30:X30)</f>
        <v>807</v>
      </c>
    </row>
    <row r="75" spans="1:5" x14ac:dyDescent="0.35">
      <c r="A75" s="15" t="s">
        <v>41</v>
      </c>
      <c r="B75" s="5">
        <f>'Hamilton Mason Totals'!AK31+'EB Ramp totals'!AK31+'WB Ramp totals'!AK31+'Princeton Rd totals'!AK31</f>
        <v>1792</v>
      </c>
      <c r="C75" s="5">
        <f t="shared" si="1"/>
        <v>6944</v>
      </c>
      <c r="D75" s="5">
        <f>SUM('Hamilton Mason Totals'!AC31:AF31)+SUM('EB Ramp totals'!AC31:AF31)+SUM('WB Ramp totals'!AC31:AF31)+SUM('Princeton Rd totals'!AC31:AF31)</f>
        <v>555</v>
      </c>
      <c r="E75" s="5">
        <f>SUM('Hamilton Mason Totals'!U31:X31)+SUM('EB Ramp totals'!U31:X31)+SUM('WB Ramp totals'!U31:X31)+SUM('Princeton Rd totals'!U31:X31)</f>
        <v>789</v>
      </c>
    </row>
    <row r="76" spans="1:5" x14ac:dyDescent="0.35">
      <c r="A76" s="15" t="s">
        <v>42</v>
      </c>
      <c r="B76" s="5">
        <f>'Hamilton Mason Totals'!AK32+'EB Ramp totals'!AK32+'WB Ramp totals'!AK32+'Princeton Rd totals'!AK32</f>
        <v>1853</v>
      </c>
      <c r="C76" s="5">
        <f t="shared" si="1"/>
        <v>7252</v>
      </c>
      <c r="D76" s="5">
        <f>SUM('Hamilton Mason Totals'!AC32:AF32)+SUM('EB Ramp totals'!AC32:AF32)+SUM('WB Ramp totals'!AC32:AF32)+SUM('Princeton Rd totals'!AC32:AF32)</f>
        <v>550</v>
      </c>
      <c r="E76" s="5">
        <f>SUM('Hamilton Mason Totals'!U32:X32)+SUM('EB Ramp totals'!U32:X32)+SUM('WB Ramp totals'!U32:X32)+SUM('Princeton Rd totals'!U32:X32)</f>
        <v>825</v>
      </c>
    </row>
    <row r="77" spans="1:5" x14ac:dyDescent="0.35">
      <c r="A77" s="15" t="s">
        <v>43</v>
      </c>
      <c r="B77" s="5">
        <f>'Hamilton Mason Totals'!AK33+'EB Ramp totals'!AK33+'WB Ramp totals'!AK33+'Princeton Rd totals'!AK33</f>
        <v>2087</v>
      </c>
      <c r="C77" s="5">
        <f t="shared" si="1"/>
        <v>7583</v>
      </c>
      <c r="D77" s="5">
        <f>SUM('Hamilton Mason Totals'!AC33:AF33)+SUM('EB Ramp totals'!AC33:AF33)+SUM('WB Ramp totals'!AC33:AF33)+SUM('Princeton Rd totals'!AC33:AF33)</f>
        <v>752</v>
      </c>
      <c r="E77" s="5">
        <f>SUM('Hamilton Mason Totals'!U33:X33)+SUM('EB Ramp totals'!U33:X33)+SUM('WB Ramp totals'!U33:X33)+SUM('Princeton Rd totals'!U33:X33)</f>
        <v>831</v>
      </c>
    </row>
    <row r="78" spans="1:5" x14ac:dyDescent="0.35">
      <c r="A78" s="15" t="s">
        <v>44</v>
      </c>
      <c r="B78" s="5">
        <f>'Hamilton Mason Totals'!AK34+'EB Ramp totals'!AK34+'WB Ramp totals'!AK34+'Princeton Rd totals'!AK34</f>
        <v>2142</v>
      </c>
      <c r="C78" s="5">
        <f t="shared" si="1"/>
        <v>7874</v>
      </c>
      <c r="D78" s="5">
        <f>SUM('Hamilton Mason Totals'!AC34:AF34)+SUM('EB Ramp totals'!AC34:AF34)+SUM('WB Ramp totals'!AC34:AF34)+SUM('Princeton Rd totals'!AC34:AF34)</f>
        <v>753</v>
      </c>
      <c r="E78" s="5">
        <f>SUM('Hamilton Mason Totals'!U34:X34)+SUM('EB Ramp totals'!U34:X34)+SUM('WB Ramp totals'!U34:X34)+SUM('Princeton Rd totals'!U34:X34)</f>
        <v>902</v>
      </c>
    </row>
    <row r="79" spans="1:5" x14ac:dyDescent="0.35">
      <c r="A79" s="15" t="s">
        <v>45</v>
      </c>
      <c r="B79" s="5">
        <f>'Hamilton Mason Totals'!AK35+'EB Ramp totals'!AK35+'WB Ramp totals'!AK35+'Princeton Rd totals'!AK35</f>
        <v>2022</v>
      </c>
      <c r="C79" s="5">
        <f t="shared" si="1"/>
        <v>8104</v>
      </c>
      <c r="D79" s="5">
        <f>SUM('Hamilton Mason Totals'!AC35:AF35)+SUM('EB Ramp totals'!AC35:AF35)+SUM('WB Ramp totals'!AC35:AF35)+SUM('Princeton Rd totals'!AC35:AF35)</f>
        <v>780</v>
      </c>
      <c r="E79" s="5">
        <f>SUM('Hamilton Mason Totals'!U35:X35)+SUM('EB Ramp totals'!U35:X35)+SUM('WB Ramp totals'!U35:X35)+SUM('Princeton Rd totals'!U35:X35)</f>
        <v>767</v>
      </c>
    </row>
    <row r="80" spans="1:5" x14ac:dyDescent="0.35">
      <c r="A80" s="15" t="s">
        <v>46</v>
      </c>
      <c r="B80" s="5">
        <f>'Hamilton Mason Totals'!AK36+'EB Ramp totals'!AK36+'WB Ramp totals'!AK36+'Princeton Rd totals'!AK36</f>
        <v>2019</v>
      </c>
      <c r="C80" s="5">
        <f t="shared" si="1"/>
        <v>8270</v>
      </c>
      <c r="D80" s="5">
        <f>SUM('Hamilton Mason Totals'!AC36:AF36)+SUM('EB Ramp totals'!AC36:AF36)+SUM('WB Ramp totals'!AC36:AF36)+SUM('Princeton Rd totals'!AC36:AF36)</f>
        <v>771</v>
      </c>
      <c r="E80" s="5">
        <f>SUM('Hamilton Mason Totals'!U36:X36)+SUM('EB Ramp totals'!U36:X36)+SUM('WB Ramp totals'!U36:X36)+SUM('Princeton Rd totals'!U36:X36)</f>
        <v>808</v>
      </c>
    </row>
    <row r="81" spans="1:5" x14ac:dyDescent="0.35">
      <c r="A81" s="15" t="s">
        <v>47</v>
      </c>
      <c r="B81" s="5">
        <f>'Hamilton Mason Totals'!AK37+'EB Ramp totals'!AK37+'WB Ramp totals'!AK37+'Princeton Rd totals'!AK37</f>
        <v>1938</v>
      </c>
      <c r="C81" s="5">
        <f t="shared" si="1"/>
        <v>8121</v>
      </c>
      <c r="D81" s="5">
        <f>SUM('Hamilton Mason Totals'!AC37:AF37)+SUM('EB Ramp totals'!AC37:AF37)+SUM('WB Ramp totals'!AC37:AF37)+SUM('Princeton Rd totals'!AC37:AF37)</f>
        <v>731</v>
      </c>
      <c r="E81" s="5">
        <f>SUM('Hamilton Mason Totals'!U37:X37)+SUM('EB Ramp totals'!U37:X37)+SUM('WB Ramp totals'!U37:X37)+SUM('Princeton Rd totals'!U37:X37)</f>
        <v>733</v>
      </c>
    </row>
    <row r="82" spans="1:5" x14ac:dyDescent="0.35">
      <c r="A82" s="15" t="s">
        <v>48</v>
      </c>
      <c r="B82" s="5">
        <f>'Hamilton Mason Totals'!AK38+'EB Ramp totals'!AK38+'WB Ramp totals'!AK38+'Princeton Rd totals'!AK38</f>
        <v>2051</v>
      </c>
      <c r="C82" s="5">
        <f t="shared" si="1"/>
        <v>8030</v>
      </c>
      <c r="D82" s="5">
        <f>SUM('Hamilton Mason Totals'!AC38:AF38)+SUM('EB Ramp totals'!AC38:AF38)+SUM('WB Ramp totals'!AC38:AF38)+SUM('Princeton Rd totals'!AC38:AF38)</f>
        <v>685</v>
      </c>
      <c r="E82" s="5">
        <f>SUM('Hamilton Mason Totals'!U38:X38)+SUM('EB Ramp totals'!U38:X38)+SUM('WB Ramp totals'!U38:X38)+SUM('Princeton Rd totals'!U38:X38)</f>
        <v>884</v>
      </c>
    </row>
    <row r="83" spans="1:5" x14ac:dyDescent="0.35">
      <c r="A83" s="15" t="s">
        <v>49</v>
      </c>
      <c r="B83" s="5">
        <f>'Hamilton Mason Totals'!AK39+'EB Ramp totals'!AK39+'WB Ramp totals'!AK39+'Princeton Rd totals'!AK39</f>
        <v>2079</v>
      </c>
      <c r="C83" s="5">
        <f t="shared" si="1"/>
        <v>8087</v>
      </c>
      <c r="D83" s="5">
        <f>SUM('Hamilton Mason Totals'!AC39:AF39)+SUM('EB Ramp totals'!AC39:AF39)+SUM('WB Ramp totals'!AC39:AF39)+SUM('Princeton Rd totals'!AC39:AF39)</f>
        <v>804</v>
      </c>
      <c r="E83" s="5">
        <f>SUM('Hamilton Mason Totals'!U39:X39)+SUM('EB Ramp totals'!U39:X39)+SUM('WB Ramp totals'!U39:X39)+SUM('Princeton Rd totals'!U39:X39)</f>
        <v>817</v>
      </c>
    </row>
    <row r="84" spans="1:5" x14ac:dyDescent="0.35">
      <c r="A84" s="15" t="s">
        <v>50</v>
      </c>
      <c r="B84" s="5">
        <f>'Hamilton Mason Totals'!AK40+'EB Ramp totals'!AK40+'WB Ramp totals'!AK40+'Princeton Rd totals'!AK40</f>
        <v>2058</v>
      </c>
      <c r="C84" s="5">
        <f t="shared" si="1"/>
        <v>8126</v>
      </c>
      <c r="D84" s="5">
        <f>SUM('Hamilton Mason Totals'!AC40:AF40)+SUM('EB Ramp totals'!AC40:AF40)+SUM('WB Ramp totals'!AC40:AF40)+SUM('Princeton Rd totals'!AC40:AF40)</f>
        <v>767</v>
      </c>
      <c r="E84" s="5">
        <f>SUM('Hamilton Mason Totals'!U40:X40)+SUM('EB Ramp totals'!U40:X40)+SUM('WB Ramp totals'!U40:X40)+SUM('Princeton Rd totals'!U40:X40)</f>
        <v>811</v>
      </c>
    </row>
    <row r="85" spans="1:5" x14ac:dyDescent="0.35">
      <c r="A85" s="15" t="s">
        <v>51</v>
      </c>
      <c r="B85" s="5">
        <f>'Hamilton Mason Totals'!AK41+'EB Ramp totals'!AK41+'WB Ramp totals'!AK41+'Princeton Rd totals'!AK41</f>
        <v>2175</v>
      </c>
      <c r="C85" s="5">
        <f t="shared" si="1"/>
        <v>8363</v>
      </c>
      <c r="D85" s="5">
        <f>SUM('Hamilton Mason Totals'!AC41:AF41)+SUM('EB Ramp totals'!AC41:AF41)+SUM('WB Ramp totals'!AC41:AF41)+SUM('Princeton Rd totals'!AC41:AF41)</f>
        <v>806</v>
      </c>
      <c r="E85" s="5">
        <f>SUM('Hamilton Mason Totals'!U41:X41)+SUM('EB Ramp totals'!U41:X41)+SUM('WB Ramp totals'!U41:X41)+SUM('Princeton Rd totals'!U41:X41)</f>
        <v>812</v>
      </c>
    </row>
    <row r="86" spans="1:5" x14ac:dyDescent="0.35">
      <c r="A86" s="15" t="s">
        <v>52</v>
      </c>
      <c r="B86" s="5">
        <f>'Hamilton Mason Totals'!AK42+'EB Ramp totals'!AK42+'WB Ramp totals'!AK42+'Princeton Rd totals'!AK42</f>
        <v>2205</v>
      </c>
      <c r="C86" s="5">
        <f t="shared" si="1"/>
        <v>8517</v>
      </c>
      <c r="D86" s="5">
        <f>SUM('Hamilton Mason Totals'!AC42:AF42)+SUM('EB Ramp totals'!AC42:AF42)+SUM('WB Ramp totals'!AC42:AF42)+SUM('Princeton Rd totals'!AC42:AF42)</f>
        <v>865</v>
      </c>
      <c r="E86" s="5">
        <f>SUM('Hamilton Mason Totals'!U42:X42)+SUM('EB Ramp totals'!U42:X42)+SUM('WB Ramp totals'!U42:X42)+SUM('Princeton Rd totals'!U42:X42)</f>
        <v>842</v>
      </c>
    </row>
    <row r="87" spans="1:5" x14ac:dyDescent="0.35">
      <c r="A87" s="15" t="s">
        <v>53</v>
      </c>
      <c r="B87" s="5">
        <f>'Hamilton Mason Totals'!AK43+'EB Ramp totals'!AK43+'WB Ramp totals'!AK43+'Princeton Rd totals'!AK43</f>
        <v>2109</v>
      </c>
      <c r="C87" s="5">
        <f t="shared" si="1"/>
        <v>8547</v>
      </c>
      <c r="D87" s="5">
        <f>SUM('Hamilton Mason Totals'!AC43:AF43)+SUM('EB Ramp totals'!AC43:AF43)+SUM('WB Ramp totals'!AC43:AF43)+SUM('Princeton Rd totals'!AC43:AF43)</f>
        <v>832</v>
      </c>
      <c r="E87" s="5">
        <f>SUM('Hamilton Mason Totals'!U43:X43)+SUM('EB Ramp totals'!U43:X43)+SUM('WB Ramp totals'!U43:X43)+SUM('Princeton Rd totals'!U43:X43)</f>
        <v>773</v>
      </c>
    </row>
    <row r="88" spans="1:5" x14ac:dyDescent="0.35">
      <c r="A88" s="15" t="s">
        <v>54</v>
      </c>
      <c r="B88" s="5">
        <f>'Hamilton Mason Totals'!AK44+'EB Ramp totals'!AK44+'WB Ramp totals'!AK44+'Princeton Rd totals'!AK44</f>
        <v>2021</v>
      </c>
      <c r="C88" s="5">
        <f t="shared" si="1"/>
        <v>8510</v>
      </c>
      <c r="D88" s="5">
        <f>SUM('Hamilton Mason Totals'!AC44:AF44)+SUM('EB Ramp totals'!AC44:AF44)+SUM('WB Ramp totals'!AC44:AF44)+SUM('Princeton Rd totals'!AC44:AF44)</f>
        <v>730</v>
      </c>
      <c r="E88" s="5">
        <f>SUM('Hamilton Mason Totals'!U44:X44)+SUM('EB Ramp totals'!U44:X44)+SUM('WB Ramp totals'!U44:X44)+SUM('Princeton Rd totals'!U44:X44)</f>
        <v>740</v>
      </c>
    </row>
    <row r="89" spans="1:5" x14ac:dyDescent="0.35">
      <c r="A89" s="15" t="s">
        <v>55</v>
      </c>
      <c r="B89" s="5">
        <f>'Hamilton Mason Totals'!AK45+'EB Ramp totals'!AK45+'WB Ramp totals'!AK45+'Princeton Rd totals'!AK45</f>
        <v>2082</v>
      </c>
      <c r="C89" s="5">
        <f t="shared" si="1"/>
        <v>8417</v>
      </c>
      <c r="D89" s="5">
        <f>SUM('Hamilton Mason Totals'!AC45:AF45)+SUM('EB Ramp totals'!AC45:AF45)+SUM('WB Ramp totals'!AC45:AF45)+SUM('Princeton Rd totals'!AC45:AF45)</f>
        <v>803</v>
      </c>
      <c r="E89" s="5">
        <f>SUM('Hamilton Mason Totals'!U45:X45)+SUM('EB Ramp totals'!U45:X45)+SUM('WB Ramp totals'!U45:X45)+SUM('Princeton Rd totals'!U45:X45)</f>
        <v>791</v>
      </c>
    </row>
    <row r="90" spans="1:5" x14ac:dyDescent="0.35">
      <c r="A90" s="15" t="s">
        <v>56</v>
      </c>
      <c r="B90" s="5">
        <f>'Hamilton Mason Totals'!AK46+'EB Ramp totals'!AK46+'WB Ramp totals'!AK46+'Princeton Rd totals'!AK46</f>
        <v>2058</v>
      </c>
      <c r="C90" s="5">
        <f t="shared" si="1"/>
        <v>8270</v>
      </c>
      <c r="D90" s="5">
        <f>SUM('Hamilton Mason Totals'!AC46:AF46)+SUM('EB Ramp totals'!AC46:AF46)+SUM('WB Ramp totals'!AC46:AF46)+SUM('Princeton Rd totals'!AC46:AF46)</f>
        <v>726</v>
      </c>
      <c r="E90" s="5">
        <f>SUM('Hamilton Mason Totals'!U46:X46)+SUM('EB Ramp totals'!U46:X46)+SUM('WB Ramp totals'!U46:X46)+SUM('Princeton Rd totals'!U46:X46)</f>
        <v>811</v>
      </c>
    </row>
    <row r="91" spans="1:5" x14ac:dyDescent="0.35">
      <c r="A91" s="15" t="s">
        <v>57</v>
      </c>
      <c r="B91" s="5">
        <f>'Hamilton Mason Totals'!AK47+'EB Ramp totals'!AK47+'WB Ramp totals'!AK47+'Princeton Rd totals'!AK47</f>
        <v>2272</v>
      </c>
      <c r="C91" s="5">
        <f t="shared" si="1"/>
        <v>8433</v>
      </c>
      <c r="D91" s="5">
        <f>SUM('Hamilton Mason Totals'!AC47:AF47)+SUM('EB Ramp totals'!AC47:AF47)+SUM('WB Ramp totals'!AC47:AF47)+SUM('Princeton Rd totals'!AC47:AF47)</f>
        <v>975</v>
      </c>
      <c r="E91" s="5">
        <f>SUM('Hamilton Mason Totals'!U47:X47)+SUM('EB Ramp totals'!U47:X47)+SUM('WB Ramp totals'!U47:X47)+SUM('Princeton Rd totals'!U47:X47)</f>
        <v>826</v>
      </c>
    </row>
    <row r="92" spans="1:5" x14ac:dyDescent="0.35">
      <c r="A92" s="15" t="s">
        <v>58</v>
      </c>
      <c r="B92" s="5">
        <f>'Hamilton Mason Totals'!AK48+'EB Ramp totals'!AK48+'WB Ramp totals'!AK48+'Princeton Rd totals'!AK48</f>
        <v>2217</v>
      </c>
      <c r="C92" s="5">
        <f t="shared" si="1"/>
        <v>8629</v>
      </c>
      <c r="D92" s="5">
        <f>SUM('Hamilton Mason Totals'!AC48:AF48)+SUM('EB Ramp totals'!AC48:AF48)+SUM('WB Ramp totals'!AC48:AF48)+SUM('Princeton Rd totals'!AC48:AF48)</f>
        <v>954</v>
      </c>
      <c r="E92" s="5">
        <f>SUM('Hamilton Mason Totals'!U48:X48)+SUM('EB Ramp totals'!U48:X48)+SUM('WB Ramp totals'!U48:X48)+SUM('Princeton Rd totals'!U48:X48)</f>
        <v>759</v>
      </c>
    </row>
    <row r="93" spans="1:5" x14ac:dyDescent="0.35">
      <c r="A93" s="15" t="s">
        <v>59</v>
      </c>
      <c r="B93" s="5">
        <f>'Hamilton Mason Totals'!AK49+'EB Ramp totals'!AK49+'WB Ramp totals'!AK49+'Princeton Rd totals'!AK49</f>
        <v>2384</v>
      </c>
      <c r="C93" s="5">
        <f t="shared" si="1"/>
        <v>8931</v>
      </c>
      <c r="D93" s="5">
        <f>SUM('Hamilton Mason Totals'!AC49:AF49)+SUM('EB Ramp totals'!AC49:AF49)+SUM('WB Ramp totals'!AC49:AF49)+SUM('Princeton Rd totals'!AC49:AF49)</f>
        <v>1060</v>
      </c>
      <c r="E93" s="5">
        <f>SUM('Hamilton Mason Totals'!U49:X49)+SUM('EB Ramp totals'!U49:X49)+SUM('WB Ramp totals'!U49:X49)+SUM('Princeton Rd totals'!U49:X49)</f>
        <v>779</v>
      </c>
    </row>
    <row r="94" spans="1:5" x14ac:dyDescent="0.35">
      <c r="A94" s="15" t="s">
        <v>60</v>
      </c>
      <c r="B94" s="5">
        <f>'Hamilton Mason Totals'!AK50+'EB Ramp totals'!AK50+'WB Ramp totals'!AK50+'Princeton Rd totals'!AK50</f>
        <v>2471</v>
      </c>
      <c r="C94" s="7">
        <f>SUM(B91:B94)</f>
        <v>9344</v>
      </c>
      <c r="D94" s="5">
        <f>SUM('Hamilton Mason Totals'!AC50:AF50)+SUM('EB Ramp totals'!AC50:AF50)+SUM('WB Ramp totals'!AC50:AF50)+SUM('Princeton Rd totals'!AC50:AF50)</f>
        <v>1142</v>
      </c>
      <c r="E94" s="5">
        <f>SUM('Hamilton Mason Totals'!U50:X50)+SUM('EB Ramp totals'!U50:X50)+SUM('WB Ramp totals'!U50:X50)+SUM('Princeton Rd totals'!U50:X50)</f>
        <v>835</v>
      </c>
    </row>
    <row r="95" spans="1:5" x14ac:dyDescent="0.35">
      <c r="A95" s="15" t="s">
        <v>61</v>
      </c>
      <c r="B95" s="5">
        <f>'Hamilton Mason Totals'!AK51+'EB Ramp totals'!AK51+'WB Ramp totals'!AK51+'Princeton Rd totals'!AK51</f>
        <v>2203</v>
      </c>
      <c r="C95" s="5">
        <f t="shared" si="1"/>
        <v>9275</v>
      </c>
      <c r="D95" s="5">
        <f>SUM('Hamilton Mason Totals'!AC51:AF51)+SUM('EB Ramp totals'!AC51:AF51)+SUM('WB Ramp totals'!AC51:AF51)+SUM('Princeton Rd totals'!AC51:AF51)</f>
        <v>1002</v>
      </c>
      <c r="E95" s="5">
        <f>SUM('Hamilton Mason Totals'!U51:X51)+SUM('EB Ramp totals'!U51:X51)+SUM('WB Ramp totals'!U51:X51)+SUM('Princeton Rd totals'!U51:X51)</f>
        <v>724</v>
      </c>
    </row>
    <row r="96" spans="1:5" x14ac:dyDescent="0.35">
      <c r="A96" s="15" t="s">
        <v>62</v>
      </c>
      <c r="B96" s="5">
        <f>'Hamilton Mason Totals'!AK52+'EB Ramp totals'!AK52+'WB Ramp totals'!AK52+'Princeton Rd totals'!AK52</f>
        <v>2095</v>
      </c>
      <c r="C96" s="5">
        <f t="shared" si="1"/>
        <v>9153</v>
      </c>
      <c r="D96" s="5">
        <f>SUM('Hamilton Mason Totals'!AC52:AF52)+SUM('EB Ramp totals'!AC52:AF52)+SUM('WB Ramp totals'!AC52:AF52)+SUM('Princeton Rd totals'!AC52:AF52)</f>
        <v>903</v>
      </c>
      <c r="E96" s="5">
        <f>SUM('Hamilton Mason Totals'!U52:X52)+SUM('EB Ramp totals'!U52:X52)+SUM('WB Ramp totals'!U52:X52)+SUM('Princeton Rd totals'!U52:X52)</f>
        <v>687</v>
      </c>
    </row>
    <row r="97" spans="1:6" x14ac:dyDescent="0.35">
      <c r="A97" s="15" t="s">
        <v>63</v>
      </c>
      <c r="B97" s="5">
        <f>'Hamilton Mason Totals'!AK53+'EB Ramp totals'!AK53+'WB Ramp totals'!AK53+'Princeton Rd totals'!AK53</f>
        <v>2152</v>
      </c>
      <c r="C97" s="5">
        <f t="shared" si="1"/>
        <v>8921</v>
      </c>
      <c r="D97" s="5">
        <f>SUM('Hamilton Mason Totals'!AC53:AF53)+SUM('EB Ramp totals'!AC53:AF53)+SUM('WB Ramp totals'!AC53:AF53)+SUM('Princeton Rd totals'!AC53:AF53)</f>
        <v>881</v>
      </c>
      <c r="E97" s="5">
        <f>SUM('Hamilton Mason Totals'!U53:X53)+SUM('EB Ramp totals'!U53:X53)+SUM('WB Ramp totals'!U53:X53)+SUM('Princeton Rd totals'!U53:X53)</f>
        <v>756</v>
      </c>
    </row>
    <row r="98" spans="1:6" x14ac:dyDescent="0.35">
      <c r="A98" s="15" t="s">
        <v>64</v>
      </c>
      <c r="B98" s="5">
        <f>'Hamilton Mason Totals'!AK54+'EB Ramp totals'!AK54+'WB Ramp totals'!AK54+'Princeton Rd totals'!AK54</f>
        <v>2258</v>
      </c>
      <c r="C98" s="5">
        <f t="shared" si="1"/>
        <v>8708</v>
      </c>
      <c r="D98" s="5">
        <f>SUM('Hamilton Mason Totals'!AC54:AF54)+SUM('EB Ramp totals'!AC54:AF54)+SUM('WB Ramp totals'!AC54:AF54)+SUM('Princeton Rd totals'!AC54:AF54)</f>
        <v>822</v>
      </c>
      <c r="E98" s="5">
        <f>SUM('Hamilton Mason Totals'!U54:X54)+SUM('EB Ramp totals'!U54:X54)+SUM('WB Ramp totals'!U54:X54)+SUM('Princeton Rd totals'!U54:X54)</f>
        <v>820</v>
      </c>
    </row>
    <row r="99" spans="1:6" x14ac:dyDescent="0.35">
      <c r="A99" s="15" t="s">
        <v>65</v>
      </c>
      <c r="B99" s="5">
        <f>'Hamilton Mason Totals'!AK55+'EB Ramp totals'!AK55+'WB Ramp totals'!AK55+'Princeton Rd totals'!AK55</f>
        <v>2147</v>
      </c>
      <c r="C99" s="5">
        <f t="shared" si="1"/>
        <v>8652</v>
      </c>
      <c r="D99" s="5">
        <f>SUM('Hamilton Mason Totals'!AC55:AF55)+SUM('EB Ramp totals'!AC55:AF55)+SUM('WB Ramp totals'!AC55:AF55)+SUM('Princeton Rd totals'!AC55:AF55)</f>
        <v>857</v>
      </c>
      <c r="E99" s="5">
        <f>SUM('Hamilton Mason Totals'!U55:X55)+SUM('EB Ramp totals'!U55:X55)+SUM('WB Ramp totals'!U55:X55)+SUM('Princeton Rd totals'!U55:X55)</f>
        <v>731</v>
      </c>
    </row>
    <row r="100" spans="1:6" x14ac:dyDescent="0.35">
      <c r="A100" s="15" t="s">
        <v>66</v>
      </c>
      <c r="B100" s="5">
        <f>'Hamilton Mason Totals'!AK56+'EB Ramp totals'!AK56+'WB Ramp totals'!AK56+'Princeton Rd totals'!AK56</f>
        <v>2262</v>
      </c>
      <c r="C100" s="5">
        <f t="shared" si="1"/>
        <v>8819</v>
      </c>
      <c r="D100" s="5">
        <f>SUM('Hamilton Mason Totals'!AC56:AF56)+SUM('EB Ramp totals'!AC56:AF56)+SUM('WB Ramp totals'!AC56:AF56)+SUM('Princeton Rd totals'!AC56:AF56)</f>
        <v>885</v>
      </c>
      <c r="E100" s="5">
        <f>SUM('Hamilton Mason Totals'!U56:X56)+SUM('EB Ramp totals'!U56:X56)+SUM('WB Ramp totals'!U56:X56)+SUM('Princeton Rd totals'!U56:X56)</f>
        <v>788</v>
      </c>
    </row>
    <row r="101" spans="1:6" x14ac:dyDescent="0.35">
      <c r="A101" s="15" t="s">
        <v>67</v>
      </c>
      <c r="B101" s="5">
        <f>'Hamilton Mason Totals'!AK57+'EB Ramp totals'!AK57+'WB Ramp totals'!AK57+'Princeton Rd totals'!AK57</f>
        <v>2125</v>
      </c>
      <c r="C101" s="5">
        <f t="shared" si="1"/>
        <v>8792</v>
      </c>
      <c r="D101" s="5">
        <f>SUM('Hamilton Mason Totals'!AC57:AF57)+SUM('EB Ramp totals'!AC57:AF57)+SUM('WB Ramp totals'!AC57:AF57)+SUM('Princeton Rd totals'!AC57:AF57)</f>
        <v>790</v>
      </c>
      <c r="E101" s="5">
        <f>SUM('Hamilton Mason Totals'!U57:X57)+SUM('EB Ramp totals'!U57:X57)+SUM('WB Ramp totals'!U57:X57)+SUM('Princeton Rd totals'!U57:X57)</f>
        <v>806</v>
      </c>
    </row>
    <row r="102" spans="1:6" x14ac:dyDescent="0.35">
      <c r="A102" s="15" t="s">
        <v>68</v>
      </c>
      <c r="B102" s="5">
        <f>'Hamilton Mason Totals'!AK58+'EB Ramp totals'!AK58+'WB Ramp totals'!AK58+'Princeton Rd totals'!AK58</f>
        <v>2223</v>
      </c>
      <c r="C102" s="5">
        <f t="shared" si="1"/>
        <v>8757</v>
      </c>
      <c r="D102" s="5">
        <f>SUM('Hamilton Mason Totals'!AC58:AF58)+SUM('EB Ramp totals'!AC58:AF58)+SUM('WB Ramp totals'!AC58:AF58)+SUM('Princeton Rd totals'!AC58:AF58)</f>
        <v>846</v>
      </c>
      <c r="E102" s="5">
        <f>SUM('Hamilton Mason Totals'!U58:X58)+SUM('EB Ramp totals'!U58:X58)+SUM('WB Ramp totals'!U58:X58)+SUM('Princeton Rd totals'!U58:X58)</f>
        <v>843</v>
      </c>
    </row>
    <row r="103" spans="1:6" x14ac:dyDescent="0.35">
      <c r="A103" s="15" t="s">
        <v>69</v>
      </c>
      <c r="B103" s="5">
        <f>'Hamilton Mason Totals'!AK59+'EB Ramp totals'!AK59+'WB Ramp totals'!AK59+'Princeton Rd totals'!AK59</f>
        <v>2089</v>
      </c>
      <c r="C103" s="5">
        <f t="shared" si="1"/>
        <v>8699</v>
      </c>
      <c r="D103" s="5">
        <f>SUM('Hamilton Mason Totals'!AC59:AF59)+SUM('EB Ramp totals'!AC59:AF59)+SUM('WB Ramp totals'!AC59:AF59)+SUM('Princeton Rd totals'!AC59:AF59)</f>
        <v>739</v>
      </c>
      <c r="E103" s="5">
        <f>SUM('Hamilton Mason Totals'!U59:X59)+SUM('EB Ramp totals'!U59:X59)+SUM('WB Ramp totals'!U59:X59)+SUM('Princeton Rd totals'!U59:X59)</f>
        <v>819</v>
      </c>
    </row>
    <row r="104" spans="1:6" x14ac:dyDescent="0.35">
      <c r="A104" s="15" t="s">
        <v>70</v>
      </c>
      <c r="B104" s="5">
        <f>'Hamilton Mason Totals'!AK60+'EB Ramp totals'!AK60+'WB Ramp totals'!AK60+'Princeton Rd totals'!AK60</f>
        <v>2055</v>
      </c>
      <c r="C104" s="5">
        <f t="shared" si="1"/>
        <v>8492</v>
      </c>
      <c r="D104" s="5">
        <f>SUM('Hamilton Mason Totals'!AC60:AF60)+SUM('EB Ramp totals'!AC60:AF60)+SUM('WB Ramp totals'!AC60:AF60)+SUM('Princeton Rd totals'!AC60:AF60)</f>
        <v>795</v>
      </c>
      <c r="E104" s="5">
        <f>SUM('Hamilton Mason Totals'!U60:X60)+SUM('EB Ramp totals'!U60:X60)+SUM('WB Ramp totals'!U60:X60)+SUM('Princeton Rd totals'!U60:X60)</f>
        <v>779</v>
      </c>
    </row>
    <row r="105" spans="1:6" x14ac:dyDescent="0.35">
      <c r="A105" s="15" t="s">
        <v>71</v>
      </c>
      <c r="B105" s="5">
        <f>'Hamilton Mason Totals'!AK61+'EB Ramp totals'!AK61+'WB Ramp totals'!AK61+'Princeton Rd totals'!AK61</f>
        <v>2045</v>
      </c>
      <c r="C105" s="5">
        <f t="shared" si="1"/>
        <v>8412</v>
      </c>
      <c r="D105" s="5">
        <f>SUM('Hamilton Mason Totals'!AC61:AF61)+SUM('EB Ramp totals'!AC61:AF61)+SUM('WB Ramp totals'!AC61:AF61)+SUM('Princeton Rd totals'!AC61:AF61)</f>
        <v>766</v>
      </c>
      <c r="E105" s="5">
        <f>SUM('Hamilton Mason Totals'!U61:X61)+SUM('EB Ramp totals'!U61:X61)+SUM('WB Ramp totals'!U61:X61)+SUM('Princeton Rd totals'!U61:X61)</f>
        <v>765</v>
      </c>
    </row>
    <row r="106" spans="1:6" x14ac:dyDescent="0.35">
      <c r="A106" s="15" t="s">
        <v>72</v>
      </c>
      <c r="B106" s="5">
        <f>'Hamilton Mason Totals'!AK62+'EB Ramp totals'!AK62+'WB Ramp totals'!AK62+'Princeton Rd totals'!AK62</f>
        <v>2154</v>
      </c>
      <c r="C106" s="5">
        <f t="shared" si="1"/>
        <v>8343</v>
      </c>
      <c r="D106" s="5">
        <f>SUM('Hamilton Mason Totals'!AC62:AF62)+SUM('EB Ramp totals'!AC62:AF62)+SUM('WB Ramp totals'!AC62:AF62)+SUM('Princeton Rd totals'!AC62:AF62)</f>
        <v>836</v>
      </c>
      <c r="E106" s="5">
        <f>SUM('Hamilton Mason Totals'!U62:X62)+SUM('EB Ramp totals'!U62:X62)+SUM('WB Ramp totals'!U62:X62)+SUM('Princeton Rd totals'!U62:X62)</f>
        <v>797</v>
      </c>
    </row>
    <row r="107" spans="1:6" x14ac:dyDescent="0.35">
      <c r="A107" s="15" t="s">
        <v>73</v>
      </c>
      <c r="B107" s="5">
        <f>'Hamilton Mason Totals'!AK63+'EB Ramp totals'!AK63+'WB Ramp totals'!AK63+'Princeton Rd totals'!AK63</f>
        <v>2095</v>
      </c>
      <c r="C107" s="5">
        <f t="shared" si="1"/>
        <v>8349</v>
      </c>
      <c r="D107" s="5">
        <f>SUM('Hamilton Mason Totals'!AC63:AF63)+SUM('EB Ramp totals'!AC63:AF63)+SUM('WB Ramp totals'!AC63:AF63)+SUM('Princeton Rd totals'!AC63:AF63)</f>
        <v>761</v>
      </c>
      <c r="E107" s="5">
        <f>SUM('Hamilton Mason Totals'!U63:X63)+SUM('EB Ramp totals'!U63:X63)+SUM('WB Ramp totals'!U63:X63)+SUM('Princeton Rd totals'!U63:X63)</f>
        <v>830</v>
      </c>
    </row>
    <row r="108" spans="1:6" x14ac:dyDescent="0.35">
      <c r="A108" s="15" t="s">
        <v>74</v>
      </c>
      <c r="B108" s="5">
        <f>'Hamilton Mason Totals'!AK64+'EB Ramp totals'!AK64+'WB Ramp totals'!AK64+'Princeton Rd totals'!AK64</f>
        <v>1953</v>
      </c>
      <c r="C108" s="5">
        <f t="shared" si="1"/>
        <v>8247</v>
      </c>
      <c r="D108" s="5">
        <f>SUM('Hamilton Mason Totals'!AC64:AF64)+SUM('EB Ramp totals'!AC64:AF64)+SUM('WB Ramp totals'!AC64:AF64)+SUM('Princeton Rd totals'!AC64:AF64)</f>
        <v>751</v>
      </c>
      <c r="E108" s="5">
        <f>SUM('Hamilton Mason Totals'!U64:X64)+SUM('EB Ramp totals'!U64:X64)+SUM('WB Ramp totals'!U64:X64)+SUM('Princeton Rd totals'!U64:X64)</f>
        <v>723</v>
      </c>
    </row>
    <row r="109" spans="1:6" x14ac:dyDescent="0.35">
      <c r="A109" s="15" t="s">
        <v>75</v>
      </c>
      <c r="B109" s="5">
        <f>'Hamilton Mason Totals'!AK65+'EB Ramp totals'!AK65+'WB Ramp totals'!AK65+'Princeton Rd totals'!AK65</f>
        <v>1800</v>
      </c>
      <c r="C109" s="5">
        <f t="shared" si="1"/>
        <v>8002</v>
      </c>
      <c r="D109" s="5">
        <f>SUM('Hamilton Mason Totals'!AC65:AF65)+SUM('EB Ramp totals'!AC65:AF65)+SUM('WB Ramp totals'!AC65:AF65)+SUM('Princeton Rd totals'!AC65:AF65)</f>
        <v>683</v>
      </c>
      <c r="E109" s="5">
        <f>SUM('Hamilton Mason Totals'!U65:X65)+SUM('EB Ramp totals'!U65:X65)+SUM('WB Ramp totals'!U65:X65)+SUM('Princeton Rd totals'!U65:X65)</f>
        <v>673</v>
      </c>
    </row>
    <row r="110" spans="1:6" ht="15" thickBot="1" x14ac:dyDescent="0.4">
      <c r="A110" s="23" t="s">
        <v>76</v>
      </c>
      <c r="B110" s="5">
        <f>'Hamilton Mason Totals'!AK66+'EB Ramp totals'!AK66+'WB Ramp totals'!AK66+'Princeton Rd totals'!AK66</f>
        <v>1781</v>
      </c>
      <c r="C110" s="5">
        <f t="shared" si="1"/>
        <v>7629</v>
      </c>
      <c r="D110" s="5">
        <f>SUM('Hamilton Mason Totals'!AC66:AF66)+SUM('EB Ramp totals'!AC66:AF66)+SUM('WB Ramp totals'!AC66:AF66)+SUM('Princeton Rd totals'!AC66:AF66)</f>
        <v>661</v>
      </c>
      <c r="E110" s="5">
        <f>SUM('Hamilton Mason Totals'!U66:X66)+SUM('EB Ramp totals'!U66:X66)+SUM('WB Ramp totals'!U66:X66)+SUM('Princeton Rd totals'!U66:X66)</f>
        <v>686</v>
      </c>
    </row>
    <row r="111" spans="1:6" x14ac:dyDescent="0.35">
      <c r="A111" s="28" t="s">
        <v>106</v>
      </c>
      <c r="B111" s="28"/>
      <c r="C111" s="28"/>
      <c r="D111" s="28"/>
      <c r="E111" s="28"/>
      <c r="F111" s="28"/>
    </row>
    <row r="112" spans="1:6" x14ac:dyDescent="0.35">
      <c r="A112" s="21" t="s">
        <v>4</v>
      </c>
      <c r="B112" s="8" t="s">
        <v>83</v>
      </c>
      <c r="C112" s="5" t="s">
        <v>82</v>
      </c>
      <c r="D112" s="5" t="s">
        <v>87</v>
      </c>
      <c r="E112" s="5" t="s">
        <v>88</v>
      </c>
      <c r="F112" s="14"/>
    </row>
    <row r="113" spans="1:5" x14ac:dyDescent="0.35">
      <c r="A113" s="15" t="s">
        <v>5</v>
      </c>
      <c r="B113" s="5">
        <f>'Hamilton Mason Totals'!AK68+'EB Ramp totals'!AK68+'WB Ramp totals'!AK68+'Princeton Rd totals'!AK68</f>
        <v>245</v>
      </c>
      <c r="D113" s="5">
        <f>SUM('Hamilton Mason Totals'!AC68:AF68)+SUM('EB Ramp totals'!AC68:AF68)+SUM('WB Ramp totals'!AC68:AF68)+SUM('Princeton Rd totals'!AC68:AF68)</f>
        <v>60</v>
      </c>
      <c r="E113" s="5">
        <f>SUM('Hamilton Mason Totals'!U68:X68)+SUM('EB Ramp totals'!U68:X68)+SUM('WB Ramp totals'!U68:X68)+SUM('Princeton Rd totals'!U68:X68)</f>
        <v>137</v>
      </c>
    </row>
    <row r="114" spans="1:5" x14ac:dyDescent="0.35">
      <c r="A114" s="15" t="s">
        <v>26</v>
      </c>
      <c r="B114" s="5">
        <f>'Hamilton Mason Totals'!AK69+'EB Ramp totals'!AK69+'WB Ramp totals'!AK69+'Princeton Rd totals'!AK69</f>
        <v>329</v>
      </c>
      <c r="D114" s="5">
        <f>SUM('Hamilton Mason Totals'!AC69:AF69)+SUM('EB Ramp totals'!AC69:AF69)+SUM('WB Ramp totals'!AC69:AF69)+SUM('Princeton Rd totals'!AC69:AF69)</f>
        <v>94</v>
      </c>
      <c r="E114" s="5">
        <f>SUM('Hamilton Mason Totals'!U69:X69)+SUM('EB Ramp totals'!U69:X69)+SUM('WB Ramp totals'!U69:X69)+SUM('Princeton Rd totals'!U69:X69)</f>
        <v>180</v>
      </c>
    </row>
    <row r="115" spans="1:5" x14ac:dyDescent="0.35">
      <c r="A115" s="15" t="s">
        <v>27</v>
      </c>
      <c r="B115" s="5">
        <f>'Hamilton Mason Totals'!AK70+'EB Ramp totals'!AK70+'WB Ramp totals'!AK70+'Princeton Rd totals'!AK70</f>
        <v>361</v>
      </c>
      <c r="D115" s="5">
        <f>SUM('Hamilton Mason Totals'!AC70:AF70)+SUM('EB Ramp totals'!AC70:AF70)+SUM('WB Ramp totals'!AC70:AF70)+SUM('Princeton Rd totals'!AC70:AF70)</f>
        <v>96</v>
      </c>
      <c r="E115" s="5">
        <f>SUM('Hamilton Mason Totals'!U70:X70)+SUM('EB Ramp totals'!U70:X70)+SUM('WB Ramp totals'!U70:X70)+SUM('Princeton Rd totals'!U70:X70)</f>
        <v>190</v>
      </c>
    </row>
    <row r="116" spans="1:5" x14ac:dyDescent="0.35">
      <c r="A116" s="15" t="s">
        <v>28</v>
      </c>
      <c r="B116" s="5">
        <f>'Hamilton Mason Totals'!AK71+'EB Ramp totals'!AK71+'WB Ramp totals'!AK71+'Princeton Rd totals'!AK71</f>
        <v>358</v>
      </c>
      <c r="C116" s="5">
        <f>SUM(B113:B116)</f>
        <v>1293</v>
      </c>
      <c r="D116" s="5">
        <f>SUM('Hamilton Mason Totals'!AC71:AF71)+SUM('EB Ramp totals'!AC71:AF71)+SUM('WB Ramp totals'!AC71:AF71)+SUM('Princeton Rd totals'!AC71:AF71)</f>
        <v>124</v>
      </c>
      <c r="E116" s="5">
        <f>SUM('Hamilton Mason Totals'!U71:X71)+SUM('EB Ramp totals'!U71:X71)+SUM('WB Ramp totals'!U71:X71)+SUM('Princeton Rd totals'!U71:X71)</f>
        <v>148</v>
      </c>
    </row>
    <row r="117" spans="1:5" x14ac:dyDescent="0.35">
      <c r="A117" s="15" t="s">
        <v>29</v>
      </c>
      <c r="B117" s="5">
        <f>'Hamilton Mason Totals'!AK72+'EB Ramp totals'!AK72+'WB Ramp totals'!AK72+'Princeton Rd totals'!AK72</f>
        <v>399</v>
      </c>
      <c r="C117" s="5">
        <f t="shared" ref="C117:C164" si="2">SUM(B114:B117)</f>
        <v>1447</v>
      </c>
      <c r="D117" s="5">
        <f>SUM('Hamilton Mason Totals'!AC72:AF72)+SUM('EB Ramp totals'!AC72:AF72)+SUM('WB Ramp totals'!AC72:AF72)+SUM('Princeton Rd totals'!AC72:AF72)</f>
        <v>121</v>
      </c>
      <c r="E117" s="5">
        <f>SUM('Hamilton Mason Totals'!U72:X72)+SUM('EB Ramp totals'!U72:X72)+SUM('WB Ramp totals'!U72:X72)+SUM('Princeton Rd totals'!U72:X72)</f>
        <v>198</v>
      </c>
    </row>
    <row r="118" spans="1:5" x14ac:dyDescent="0.35">
      <c r="A118" s="15" t="s">
        <v>30</v>
      </c>
      <c r="B118" s="5">
        <f>'Hamilton Mason Totals'!AK73+'EB Ramp totals'!AK73+'WB Ramp totals'!AK73+'Princeton Rd totals'!AK73</f>
        <v>458</v>
      </c>
      <c r="C118" s="5">
        <f t="shared" si="2"/>
        <v>1576</v>
      </c>
      <c r="D118" s="5">
        <f>SUM('Hamilton Mason Totals'!AC73:AF73)+SUM('EB Ramp totals'!AC73:AF73)+SUM('WB Ramp totals'!AC73:AF73)+SUM('Princeton Rd totals'!AC73:AF73)</f>
        <v>144</v>
      </c>
      <c r="E118" s="5">
        <f>SUM('Hamilton Mason Totals'!U73:X73)+SUM('EB Ramp totals'!U73:X73)+SUM('WB Ramp totals'!U73:X73)+SUM('Princeton Rd totals'!U73:X73)</f>
        <v>216</v>
      </c>
    </row>
    <row r="119" spans="1:5" x14ac:dyDescent="0.35">
      <c r="A119" s="15" t="s">
        <v>31</v>
      </c>
      <c r="B119" s="5">
        <f>'Hamilton Mason Totals'!AK74+'EB Ramp totals'!AK74+'WB Ramp totals'!AK74+'Princeton Rd totals'!AK74</f>
        <v>610</v>
      </c>
      <c r="C119" s="5">
        <f t="shared" si="2"/>
        <v>1825</v>
      </c>
      <c r="D119" s="5">
        <f>SUM('Hamilton Mason Totals'!AC74:AF74)+SUM('EB Ramp totals'!AC74:AF74)+SUM('WB Ramp totals'!AC74:AF74)+SUM('Princeton Rd totals'!AC74:AF74)</f>
        <v>197</v>
      </c>
      <c r="E119" s="5">
        <f>SUM('Hamilton Mason Totals'!U74:X74)+SUM('EB Ramp totals'!U74:X74)+SUM('WB Ramp totals'!U74:X74)+SUM('Princeton Rd totals'!U74:X74)</f>
        <v>287</v>
      </c>
    </row>
    <row r="120" spans="1:5" x14ac:dyDescent="0.35">
      <c r="A120" s="15" t="s">
        <v>32</v>
      </c>
      <c r="B120" s="5">
        <f>'Hamilton Mason Totals'!AK75+'EB Ramp totals'!AK75+'WB Ramp totals'!AK75+'Princeton Rd totals'!AK75</f>
        <v>590</v>
      </c>
      <c r="C120" s="5">
        <f t="shared" si="2"/>
        <v>2057</v>
      </c>
      <c r="D120" s="5">
        <f>SUM('Hamilton Mason Totals'!AC75:AF75)+SUM('EB Ramp totals'!AC75:AF75)+SUM('WB Ramp totals'!AC75:AF75)+SUM('Princeton Rd totals'!AC75:AF75)</f>
        <v>157</v>
      </c>
      <c r="E120" s="5">
        <f>SUM('Hamilton Mason Totals'!U75:X75)+SUM('EB Ramp totals'!U75:X75)+SUM('WB Ramp totals'!U75:X75)+SUM('Princeton Rd totals'!U75:X75)</f>
        <v>283</v>
      </c>
    </row>
    <row r="121" spans="1:5" x14ac:dyDescent="0.35">
      <c r="A121" s="15" t="s">
        <v>33</v>
      </c>
      <c r="B121" s="5">
        <f>'Hamilton Mason Totals'!AK76+'EB Ramp totals'!AK76+'WB Ramp totals'!AK76+'Princeton Rd totals'!AK76</f>
        <v>596</v>
      </c>
      <c r="C121" s="5">
        <f t="shared" si="2"/>
        <v>2254</v>
      </c>
      <c r="D121" s="5">
        <f>SUM('Hamilton Mason Totals'!AC76:AF76)+SUM('EB Ramp totals'!AC76:AF76)+SUM('WB Ramp totals'!AC76:AF76)+SUM('Princeton Rd totals'!AC76:AF76)</f>
        <v>180</v>
      </c>
      <c r="E121" s="5">
        <f>SUM('Hamilton Mason Totals'!U76:X76)+SUM('EB Ramp totals'!U76:X76)+SUM('WB Ramp totals'!U76:X76)+SUM('Princeton Rd totals'!U76:X76)</f>
        <v>276</v>
      </c>
    </row>
    <row r="122" spans="1:5" x14ac:dyDescent="0.35">
      <c r="A122" s="15" t="s">
        <v>34</v>
      </c>
      <c r="B122" s="5">
        <f>'Hamilton Mason Totals'!AK77+'EB Ramp totals'!AK77+'WB Ramp totals'!AK77+'Princeton Rd totals'!AK77</f>
        <v>796</v>
      </c>
      <c r="C122" s="5">
        <f t="shared" si="2"/>
        <v>2592</v>
      </c>
      <c r="D122" s="5">
        <f>SUM('Hamilton Mason Totals'!AC77:AF77)+SUM('EB Ramp totals'!AC77:AF77)+SUM('WB Ramp totals'!AC77:AF77)+SUM('Princeton Rd totals'!AC77:AF77)</f>
        <v>243</v>
      </c>
      <c r="E122" s="5">
        <f>SUM('Hamilton Mason Totals'!U77:X77)+SUM('EB Ramp totals'!U77:X77)+SUM('WB Ramp totals'!U77:X77)+SUM('Princeton Rd totals'!U77:X77)</f>
        <v>381</v>
      </c>
    </row>
    <row r="123" spans="1:5" x14ac:dyDescent="0.35">
      <c r="A123" s="15" t="s">
        <v>35</v>
      </c>
      <c r="B123" s="5">
        <f>'Hamilton Mason Totals'!AK78+'EB Ramp totals'!AK78+'WB Ramp totals'!AK78+'Princeton Rd totals'!AK78</f>
        <v>1031</v>
      </c>
      <c r="C123" s="5">
        <f t="shared" si="2"/>
        <v>3013</v>
      </c>
      <c r="D123" s="5">
        <f>SUM('Hamilton Mason Totals'!AC78:AF78)+SUM('EB Ramp totals'!AC78:AF78)+SUM('WB Ramp totals'!AC78:AF78)+SUM('Princeton Rd totals'!AC78:AF78)</f>
        <v>255</v>
      </c>
      <c r="E123" s="5">
        <f>SUM('Hamilton Mason Totals'!U78:X78)+SUM('EB Ramp totals'!U78:X78)+SUM('WB Ramp totals'!U78:X78)+SUM('Princeton Rd totals'!U78:X78)</f>
        <v>529</v>
      </c>
    </row>
    <row r="124" spans="1:5" x14ac:dyDescent="0.35">
      <c r="A124" s="15" t="s">
        <v>36</v>
      </c>
      <c r="B124" s="5">
        <f>'Hamilton Mason Totals'!AK79+'EB Ramp totals'!AK79+'WB Ramp totals'!AK79+'Princeton Rd totals'!AK79</f>
        <v>1181</v>
      </c>
      <c r="C124" s="5">
        <f t="shared" si="2"/>
        <v>3604</v>
      </c>
      <c r="D124" s="5">
        <f>SUM('Hamilton Mason Totals'!AC79:AF79)+SUM('EB Ramp totals'!AC79:AF79)+SUM('WB Ramp totals'!AC79:AF79)+SUM('Princeton Rd totals'!AC79:AF79)</f>
        <v>337</v>
      </c>
      <c r="E124" s="5">
        <f>SUM('Hamilton Mason Totals'!U79:X79)+SUM('EB Ramp totals'!U79:X79)+SUM('WB Ramp totals'!U79:X79)+SUM('Princeton Rd totals'!U79:X79)</f>
        <v>573</v>
      </c>
    </row>
    <row r="125" spans="1:5" x14ac:dyDescent="0.35">
      <c r="A125" s="15" t="s">
        <v>37</v>
      </c>
      <c r="B125" s="5">
        <f>'Hamilton Mason Totals'!AK80+'EB Ramp totals'!AK80+'WB Ramp totals'!AK80+'Princeton Rd totals'!AK80</f>
        <v>1212</v>
      </c>
      <c r="C125" s="5">
        <f t="shared" si="2"/>
        <v>4220</v>
      </c>
      <c r="D125" s="5">
        <f>SUM('Hamilton Mason Totals'!AC80:AF80)+SUM('EB Ramp totals'!AC80:AF80)+SUM('WB Ramp totals'!AC80:AF80)+SUM('Princeton Rd totals'!AC80:AF80)</f>
        <v>362</v>
      </c>
      <c r="E125" s="5">
        <f>SUM('Hamilton Mason Totals'!U80:X80)+SUM('EB Ramp totals'!U80:X80)+SUM('WB Ramp totals'!U80:X80)+SUM('Princeton Rd totals'!U80:X80)</f>
        <v>554</v>
      </c>
    </row>
    <row r="126" spans="1:5" x14ac:dyDescent="0.35">
      <c r="A126" s="15" t="s">
        <v>38</v>
      </c>
      <c r="B126" s="5">
        <f>'Hamilton Mason Totals'!AK81+'EB Ramp totals'!AK81+'WB Ramp totals'!AK81+'Princeton Rd totals'!AK81</f>
        <v>1224</v>
      </c>
      <c r="C126" s="5">
        <f t="shared" si="2"/>
        <v>4648</v>
      </c>
      <c r="D126" s="5">
        <f>SUM('Hamilton Mason Totals'!AC81:AF81)+SUM('EB Ramp totals'!AC81:AF81)+SUM('WB Ramp totals'!AC81:AF81)+SUM('Princeton Rd totals'!AC81:AF81)</f>
        <v>341</v>
      </c>
      <c r="E126" s="5">
        <f>SUM('Hamilton Mason Totals'!U81:X81)+SUM('EB Ramp totals'!U81:X81)+SUM('WB Ramp totals'!U81:X81)+SUM('Princeton Rd totals'!U81:X81)</f>
        <v>560</v>
      </c>
    </row>
    <row r="127" spans="1:5" x14ac:dyDescent="0.35">
      <c r="A127" s="15" t="s">
        <v>39</v>
      </c>
      <c r="B127" s="5">
        <f>'Hamilton Mason Totals'!AK82+'EB Ramp totals'!AK82+'WB Ramp totals'!AK82+'Princeton Rd totals'!AK82</f>
        <v>1356</v>
      </c>
      <c r="C127" s="5">
        <f t="shared" si="2"/>
        <v>4973</v>
      </c>
      <c r="D127" s="5">
        <f>SUM('Hamilton Mason Totals'!AC82:AF82)+SUM('EB Ramp totals'!AC82:AF82)+SUM('WB Ramp totals'!AC82:AF82)+SUM('Princeton Rd totals'!AC82:AF82)</f>
        <v>381</v>
      </c>
      <c r="E127" s="5">
        <f>SUM('Hamilton Mason Totals'!U82:X82)+SUM('EB Ramp totals'!U82:X82)+SUM('WB Ramp totals'!U82:X82)+SUM('Princeton Rd totals'!U82:X82)</f>
        <v>664</v>
      </c>
    </row>
    <row r="128" spans="1:5" x14ac:dyDescent="0.35">
      <c r="A128" s="15" t="s">
        <v>40</v>
      </c>
      <c r="B128" s="5">
        <f>'Hamilton Mason Totals'!AK83+'EB Ramp totals'!AK83+'WB Ramp totals'!AK83+'Princeton Rd totals'!AK83</f>
        <v>1445</v>
      </c>
      <c r="C128" s="5">
        <f t="shared" si="2"/>
        <v>5237</v>
      </c>
      <c r="D128" s="5">
        <f>SUM('Hamilton Mason Totals'!AC83:AF83)+SUM('EB Ramp totals'!AC83:AF83)+SUM('WB Ramp totals'!AC83:AF83)+SUM('Princeton Rd totals'!AC83:AF83)</f>
        <v>372</v>
      </c>
      <c r="E128" s="5">
        <f>SUM('Hamilton Mason Totals'!U83:X83)+SUM('EB Ramp totals'!U83:X83)+SUM('WB Ramp totals'!U83:X83)+SUM('Princeton Rd totals'!U83:X83)</f>
        <v>707</v>
      </c>
    </row>
    <row r="129" spans="1:5" x14ac:dyDescent="0.35">
      <c r="A129" s="15" t="s">
        <v>41</v>
      </c>
      <c r="B129" s="5">
        <f>'Hamilton Mason Totals'!AK84+'EB Ramp totals'!AK84+'WB Ramp totals'!AK84+'Princeton Rd totals'!AK84</f>
        <v>1449</v>
      </c>
      <c r="C129" s="5">
        <f t="shared" si="2"/>
        <v>5474</v>
      </c>
      <c r="D129" s="5">
        <f>SUM('Hamilton Mason Totals'!AC84:AF84)+SUM('EB Ramp totals'!AC84:AF84)+SUM('WB Ramp totals'!AC84:AF84)+SUM('Princeton Rd totals'!AC84:AF84)</f>
        <v>491</v>
      </c>
      <c r="E129" s="5">
        <f>SUM('Hamilton Mason Totals'!U84:X84)+SUM('EB Ramp totals'!U84:X84)+SUM('WB Ramp totals'!U84:X84)+SUM('Princeton Rd totals'!U84:X84)</f>
        <v>566</v>
      </c>
    </row>
    <row r="130" spans="1:5" x14ac:dyDescent="0.35">
      <c r="A130" s="15" t="s">
        <v>42</v>
      </c>
      <c r="B130" s="5">
        <f>'Hamilton Mason Totals'!AK85+'EB Ramp totals'!AK85+'WB Ramp totals'!AK85+'Princeton Rd totals'!AK85</f>
        <v>1825</v>
      </c>
      <c r="C130" s="5">
        <f t="shared" si="2"/>
        <v>6075</v>
      </c>
      <c r="D130" s="5">
        <f>SUM('Hamilton Mason Totals'!AC85:AF85)+SUM('EB Ramp totals'!AC85:AF85)+SUM('WB Ramp totals'!AC85:AF85)+SUM('Princeton Rd totals'!AC85:AF85)</f>
        <v>580</v>
      </c>
      <c r="E130" s="5">
        <f>SUM('Hamilton Mason Totals'!U85:X85)+SUM('EB Ramp totals'!U85:X85)+SUM('WB Ramp totals'!U85:X85)+SUM('Princeton Rd totals'!U85:X85)</f>
        <v>764</v>
      </c>
    </row>
    <row r="131" spans="1:5" x14ac:dyDescent="0.35">
      <c r="A131" s="15" t="s">
        <v>43</v>
      </c>
      <c r="B131" s="5">
        <f>'Hamilton Mason Totals'!AK86+'EB Ramp totals'!AK86+'WB Ramp totals'!AK86+'Princeton Rd totals'!AK86</f>
        <v>1925</v>
      </c>
      <c r="C131" s="5">
        <f t="shared" si="2"/>
        <v>6644</v>
      </c>
      <c r="D131" s="5">
        <f>SUM('Hamilton Mason Totals'!AC86:AF86)+SUM('EB Ramp totals'!AC86:AF86)+SUM('WB Ramp totals'!AC86:AF86)+SUM('Princeton Rd totals'!AC86:AF86)</f>
        <v>626</v>
      </c>
      <c r="E131" s="5">
        <f>SUM('Hamilton Mason Totals'!U86:X86)+SUM('EB Ramp totals'!U86:X86)+SUM('WB Ramp totals'!U86:X86)+SUM('Princeton Rd totals'!U86:X86)</f>
        <v>803</v>
      </c>
    </row>
    <row r="132" spans="1:5" x14ac:dyDescent="0.35">
      <c r="A132" s="15" t="s">
        <v>44</v>
      </c>
      <c r="B132" s="5">
        <f>'Hamilton Mason Totals'!AK87+'EB Ramp totals'!AK87+'WB Ramp totals'!AK87+'Princeton Rd totals'!AK87</f>
        <v>2060</v>
      </c>
      <c r="C132" s="5">
        <f t="shared" si="2"/>
        <v>7259</v>
      </c>
      <c r="D132" s="5">
        <f>SUM('Hamilton Mason Totals'!AC87:AF87)+SUM('EB Ramp totals'!AC87:AF87)+SUM('WB Ramp totals'!AC87:AF87)+SUM('Princeton Rd totals'!AC87:AF87)</f>
        <v>633</v>
      </c>
      <c r="E132" s="5">
        <f>SUM('Hamilton Mason Totals'!U87:X87)+SUM('EB Ramp totals'!U87:X87)+SUM('WB Ramp totals'!U87:X87)+SUM('Princeton Rd totals'!U87:X87)</f>
        <v>867</v>
      </c>
    </row>
    <row r="133" spans="1:5" x14ac:dyDescent="0.35">
      <c r="A133" s="15" t="s">
        <v>45</v>
      </c>
      <c r="B133" s="5">
        <f>'Hamilton Mason Totals'!AK88+'EB Ramp totals'!AK88+'WB Ramp totals'!AK88+'Princeton Rd totals'!AK88</f>
        <v>1826</v>
      </c>
      <c r="C133" s="5">
        <f t="shared" si="2"/>
        <v>7636</v>
      </c>
      <c r="D133" s="5">
        <f>SUM('Hamilton Mason Totals'!AC88:AF88)+SUM('EB Ramp totals'!AC88:AF88)+SUM('WB Ramp totals'!AC88:AF88)+SUM('Princeton Rd totals'!AC88:AF88)</f>
        <v>575</v>
      </c>
      <c r="E133" s="5">
        <f>SUM('Hamilton Mason Totals'!U88:X88)+SUM('EB Ramp totals'!U88:X88)+SUM('WB Ramp totals'!U88:X88)+SUM('Princeton Rd totals'!U88:X88)</f>
        <v>832</v>
      </c>
    </row>
    <row r="134" spans="1:5" x14ac:dyDescent="0.35">
      <c r="A134" s="15" t="s">
        <v>46</v>
      </c>
      <c r="B134" s="5">
        <f>'Hamilton Mason Totals'!AK89+'EB Ramp totals'!AK89+'WB Ramp totals'!AK89+'Princeton Rd totals'!AK89</f>
        <v>1806</v>
      </c>
      <c r="C134" s="5">
        <f t="shared" si="2"/>
        <v>7617</v>
      </c>
      <c r="D134" s="5">
        <f>SUM('Hamilton Mason Totals'!AC89:AF89)+SUM('EB Ramp totals'!AC89:AF89)+SUM('WB Ramp totals'!AC89:AF89)+SUM('Princeton Rd totals'!AC89:AF89)</f>
        <v>664</v>
      </c>
      <c r="E134" s="5">
        <f>SUM('Hamilton Mason Totals'!U89:X89)+SUM('EB Ramp totals'!U89:X89)+SUM('WB Ramp totals'!U89:X89)+SUM('Princeton Rd totals'!U89:X89)</f>
        <v>734</v>
      </c>
    </row>
    <row r="135" spans="1:5" x14ac:dyDescent="0.35">
      <c r="A135" s="15" t="s">
        <v>47</v>
      </c>
      <c r="B135" s="5">
        <f>'Hamilton Mason Totals'!AK90+'EB Ramp totals'!AK90+'WB Ramp totals'!AK90+'Princeton Rd totals'!AK90</f>
        <v>1831</v>
      </c>
      <c r="C135" s="5">
        <f t="shared" si="2"/>
        <v>7523</v>
      </c>
      <c r="D135" s="5">
        <f>SUM('Hamilton Mason Totals'!AC90:AF90)+SUM('EB Ramp totals'!AC90:AF90)+SUM('WB Ramp totals'!AC90:AF90)+SUM('Princeton Rd totals'!AC90:AF90)</f>
        <v>645</v>
      </c>
      <c r="E135" s="5">
        <f>SUM('Hamilton Mason Totals'!U90:X90)+SUM('EB Ramp totals'!U90:X90)+SUM('WB Ramp totals'!U90:X90)+SUM('Princeton Rd totals'!U90:X90)</f>
        <v>739</v>
      </c>
    </row>
    <row r="136" spans="1:5" x14ac:dyDescent="0.35">
      <c r="A136" s="15" t="s">
        <v>48</v>
      </c>
      <c r="B136" s="5">
        <f>'Hamilton Mason Totals'!AK91+'EB Ramp totals'!AK91+'WB Ramp totals'!AK91+'Princeton Rd totals'!AK91</f>
        <v>1926</v>
      </c>
      <c r="C136" s="5">
        <f t="shared" si="2"/>
        <v>7389</v>
      </c>
      <c r="D136" s="5">
        <f>SUM('Hamilton Mason Totals'!AC91:AF91)+SUM('EB Ramp totals'!AC91:AF91)+SUM('WB Ramp totals'!AC91:AF91)+SUM('Princeton Rd totals'!AC91:AF91)</f>
        <v>753</v>
      </c>
      <c r="E136" s="5">
        <f>SUM('Hamilton Mason Totals'!U91:X91)+SUM('EB Ramp totals'!U91:X91)+SUM('WB Ramp totals'!U91:X91)+SUM('Princeton Rd totals'!U91:X91)</f>
        <v>732</v>
      </c>
    </row>
    <row r="137" spans="1:5" x14ac:dyDescent="0.35">
      <c r="A137" s="15" t="s">
        <v>49</v>
      </c>
      <c r="B137" s="5">
        <f>'Hamilton Mason Totals'!AK92+'EB Ramp totals'!AK92+'WB Ramp totals'!AK92+'Princeton Rd totals'!AK92</f>
        <v>1917</v>
      </c>
      <c r="C137" s="5">
        <f t="shared" si="2"/>
        <v>7480</v>
      </c>
      <c r="D137" s="5">
        <f>SUM('Hamilton Mason Totals'!AC92:AF92)+SUM('EB Ramp totals'!AC92:AF92)+SUM('WB Ramp totals'!AC92:AF92)+SUM('Princeton Rd totals'!AC92:AF92)</f>
        <v>745</v>
      </c>
      <c r="E137" s="5">
        <f>SUM('Hamilton Mason Totals'!U92:X92)+SUM('EB Ramp totals'!U92:X92)+SUM('WB Ramp totals'!U92:X92)+SUM('Princeton Rd totals'!U92:X92)</f>
        <v>721</v>
      </c>
    </row>
    <row r="138" spans="1:5" x14ac:dyDescent="0.35">
      <c r="A138" s="15" t="s">
        <v>50</v>
      </c>
      <c r="B138" s="5">
        <f>'Hamilton Mason Totals'!AK93+'EB Ramp totals'!AK93+'WB Ramp totals'!AK93+'Princeton Rd totals'!AK93</f>
        <v>2296</v>
      </c>
      <c r="C138" s="5">
        <f t="shared" si="2"/>
        <v>7970</v>
      </c>
      <c r="D138" s="5">
        <f>SUM('Hamilton Mason Totals'!AC93:AF93)+SUM('EB Ramp totals'!AC93:AF93)+SUM('WB Ramp totals'!AC93:AF93)+SUM('Princeton Rd totals'!AC93:AF93)</f>
        <v>843</v>
      </c>
      <c r="E138" s="5">
        <f>SUM('Hamilton Mason Totals'!U93:X93)+SUM('EB Ramp totals'!U93:X93)+SUM('WB Ramp totals'!U93:X93)+SUM('Princeton Rd totals'!U93:X93)</f>
        <v>820</v>
      </c>
    </row>
    <row r="139" spans="1:5" x14ac:dyDescent="0.35">
      <c r="A139" s="15" t="s">
        <v>51</v>
      </c>
      <c r="B139" s="5">
        <f>'Hamilton Mason Totals'!AK94+'EB Ramp totals'!AK94+'WB Ramp totals'!AK94+'Princeton Rd totals'!AK94</f>
        <v>2498</v>
      </c>
      <c r="C139" s="5">
        <f t="shared" si="2"/>
        <v>8637</v>
      </c>
      <c r="D139" s="5">
        <f>SUM('Hamilton Mason Totals'!AC94:AF94)+SUM('EB Ramp totals'!AC94:AF94)+SUM('WB Ramp totals'!AC94:AF94)+SUM('Princeton Rd totals'!AC94:AF94)</f>
        <v>897</v>
      </c>
      <c r="E139" s="5">
        <f>SUM('Hamilton Mason Totals'!U94:X94)+SUM('EB Ramp totals'!U94:X94)+SUM('WB Ramp totals'!U94:X94)+SUM('Princeton Rd totals'!U94:X94)</f>
        <v>1018</v>
      </c>
    </row>
    <row r="140" spans="1:5" x14ac:dyDescent="0.35">
      <c r="A140" s="15" t="s">
        <v>52</v>
      </c>
      <c r="B140" s="5">
        <f>'Hamilton Mason Totals'!AK95+'EB Ramp totals'!AK95+'WB Ramp totals'!AK95+'Princeton Rd totals'!AK95</f>
        <v>2297</v>
      </c>
      <c r="C140" s="5">
        <f t="shared" si="2"/>
        <v>9008</v>
      </c>
      <c r="D140" s="5">
        <f>SUM('Hamilton Mason Totals'!AC95:AF95)+SUM('EB Ramp totals'!AC95:AF95)+SUM('WB Ramp totals'!AC95:AF95)+SUM('Princeton Rd totals'!AC95:AF95)</f>
        <v>834</v>
      </c>
      <c r="E140" s="5">
        <f>SUM('Hamilton Mason Totals'!U95:X95)+SUM('EB Ramp totals'!U95:X95)+SUM('WB Ramp totals'!U95:X95)+SUM('Princeton Rd totals'!U95:X95)</f>
        <v>908</v>
      </c>
    </row>
    <row r="141" spans="1:5" x14ac:dyDescent="0.35">
      <c r="A141" s="15" t="s">
        <v>53</v>
      </c>
      <c r="B141" s="5">
        <f>'Hamilton Mason Totals'!AK96+'EB Ramp totals'!AK96+'WB Ramp totals'!AK96+'Princeton Rd totals'!AK96</f>
        <v>2212</v>
      </c>
      <c r="C141" s="7">
        <f t="shared" si="2"/>
        <v>9303</v>
      </c>
      <c r="D141" s="5">
        <f>SUM('Hamilton Mason Totals'!AC96:AF96)+SUM('EB Ramp totals'!AC96:AF96)+SUM('WB Ramp totals'!AC96:AF96)+SUM('Princeton Rd totals'!AC96:AF96)</f>
        <v>800</v>
      </c>
      <c r="E141" s="5">
        <f>SUM('Hamilton Mason Totals'!U96:X96)+SUM('EB Ramp totals'!U96:X96)+SUM('WB Ramp totals'!U96:X96)+SUM('Princeton Rd totals'!U96:X96)</f>
        <v>846</v>
      </c>
    </row>
    <row r="142" spans="1:5" x14ac:dyDescent="0.35">
      <c r="A142" s="15" t="s">
        <v>54</v>
      </c>
      <c r="B142" s="5">
        <f>'Hamilton Mason Totals'!AK97+'EB Ramp totals'!AK97+'WB Ramp totals'!AK97+'Princeton Rd totals'!AK97</f>
        <v>2107</v>
      </c>
      <c r="C142" s="5">
        <f t="shared" si="2"/>
        <v>9114</v>
      </c>
      <c r="D142" s="5">
        <f>SUM('Hamilton Mason Totals'!AC97:AF97)+SUM('EB Ramp totals'!AC97:AF97)+SUM('WB Ramp totals'!AC97:AF97)+SUM('Princeton Rd totals'!AC97:AF97)</f>
        <v>902</v>
      </c>
      <c r="E142" s="5">
        <f>SUM('Hamilton Mason Totals'!U97:X97)+SUM('EB Ramp totals'!U97:X97)+SUM('WB Ramp totals'!U97:X97)+SUM('Princeton Rd totals'!U97:X97)</f>
        <v>699</v>
      </c>
    </row>
    <row r="143" spans="1:5" x14ac:dyDescent="0.35">
      <c r="A143" s="15" t="s">
        <v>55</v>
      </c>
      <c r="B143" s="5">
        <f>'Hamilton Mason Totals'!AK98+'EB Ramp totals'!AK98+'WB Ramp totals'!AK98+'Princeton Rd totals'!AK98</f>
        <v>2142</v>
      </c>
      <c r="C143" s="5">
        <f t="shared" si="2"/>
        <v>8758</v>
      </c>
      <c r="D143" s="5">
        <f>SUM('Hamilton Mason Totals'!AC98:AF98)+SUM('EB Ramp totals'!AC98:AF98)+SUM('WB Ramp totals'!AC98:AF98)+SUM('Princeton Rd totals'!AC98:AF98)</f>
        <v>773</v>
      </c>
      <c r="E143" s="5">
        <f>SUM('Hamilton Mason Totals'!U98:X98)+SUM('EB Ramp totals'!U98:X98)+SUM('WB Ramp totals'!U98:X98)+SUM('Princeton Rd totals'!U98:X98)</f>
        <v>862</v>
      </c>
    </row>
    <row r="144" spans="1:5" x14ac:dyDescent="0.35">
      <c r="A144" s="15" t="s">
        <v>56</v>
      </c>
      <c r="B144" s="5">
        <f>'Hamilton Mason Totals'!AK99+'EB Ramp totals'!AK99+'WB Ramp totals'!AK99+'Princeton Rd totals'!AK99</f>
        <v>2079</v>
      </c>
      <c r="C144" s="5">
        <f t="shared" si="2"/>
        <v>8540</v>
      </c>
      <c r="D144" s="5">
        <f>SUM('Hamilton Mason Totals'!AC99:AF99)+SUM('EB Ramp totals'!AC99:AF99)+SUM('WB Ramp totals'!AC99:AF99)+SUM('Princeton Rd totals'!AC99:AF99)</f>
        <v>783</v>
      </c>
      <c r="E144" s="5">
        <f>SUM('Hamilton Mason Totals'!U99:X99)+SUM('EB Ramp totals'!U99:X99)+SUM('WB Ramp totals'!U99:X99)+SUM('Princeton Rd totals'!U99:X99)</f>
        <v>800</v>
      </c>
    </row>
    <row r="145" spans="1:5" x14ac:dyDescent="0.35">
      <c r="A145" s="15" t="s">
        <v>57</v>
      </c>
      <c r="B145" s="5">
        <f>'Hamilton Mason Totals'!AK100+'EB Ramp totals'!AK100+'WB Ramp totals'!AK100+'Princeton Rd totals'!AK100</f>
        <v>2076</v>
      </c>
      <c r="C145" s="5">
        <f t="shared" si="2"/>
        <v>8404</v>
      </c>
      <c r="D145" s="5">
        <f>SUM('Hamilton Mason Totals'!AC100:AF100)+SUM('EB Ramp totals'!AC100:AF100)+SUM('WB Ramp totals'!AC100:AF100)+SUM('Princeton Rd totals'!AC100:AF100)</f>
        <v>786</v>
      </c>
      <c r="E145" s="5">
        <f>SUM('Hamilton Mason Totals'!U100:X100)+SUM('EB Ramp totals'!U100:X100)+SUM('WB Ramp totals'!U100:X100)+SUM('Princeton Rd totals'!U100:X100)</f>
        <v>784</v>
      </c>
    </row>
    <row r="146" spans="1:5" x14ac:dyDescent="0.35">
      <c r="A146" s="15" t="s">
        <v>58</v>
      </c>
      <c r="B146" s="5">
        <f>'Hamilton Mason Totals'!AK101+'EB Ramp totals'!AK101+'WB Ramp totals'!AK101+'Princeton Rd totals'!AK101</f>
        <v>2091</v>
      </c>
      <c r="C146" s="5">
        <f t="shared" si="2"/>
        <v>8388</v>
      </c>
      <c r="D146" s="5">
        <f>SUM('Hamilton Mason Totals'!AC101:AF101)+SUM('EB Ramp totals'!AC101:AF101)+SUM('WB Ramp totals'!AC101:AF101)+SUM('Princeton Rd totals'!AC101:AF101)</f>
        <v>825</v>
      </c>
      <c r="E146" s="5">
        <f>SUM('Hamilton Mason Totals'!U101:X101)+SUM('EB Ramp totals'!U101:X101)+SUM('WB Ramp totals'!U101:X101)+SUM('Princeton Rd totals'!U101:X101)</f>
        <v>738</v>
      </c>
    </row>
    <row r="147" spans="1:5" x14ac:dyDescent="0.35">
      <c r="A147" s="15" t="s">
        <v>59</v>
      </c>
      <c r="B147" s="5">
        <f>'Hamilton Mason Totals'!AK102+'EB Ramp totals'!AK102+'WB Ramp totals'!AK102+'Princeton Rd totals'!AK102</f>
        <v>2029</v>
      </c>
      <c r="C147" s="5">
        <f t="shared" si="2"/>
        <v>8275</v>
      </c>
      <c r="D147" s="5">
        <f>SUM('Hamilton Mason Totals'!AC102:AF102)+SUM('EB Ramp totals'!AC102:AF102)+SUM('WB Ramp totals'!AC102:AF102)+SUM('Princeton Rd totals'!AC102:AF102)</f>
        <v>776</v>
      </c>
      <c r="E147" s="5">
        <f>SUM('Hamilton Mason Totals'!U102:X102)+SUM('EB Ramp totals'!U102:X102)+SUM('WB Ramp totals'!U102:X102)+SUM('Princeton Rd totals'!U102:X102)</f>
        <v>742</v>
      </c>
    </row>
    <row r="148" spans="1:5" x14ac:dyDescent="0.35">
      <c r="A148" s="15" t="s">
        <v>60</v>
      </c>
      <c r="B148" s="5">
        <f>'Hamilton Mason Totals'!AK103+'EB Ramp totals'!AK103+'WB Ramp totals'!AK103+'Princeton Rd totals'!AK103</f>
        <v>2000</v>
      </c>
      <c r="C148" s="5">
        <f t="shared" si="2"/>
        <v>8196</v>
      </c>
      <c r="D148" s="5">
        <f>SUM('Hamilton Mason Totals'!AC103:AF103)+SUM('EB Ramp totals'!AC103:AF103)+SUM('WB Ramp totals'!AC103:AF103)+SUM('Princeton Rd totals'!AC103:AF103)</f>
        <v>756</v>
      </c>
      <c r="E148" s="5">
        <f>SUM('Hamilton Mason Totals'!U103:X103)+SUM('EB Ramp totals'!U103:X103)+SUM('WB Ramp totals'!U103:X103)+SUM('Princeton Rd totals'!U103:X103)</f>
        <v>769</v>
      </c>
    </row>
    <row r="149" spans="1:5" x14ac:dyDescent="0.35">
      <c r="A149" s="15" t="s">
        <v>61</v>
      </c>
      <c r="B149" s="5">
        <f>'Hamilton Mason Totals'!AK104+'EB Ramp totals'!AK104+'WB Ramp totals'!AK104+'Princeton Rd totals'!AK104</f>
        <v>2036</v>
      </c>
      <c r="C149" s="5">
        <f t="shared" si="2"/>
        <v>8156</v>
      </c>
      <c r="D149" s="5">
        <f>SUM('Hamilton Mason Totals'!AC104:AF104)+SUM('EB Ramp totals'!AC104:AF104)+SUM('WB Ramp totals'!AC104:AF104)+SUM('Princeton Rd totals'!AC104:AF104)</f>
        <v>792</v>
      </c>
      <c r="E149" s="5">
        <f>SUM('Hamilton Mason Totals'!U104:X104)+SUM('EB Ramp totals'!U104:X104)+SUM('WB Ramp totals'!U104:X104)+SUM('Princeton Rd totals'!U104:X104)</f>
        <v>738</v>
      </c>
    </row>
    <row r="150" spans="1:5" x14ac:dyDescent="0.35">
      <c r="A150" s="15" t="s">
        <v>62</v>
      </c>
      <c r="B150" s="5">
        <f>'Hamilton Mason Totals'!AK105+'EB Ramp totals'!AK105+'WB Ramp totals'!AK105+'Princeton Rd totals'!AK105</f>
        <v>1963</v>
      </c>
      <c r="C150" s="5">
        <f t="shared" si="2"/>
        <v>8028</v>
      </c>
      <c r="D150" s="5">
        <f>SUM('Hamilton Mason Totals'!AC105:AF105)+SUM('EB Ramp totals'!AC105:AF105)+SUM('WB Ramp totals'!AC105:AF105)+SUM('Princeton Rd totals'!AC105:AF105)</f>
        <v>747</v>
      </c>
      <c r="E150" s="5">
        <f>SUM('Hamilton Mason Totals'!U105:X105)+SUM('EB Ramp totals'!U105:X105)+SUM('WB Ramp totals'!U105:X105)+SUM('Princeton Rd totals'!U105:X105)</f>
        <v>712</v>
      </c>
    </row>
    <row r="151" spans="1:5" x14ac:dyDescent="0.35">
      <c r="A151" s="15" t="s">
        <v>63</v>
      </c>
      <c r="B151" s="5">
        <f>'Hamilton Mason Totals'!AK106+'EB Ramp totals'!AK106+'WB Ramp totals'!AK106+'Princeton Rd totals'!AK106</f>
        <v>2022</v>
      </c>
      <c r="C151" s="5">
        <f t="shared" si="2"/>
        <v>8021</v>
      </c>
      <c r="D151" s="5">
        <f>SUM('Hamilton Mason Totals'!AC106:AF106)+SUM('EB Ramp totals'!AC106:AF106)+SUM('WB Ramp totals'!AC106:AF106)+SUM('Princeton Rd totals'!AC106:AF106)</f>
        <v>763</v>
      </c>
      <c r="E151" s="5">
        <f>SUM('Hamilton Mason Totals'!U106:X106)+SUM('EB Ramp totals'!U106:X106)+SUM('WB Ramp totals'!U106:X106)+SUM('Princeton Rd totals'!U106:X106)</f>
        <v>732</v>
      </c>
    </row>
    <row r="152" spans="1:5" x14ac:dyDescent="0.35">
      <c r="A152" s="15" t="s">
        <v>64</v>
      </c>
      <c r="B152" s="5">
        <f>'Hamilton Mason Totals'!AK107+'EB Ramp totals'!AK107+'WB Ramp totals'!AK107+'Princeton Rd totals'!AK107</f>
        <v>1964</v>
      </c>
      <c r="C152" s="5">
        <f t="shared" si="2"/>
        <v>7985</v>
      </c>
      <c r="D152" s="5">
        <f>SUM('Hamilton Mason Totals'!AC107:AF107)+SUM('EB Ramp totals'!AC107:AF107)+SUM('WB Ramp totals'!AC107:AF107)+SUM('Princeton Rd totals'!AC107:AF107)</f>
        <v>779</v>
      </c>
      <c r="E152" s="5">
        <f>SUM('Hamilton Mason Totals'!U107:X107)+SUM('EB Ramp totals'!U107:X107)+SUM('WB Ramp totals'!U107:X107)+SUM('Princeton Rd totals'!U107:X107)</f>
        <v>727</v>
      </c>
    </row>
    <row r="153" spans="1:5" x14ac:dyDescent="0.35">
      <c r="A153" s="15" t="s">
        <v>65</v>
      </c>
      <c r="B153" s="5">
        <f>'Hamilton Mason Totals'!AK108+'EB Ramp totals'!AK108+'WB Ramp totals'!AK108+'Princeton Rd totals'!AK108</f>
        <v>1986</v>
      </c>
      <c r="C153" s="5">
        <f t="shared" si="2"/>
        <v>7935</v>
      </c>
      <c r="D153" s="5">
        <f>SUM('Hamilton Mason Totals'!AC108:AF108)+SUM('EB Ramp totals'!AC108:AF108)+SUM('WB Ramp totals'!AC108:AF108)+SUM('Princeton Rd totals'!AC108:AF108)</f>
        <v>689</v>
      </c>
      <c r="E153" s="5">
        <f>SUM('Hamilton Mason Totals'!U108:X108)+SUM('EB Ramp totals'!U108:X108)+SUM('WB Ramp totals'!U108:X108)+SUM('Princeton Rd totals'!U108:X108)</f>
        <v>776</v>
      </c>
    </row>
    <row r="154" spans="1:5" x14ac:dyDescent="0.35">
      <c r="A154" s="15" t="s">
        <v>66</v>
      </c>
      <c r="B154" s="5">
        <f>'Hamilton Mason Totals'!AK109+'EB Ramp totals'!AK109+'WB Ramp totals'!AK109+'Princeton Rd totals'!AK109</f>
        <v>2021</v>
      </c>
      <c r="C154" s="5">
        <f t="shared" si="2"/>
        <v>7993</v>
      </c>
      <c r="D154" s="5">
        <f>SUM('Hamilton Mason Totals'!AC109:AF109)+SUM('EB Ramp totals'!AC109:AF109)+SUM('WB Ramp totals'!AC109:AF109)+SUM('Princeton Rd totals'!AC109:AF109)</f>
        <v>735</v>
      </c>
      <c r="E154" s="5">
        <f>SUM('Hamilton Mason Totals'!U109:X109)+SUM('EB Ramp totals'!U109:X109)+SUM('WB Ramp totals'!U109:X109)+SUM('Princeton Rd totals'!U109:X109)</f>
        <v>798</v>
      </c>
    </row>
    <row r="155" spans="1:5" x14ac:dyDescent="0.35">
      <c r="A155" s="15" t="s">
        <v>67</v>
      </c>
      <c r="B155" s="5">
        <f>'Hamilton Mason Totals'!AK110+'EB Ramp totals'!AK110+'WB Ramp totals'!AK110+'Princeton Rd totals'!AK110</f>
        <v>1804</v>
      </c>
      <c r="C155" s="5">
        <f t="shared" si="2"/>
        <v>7775</v>
      </c>
      <c r="D155" s="5">
        <f>SUM('Hamilton Mason Totals'!AC110:AF110)+SUM('EB Ramp totals'!AC110:AF110)+SUM('WB Ramp totals'!AC110:AF110)+SUM('Princeton Rd totals'!AC110:AF110)</f>
        <v>641</v>
      </c>
      <c r="E155" s="5">
        <f>SUM('Hamilton Mason Totals'!U110:X110)+SUM('EB Ramp totals'!U110:X110)+SUM('WB Ramp totals'!U110:X110)+SUM('Princeton Rd totals'!U110:X110)</f>
        <v>692</v>
      </c>
    </row>
    <row r="156" spans="1:5" x14ac:dyDescent="0.35">
      <c r="A156" s="15" t="s">
        <v>68</v>
      </c>
      <c r="B156" s="5">
        <f>'Hamilton Mason Totals'!AK111+'EB Ramp totals'!AK111+'WB Ramp totals'!AK111+'Princeton Rd totals'!AK111</f>
        <v>1918</v>
      </c>
      <c r="C156" s="5">
        <f t="shared" si="2"/>
        <v>7729</v>
      </c>
      <c r="D156" s="5">
        <f>SUM('Hamilton Mason Totals'!AC111:AF111)+SUM('EB Ramp totals'!AC111:AF111)+SUM('WB Ramp totals'!AC111:AF111)+SUM('Princeton Rd totals'!AC111:AF111)</f>
        <v>726</v>
      </c>
      <c r="E156" s="5">
        <f>SUM('Hamilton Mason Totals'!U111:X111)+SUM('EB Ramp totals'!U111:X111)+SUM('WB Ramp totals'!U111:X111)+SUM('Princeton Rd totals'!U111:X111)</f>
        <v>745</v>
      </c>
    </row>
    <row r="157" spans="1:5" x14ac:dyDescent="0.35">
      <c r="A157" s="15" t="s">
        <v>69</v>
      </c>
      <c r="B157" s="5">
        <f>'Hamilton Mason Totals'!AK112+'EB Ramp totals'!AK112+'WB Ramp totals'!AK112+'Princeton Rd totals'!AK112</f>
        <v>1825</v>
      </c>
      <c r="C157" s="5">
        <f t="shared" si="2"/>
        <v>7568</v>
      </c>
      <c r="D157" s="5">
        <f>SUM('Hamilton Mason Totals'!AC112:AF112)+SUM('EB Ramp totals'!AC112:AF112)+SUM('WB Ramp totals'!AC112:AF112)+SUM('Princeton Rd totals'!AC112:AF112)</f>
        <v>690</v>
      </c>
      <c r="E157" s="5">
        <f>SUM('Hamilton Mason Totals'!U112:X112)+SUM('EB Ramp totals'!U112:X112)+SUM('WB Ramp totals'!U112:X112)+SUM('Princeton Rd totals'!U112:X112)</f>
        <v>707</v>
      </c>
    </row>
    <row r="158" spans="1:5" x14ac:dyDescent="0.35">
      <c r="A158" s="15" t="s">
        <v>70</v>
      </c>
      <c r="B158" s="5">
        <f>'Hamilton Mason Totals'!AK113+'EB Ramp totals'!AK113+'WB Ramp totals'!AK113+'Princeton Rd totals'!AK113</f>
        <v>1921</v>
      </c>
      <c r="C158" s="5">
        <f t="shared" si="2"/>
        <v>7468</v>
      </c>
      <c r="D158" s="5">
        <f>SUM('Hamilton Mason Totals'!AC113:AF113)+SUM('EB Ramp totals'!AC113:AF113)+SUM('WB Ramp totals'!AC113:AF113)+SUM('Princeton Rd totals'!AC113:AF113)</f>
        <v>662</v>
      </c>
      <c r="E158" s="5">
        <f>SUM('Hamilton Mason Totals'!U113:X113)+SUM('EB Ramp totals'!U113:X113)+SUM('WB Ramp totals'!U113:X113)+SUM('Princeton Rd totals'!U113:X113)</f>
        <v>753</v>
      </c>
    </row>
    <row r="159" spans="1:5" x14ac:dyDescent="0.35">
      <c r="A159" s="15" t="s">
        <v>71</v>
      </c>
      <c r="B159" s="5">
        <f>'Hamilton Mason Totals'!AK114+'EB Ramp totals'!AK114+'WB Ramp totals'!AK114+'Princeton Rd totals'!AK114</f>
        <v>1835</v>
      </c>
      <c r="C159" s="5">
        <f t="shared" si="2"/>
        <v>7499</v>
      </c>
      <c r="D159" s="5">
        <f>SUM('Hamilton Mason Totals'!AC114:AF114)+SUM('EB Ramp totals'!AC114:AF114)+SUM('WB Ramp totals'!AC114:AF114)+SUM('Princeton Rd totals'!AC114:AF114)</f>
        <v>691</v>
      </c>
      <c r="E159" s="5">
        <f>SUM('Hamilton Mason Totals'!U114:X114)+SUM('EB Ramp totals'!U114:X114)+SUM('WB Ramp totals'!U114:X114)+SUM('Princeton Rd totals'!U114:X114)</f>
        <v>660</v>
      </c>
    </row>
    <row r="160" spans="1:5" x14ac:dyDescent="0.35">
      <c r="A160" s="15" t="s">
        <v>72</v>
      </c>
      <c r="B160" s="5">
        <f>'Hamilton Mason Totals'!AK115+'EB Ramp totals'!AK115+'WB Ramp totals'!AK115+'Princeton Rd totals'!AK115</f>
        <v>1847</v>
      </c>
      <c r="C160" s="5">
        <f t="shared" si="2"/>
        <v>7428</v>
      </c>
      <c r="D160" s="5">
        <f>SUM('Hamilton Mason Totals'!AC115:AF115)+SUM('EB Ramp totals'!AC115:AF115)+SUM('WB Ramp totals'!AC115:AF115)+SUM('Princeton Rd totals'!AC115:AF115)</f>
        <v>756</v>
      </c>
      <c r="E160" s="5">
        <f>SUM('Hamilton Mason Totals'!U115:X115)+SUM('EB Ramp totals'!U115:X115)+SUM('WB Ramp totals'!U115:X115)+SUM('Princeton Rd totals'!U115:X115)</f>
        <v>617</v>
      </c>
    </row>
    <row r="161" spans="1:5" x14ac:dyDescent="0.35">
      <c r="A161" s="15" t="s">
        <v>73</v>
      </c>
      <c r="B161" s="5">
        <f>'Hamilton Mason Totals'!AK116+'EB Ramp totals'!AK116+'WB Ramp totals'!AK116+'Princeton Rd totals'!AK116</f>
        <v>1797</v>
      </c>
      <c r="C161" s="5">
        <f t="shared" si="2"/>
        <v>7400</v>
      </c>
      <c r="D161" s="5">
        <f>SUM('Hamilton Mason Totals'!AC116:AF116)+SUM('EB Ramp totals'!AC116:AF116)+SUM('WB Ramp totals'!AC116:AF116)+SUM('Princeton Rd totals'!AC116:AF116)</f>
        <v>722</v>
      </c>
      <c r="E161" s="5">
        <f>SUM('Hamilton Mason Totals'!U116:X116)+SUM('EB Ramp totals'!U116:X116)+SUM('WB Ramp totals'!U116:X116)+SUM('Princeton Rd totals'!U116:X116)</f>
        <v>667</v>
      </c>
    </row>
    <row r="162" spans="1:5" x14ac:dyDescent="0.35">
      <c r="A162" s="15" t="s">
        <v>74</v>
      </c>
      <c r="B162" s="5">
        <f>'Hamilton Mason Totals'!AK117+'EB Ramp totals'!AK117+'WB Ramp totals'!AK117+'Princeton Rd totals'!AK117</f>
        <v>1734</v>
      </c>
      <c r="C162" s="5">
        <f t="shared" si="2"/>
        <v>7213</v>
      </c>
      <c r="D162" s="5">
        <f>SUM('Hamilton Mason Totals'!AC117:AF117)+SUM('EB Ramp totals'!AC117:AF117)+SUM('WB Ramp totals'!AC117:AF117)+SUM('Princeton Rd totals'!AC117:AF117)</f>
        <v>662</v>
      </c>
      <c r="E162" s="5">
        <f>SUM('Hamilton Mason Totals'!U117:X117)+SUM('EB Ramp totals'!U117:X117)+SUM('WB Ramp totals'!U117:X117)+SUM('Princeton Rd totals'!U117:X117)</f>
        <v>643</v>
      </c>
    </row>
    <row r="163" spans="1:5" x14ac:dyDescent="0.35">
      <c r="A163" s="15" t="s">
        <v>75</v>
      </c>
      <c r="B163" s="5">
        <f>'Hamilton Mason Totals'!AK118+'EB Ramp totals'!AK118+'WB Ramp totals'!AK118+'Princeton Rd totals'!AK118</f>
        <v>1673</v>
      </c>
      <c r="C163" s="5">
        <f t="shared" si="2"/>
        <v>7051</v>
      </c>
      <c r="D163" s="5">
        <f>SUM('Hamilton Mason Totals'!AC118:AF118)+SUM('EB Ramp totals'!AC118:AF118)+SUM('WB Ramp totals'!AC118:AF118)+SUM('Princeton Rd totals'!AC118:AF118)</f>
        <v>684</v>
      </c>
      <c r="E163" s="5">
        <f>SUM('Hamilton Mason Totals'!U118:X118)+SUM('EB Ramp totals'!U118:X118)+SUM('WB Ramp totals'!U118:X118)+SUM('Princeton Rd totals'!U118:X118)</f>
        <v>610</v>
      </c>
    </row>
    <row r="164" spans="1:5" ht="15" thickBot="1" x14ac:dyDescent="0.4">
      <c r="A164" s="23" t="s">
        <v>76</v>
      </c>
      <c r="B164" s="5">
        <f>'Hamilton Mason Totals'!AK119+'EB Ramp totals'!AK119+'WB Ramp totals'!AK119+'Princeton Rd totals'!AK119</f>
        <v>1662</v>
      </c>
      <c r="C164" s="5">
        <f t="shared" si="2"/>
        <v>6866</v>
      </c>
      <c r="D164" s="5">
        <f>SUM('Hamilton Mason Totals'!AC119:AF119)+SUM('EB Ramp totals'!AC119:AF119)+SUM('WB Ramp totals'!AC119:AF119)+SUM('Princeton Rd totals'!AC119:AF119)</f>
        <v>669</v>
      </c>
      <c r="E164" s="5">
        <f>SUM('Hamilton Mason Totals'!U119:X119)+SUM('EB Ramp totals'!U119:X119)+SUM('WB Ramp totals'!U119:X119)+SUM('Princeton Rd totals'!U119:X119)</f>
        <v>609</v>
      </c>
    </row>
  </sheetData>
  <mergeCells count="4">
    <mergeCell ref="A1:F1"/>
    <mergeCell ref="A56:F56"/>
    <mergeCell ref="A57:F57"/>
    <mergeCell ref="A111:F1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3"/>
  <sheetViews>
    <sheetView zoomScale="70" zoomScaleNormal="70" workbookViewId="0">
      <selection activeCell="AD55" sqref="AD55"/>
    </sheetView>
  </sheetViews>
  <sheetFormatPr defaultColWidth="8.81640625" defaultRowHeight="14.5" x14ac:dyDescent="0.35"/>
  <cols>
    <col min="1" max="1" width="8.81640625" style="5"/>
    <col min="2" max="2" width="31.1796875" style="5" customWidth="1"/>
    <col min="3" max="3" width="37.26953125" style="5" customWidth="1"/>
    <col min="4" max="4" width="42.54296875" style="5" customWidth="1"/>
    <col min="5" max="16384" width="8.81640625" style="5"/>
  </cols>
  <sheetData>
    <row r="1" spans="1:4" x14ac:dyDescent="0.35">
      <c r="A1" s="4" t="s">
        <v>4</v>
      </c>
      <c r="B1" s="8" t="s">
        <v>83</v>
      </c>
      <c r="C1" s="5" t="s">
        <v>82</v>
      </c>
    </row>
    <row r="2" spans="1:4" x14ac:dyDescent="0.35">
      <c r="A2" s="6" t="s">
        <v>5</v>
      </c>
      <c r="B2" s="5">
        <f>'Princeton Rd totals'!R15+'Hamilton Mason Totals'!R15+'Grandin Ridge Totals'!R15+'EB Ramp totals'!R15+'WB Ramp totals'!R15</f>
        <v>1208</v>
      </c>
    </row>
    <row r="3" spans="1:4" x14ac:dyDescent="0.35">
      <c r="A3" s="6" t="s">
        <v>26</v>
      </c>
      <c r="B3" s="5">
        <f>'Princeton Rd totals'!R16+'Hamilton Mason Totals'!R16+'Grandin Ridge Totals'!R16+'EB Ramp totals'!R16+'WB Ramp totals'!R16</f>
        <v>1562</v>
      </c>
    </row>
    <row r="4" spans="1:4" x14ac:dyDescent="0.35">
      <c r="A4" s="6" t="s">
        <v>27</v>
      </c>
      <c r="B4" s="5">
        <f>'Princeton Rd totals'!R17+'Hamilton Mason Totals'!R17+'Grandin Ridge Totals'!R17+'EB Ramp totals'!R17+'WB Ramp totals'!R17</f>
        <v>2057</v>
      </c>
    </row>
    <row r="5" spans="1:4" x14ac:dyDescent="0.35">
      <c r="A5" s="6" t="s">
        <v>28</v>
      </c>
      <c r="B5" s="5">
        <f>'Princeton Rd totals'!R18+'Hamilton Mason Totals'!R18+'Grandin Ridge Totals'!R18+'EB Ramp totals'!R18+'WB Ramp totals'!R18</f>
        <v>2290</v>
      </c>
      <c r="C5" s="5">
        <f>SUM(B2:B5)</f>
        <v>7117</v>
      </c>
    </row>
    <row r="6" spans="1:4" x14ac:dyDescent="0.35">
      <c r="A6" s="6" t="s">
        <v>29</v>
      </c>
      <c r="B6" s="5">
        <f>'Princeton Rd totals'!R19+'Hamilton Mason Totals'!R19+'Grandin Ridge Totals'!R19+'EB Ramp totals'!R19+'WB Ramp totals'!R19</f>
        <v>2423</v>
      </c>
      <c r="C6" s="5">
        <f t="shared" ref="C6:C53" si="0">SUM(B3:B6)</f>
        <v>8332</v>
      </c>
    </row>
    <row r="7" spans="1:4" x14ac:dyDescent="0.35">
      <c r="A7" s="6" t="s">
        <v>30</v>
      </c>
      <c r="B7" s="5">
        <f>'Princeton Rd totals'!R20+'Hamilton Mason Totals'!R20+'Grandin Ridge Totals'!R20+'EB Ramp totals'!R20+'WB Ramp totals'!R20</f>
        <v>2779</v>
      </c>
      <c r="C7" s="5">
        <f t="shared" si="0"/>
        <v>9549</v>
      </c>
    </row>
    <row r="8" spans="1:4" x14ac:dyDescent="0.35">
      <c r="A8" s="6" t="s">
        <v>31</v>
      </c>
      <c r="B8" s="5">
        <f>'Princeton Rd totals'!R21+'Hamilton Mason Totals'!R21+'Grandin Ridge Totals'!R21+'EB Ramp totals'!R21+'WB Ramp totals'!R21</f>
        <v>2877</v>
      </c>
      <c r="C8" s="5">
        <f t="shared" si="0"/>
        <v>10369</v>
      </c>
    </row>
    <row r="9" spans="1:4" x14ac:dyDescent="0.35">
      <c r="A9" s="6" t="s">
        <v>32</v>
      </c>
      <c r="B9" s="5">
        <f>'Princeton Rd totals'!R22+'Hamilton Mason Totals'!R22+'Grandin Ridge Totals'!R22+'EB Ramp totals'!R22+'WB Ramp totals'!R22</f>
        <v>2710</v>
      </c>
      <c r="C9" s="5">
        <f t="shared" si="0"/>
        <v>10789</v>
      </c>
    </row>
    <row r="10" spans="1:4" x14ac:dyDescent="0.35">
      <c r="A10" s="6" t="s">
        <v>33</v>
      </c>
      <c r="B10" s="5">
        <f>'Princeton Rd totals'!R23+'Hamilton Mason Totals'!R23+'Grandin Ridge Totals'!R23+'EB Ramp totals'!R23+'WB Ramp totals'!R23</f>
        <v>2545</v>
      </c>
      <c r="C10" s="7">
        <f t="shared" si="0"/>
        <v>10911</v>
      </c>
      <c r="D10" s="9" t="s">
        <v>84</v>
      </c>
    </row>
    <row r="11" spans="1:4" x14ac:dyDescent="0.35">
      <c r="A11" s="6" t="s">
        <v>34</v>
      </c>
      <c r="B11" s="5">
        <f>'Princeton Rd totals'!R24+'Hamilton Mason Totals'!R24+'Grandin Ridge Totals'!R24+'EB Ramp totals'!R24+'WB Ramp totals'!R24</f>
        <v>2522</v>
      </c>
      <c r="C11" s="5">
        <f t="shared" si="0"/>
        <v>10654</v>
      </c>
    </row>
    <row r="12" spans="1:4" x14ac:dyDescent="0.35">
      <c r="A12" s="6" t="s">
        <v>35</v>
      </c>
      <c r="B12" s="5">
        <f>'Princeton Rd totals'!R25+'Hamilton Mason Totals'!R25+'Grandin Ridge Totals'!R25+'EB Ramp totals'!R25+'WB Ramp totals'!R25</f>
        <v>2206</v>
      </c>
      <c r="C12" s="5">
        <f t="shared" si="0"/>
        <v>9983</v>
      </c>
    </row>
    <row r="13" spans="1:4" x14ac:dyDescent="0.35">
      <c r="A13" s="6" t="s">
        <v>36</v>
      </c>
      <c r="B13" s="5">
        <f>'Princeton Rd totals'!R26+'Hamilton Mason Totals'!R26+'Grandin Ridge Totals'!R26+'EB Ramp totals'!R26+'WB Ramp totals'!R26</f>
        <v>2360</v>
      </c>
      <c r="C13" s="5">
        <f t="shared" si="0"/>
        <v>9633</v>
      </c>
    </row>
    <row r="14" spans="1:4" x14ac:dyDescent="0.35">
      <c r="A14" s="6" t="s">
        <v>37</v>
      </c>
      <c r="B14" s="5">
        <f>'Princeton Rd totals'!R27+'Hamilton Mason Totals'!R27+'Grandin Ridge Totals'!R27+'EB Ramp totals'!R27+'WB Ramp totals'!R27</f>
        <v>2071</v>
      </c>
      <c r="C14" s="5">
        <f t="shared" si="0"/>
        <v>9159</v>
      </c>
    </row>
    <row r="15" spans="1:4" x14ac:dyDescent="0.35">
      <c r="A15" s="6" t="s">
        <v>38</v>
      </c>
      <c r="B15" s="5">
        <f>'Princeton Rd totals'!R28+'Hamilton Mason Totals'!R28+'Grandin Ridge Totals'!R28+'EB Ramp totals'!R28+'WB Ramp totals'!R28</f>
        <v>1925</v>
      </c>
      <c r="C15" s="5">
        <f t="shared" si="0"/>
        <v>8562</v>
      </c>
    </row>
    <row r="16" spans="1:4" x14ac:dyDescent="0.35">
      <c r="A16" s="6" t="s">
        <v>39</v>
      </c>
      <c r="B16" s="5">
        <f>'Princeton Rd totals'!R29+'Hamilton Mason Totals'!R29+'Grandin Ridge Totals'!R29+'EB Ramp totals'!R29+'WB Ramp totals'!R29</f>
        <v>1797</v>
      </c>
      <c r="C16" s="5">
        <f t="shared" si="0"/>
        <v>8153</v>
      </c>
    </row>
    <row r="17" spans="1:4" x14ac:dyDescent="0.35">
      <c r="A17" s="6" t="s">
        <v>40</v>
      </c>
      <c r="B17" s="5">
        <f>'Princeton Rd totals'!R30+'Hamilton Mason Totals'!R30+'Grandin Ridge Totals'!R30+'EB Ramp totals'!R30+'WB Ramp totals'!R30</f>
        <v>1711</v>
      </c>
      <c r="C17" s="5">
        <f t="shared" si="0"/>
        <v>7504</v>
      </c>
    </row>
    <row r="18" spans="1:4" x14ac:dyDescent="0.35">
      <c r="A18" s="6" t="s">
        <v>41</v>
      </c>
      <c r="B18" s="5">
        <f>'Princeton Rd totals'!R31+'Hamilton Mason Totals'!R31+'Grandin Ridge Totals'!R31+'EB Ramp totals'!R31+'WB Ramp totals'!R31</f>
        <v>1579</v>
      </c>
      <c r="C18" s="5">
        <f t="shared" si="0"/>
        <v>7012</v>
      </c>
    </row>
    <row r="19" spans="1:4" x14ac:dyDescent="0.35">
      <c r="A19" s="6" t="s">
        <v>42</v>
      </c>
      <c r="B19" s="5">
        <f>'Princeton Rd totals'!R32+'Hamilton Mason Totals'!R32+'Grandin Ridge Totals'!R32+'EB Ramp totals'!R32+'WB Ramp totals'!R32</f>
        <v>1646</v>
      </c>
      <c r="C19" s="5">
        <f t="shared" si="0"/>
        <v>6733</v>
      </c>
    </row>
    <row r="20" spans="1:4" x14ac:dyDescent="0.35">
      <c r="A20" s="6" t="s">
        <v>43</v>
      </c>
      <c r="B20" s="5">
        <f>'Princeton Rd totals'!R33+'Hamilton Mason Totals'!R33+'Grandin Ridge Totals'!R33+'EB Ramp totals'!R33+'WB Ramp totals'!R33</f>
        <v>1565</v>
      </c>
      <c r="C20" s="5">
        <f t="shared" si="0"/>
        <v>6501</v>
      </c>
    </row>
    <row r="21" spans="1:4" x14ac:dyDescent="0.35">
      <c r="A21" s="6" t="s">
        <v>44</v>
      </c>
      <c r="B21" s="5">
        <f>'Princeton Rd totals'!R34+'Hamilton Mason Totals'!R34+'Grandin Ridge Totals'!R34+'EB Ramp totals'!R34+'WB Ramp totals'!R34</f>
        <v>1523</v>
      </c>
      <c r="C21" s="5">
        <f t="shared" si="0"/>
        <v>6313</v>
      </c>
    </row>
    <row r="22" spans="1:4" x14ac:dyDescent="0.35">
      <c r="A22" s="6" t="s">
        <v>45</v>
      </c>
      <c r="B22" s="5">
        <f>'Princeton Rd totals'!R35+'Hamilton Mason Totals'!R35+'Grandin Ridge Totals'!R35+'EB Ramp totals'!R35+'WB Ramp totals'!R35</f>
        <v>1644</v>
      </c>
      <c r="C22" s="5">
        <f t="shared" si="0"/>
        <v>6378</v>
      </c>
    </row>
    <row r="23" spans="1:4" x14ac:dyDescent="0.35">
      <c r="A23" s="6" t="s">
        <v>46</v>
      </c>
      <c r="B23" s="5">
        <f>'Princeton Rd totals'!R36+'Hamilton Mason Totals'!R36+'Grandin Ridge Totals'!R36+'EB Ramp totals'!R36+'WB Ramp totals'!R36</f>
        <v>1593</v>
      </c>
      <c r="C23" s="5">
        <f t="shared" si="0"/>
        <v>6325</v>
      </c>
    </row>
    <row r="24" spans="1:4" x14ac:dyDescent="0.35">
      <c r="A24" s="6" t="s">
        <v>47</v>
      </c>
      <c r="B24" s="5">
        <f>'Princeton Rd totals'!R37+'Hamilton Mason Totals'!R37+'Grandin Ridge Totals'!R37+'EB Ramp totals'!R37+'WB Ramp totals'!R37</f>
        <v>1820</v>
      </c>
      <c r="C24" s="5">
        <f t="shared" si="0"/>
        <v>6580</v>
      </c>
    </row>
    <row r="25" spans="1:4" x14ac:dyDescent="0.35">
      <c r="A25" s="6" t="s">
        <v>48</v>
      </c>
      <c r="B25" s="5">
        <f>'Princeton Rd totals'!R38+'Hamilton Mason Totals'!R38+'Grandin Ridge Totals'!R38+'EB Ramp totals'!R38+'WB Ramp totals'!R38</f>
        <v>1910</v>
      </c>
      <c r="C25" s="5">
        <f t="shared" si="0"/>
        <v>6967</v>
      </c>
    </row>
    <row r="26" spans="1:4" x14ac:dyDescent="0.35">
      <c r="A26" s="6" t="s">
        <v>49</v>
      </c>
      <c r="B26" s="5">
        <f>'Princeton Rd totals'!R39+'Hamilton Mason Totals'!R39+'Grandin Ridge Totals'!R39+'EB Ramp totals'!R39+'WB Ramp totals'!R39</f>
        <v>2026</v>
      </c>
      <c r="C26" s="5">
        <f t="shared" si="0"/>
        <v>7349</v>
      </c>
    </row>
    <row r="27" spans="1:4" x14ac:dyDescent="0.35">
      <c r="A27" s="6" t="s">
        <v>50</v>
      </c>
      <c r="B27" s="5">
        <f>'Princeton Rd totals'!R40+'Hamilton Mason Totals'!R40+'Grandin Ridge Totals'!R40+'EB Ramp totals'!R40+'WB Ramp totals'!R40</f>
        <v>1849</v>
      </c>
      <c r="C27" s="5">
        <f t="shared" si="0"/>
        <v>7605</v>
      </c>
    </row>
    <row r="28" spans="1:4" x14ac:dyDescent="0.35">
      <c r="A28" s="6" t="s">
        <v>51</v>
      </c>
      <c r="B28" s="5">
        <f>'Princeton Rd totals'!R41+'Hamilton Mason Totals'!R41+'Grandin Ridge Totals'!R41+'EB Ramp totals'!R41+'WB Ramp totals'!R41</f>
        <v>1854</v>
      </c>
      <c r="C28" s="5">
        <f t="shared" si="0"/>
        <v>7639</v>
      </c>
    </row>
    <row r="29" spans="1:4" x14ac:dyDescent="0.35">
      <c r="A29" s="6" t="s">
        <v>52</v>
      </c>
      <c r="B29" s="5">
        <f>'Princeton Rd totals'!R42+'Hamilton Mason Totals'!R42+'Grandin Ridge Totals'!R42+'EB Ramp totals'!R42+'WB Ramp totals'!R42</f>
        <v>1981</v>
      </c>
      <c r="C29" s="7">
        <f>SUM(B26:B29)</f>
        <v>7710</v>
      </c>
      <c r="D29" s="9" t="s">
        <v>85</v>
      </c>
    </row>
    <row r="30" spans="1:4" x14ac:dyDescent="0.35">
      <c r="A30" s="6" t="s">
        <v>53</v>
      </c>
      <c r="B30" s="5">
        <f>'Princeton Rd totals'!R43+'Hamilton Mason Totals'!R43+'Grandin Ridge Totals'!R43+'EB Ramp totals'!R43+'WB Ramp totals'!R43</f>
        <v>1797</v>
      </c>
      <c r="C30" s="5">
        <f t="shared" si="0"/>
        <v>7481</v>
      </c>
    </row>
    <row r="31" spans="1:4" x14ac:dyDescent="0.35">
      <c r="A31" s="6" t="s">
        <v>54</v>
      </c>
      <c r="B31" s="5">
        <f>'Princeton Rd totals'!R44+'Hamilton Mason Totals'!R44+'Grandin Ridge Totals'!R44+'EB Ramp totals'!R44+'WB Ramp totals'!R44</f>
        <v>1813</v>
      </c>
      <c r="C31" s="5">
        <f t="shared" si="0"/>
        <v>7445</v>
      </c>
    </row>
    <row r="32" spans="1:4" x14ac:dyDescent="0.35">
      <c r="A32" s="6" t="s">
        <v>55</v>
      </c>
      <c r="B32" s="5">
        <f>'Princeton Rd totals'!R45+'Hamilton Mason Totals'!R45+'Grandin Ridge Totals'!R45+'EB Ramp totals'!R45+'WB Ramp totals'!R45</f>
        <v>1874</v>
      </c>
      <c r="C32" s="5">
        <f t="shared" si="0"/>
        <v>7465</v>
      </c>
    </row>
    <row r="33" spans="1:4" x14ac:dyDescent="0.35">
      <c r="A33" s="6" t="s">
        <v>56</v>
      </c>
      <c r="B33" s="5">
        <f>'Princeton Rd totals'!R46+'Hamilton Mason Totals'!R46+'Grandin Ridge Totals'!R46+'EB Ramp totals'!R46+'WB Ramp totals'!R46</f>
        <v>2043</v>
      </c>
      <c r="C33" s="5">
        <f t="shared" si="0"/>
        <v>7527</v>
      </c>
    </row>
    <row r="34" spans="1:4" x14ac:dyDescent="0.35">
      <c r="A34" s="6" t="s">
        <v>57</v>
      </c>
      <c r="B34" s="5">
        <f>'Princeton Rd totals'!R47+'Hamilton Mason Totals'!R47+'Grandin Ridge Totals'!R47+'EB Ramp totals'!R47+'WB Ramp totals'!R47</f>
        <v>1852</v>
      </c>
      <c r="C34" s="5">
        <f t="shared" si="0"/>
        <v>7582</v>
      </c>
    </row>
    <row r="35" spans="1:4" x14ac:dyDescent="0.35">
      <c r="A35" s="6" t="s">
        <v>58</v>
      </c>
      <c r="B35" s="5">
        <f>'Princeton Rd totals'!R48+'Hamilton Mason Totals'!R48+'Grandin Ridge Totals'!R48+'EB Ramp totals'!R48+'WB Ramp totals'!R48</f>
        <v>2339</v>
      </c>
      <c r="C35" s="5">
        <f t="shared" si="0"/>
        <v>8108</v>
      </c>
    </row>
    <row r="36" spans="1:4" x14ac:dyDescent="0.35">
      <c r="A36" s="6" t="s">
        <v>59</v>
      </c>
      <c r="B36" s="5">
        <f>'Princeton Rd totals'!R49+'Hamilton Mason Totals'!R49+'Grandin Ridge Totals'!R49+'EB Ramp totals'!R49+'WB Ramp totals'!R49</f>
        <v>2207</v>
      </c>
      <c r="C36" s="5">
        <f t="shared" si="0"/>
        <v>8441</v>
      </c>
    </row>
    <row r="37" spans="1:4" x14ac:dyDescent="0.35">
      <c r="A37" s="6" t="s">
        <v>60</v>
      </c>
      <c r="B37" s="5">
        <f>'Princeton Rd totals'!R50+'Hamilton Mason Totals'!R50+'Grandin Ridge Totals'!R50+'EB Ramp totals'!R50+'WB Ramp totals'!R50</f>
        <v>2424</v>
      </c>
      <c r="C37" s="5">
        <f t="shared" si="0"/>
        <v>8822</v>
      </c>
    </row>
    <row r="38" spans="1:4" x14ac:dyDescent="0.35">
      <c r="A38" s="6" t="s">
        <v>61</v>
      </c>
      <c r="B38" s="5">
        <f>'Princeton Rd totals'!R51+'Hamilton Mason Totals'!R51+'Grandin Ridge Totals'!R51+'EB Ramp totals'!R51+'WB Ramp totals'!R51</f>
        <v>2404</v>
      </c>
      <c r="C38" s="5">
        <f t="shared" si="0"/>
        <v>9374</v>
      </c>
    </row>
    <row r="39" spans="1:4" x14ac:dyDescent="0.35">
      <c r="A39" s="6" t="s">
        <v>62</v>
      </c>
      <c r="B39" s="5">
        <f>'Princeton Rd totals'!R52+'Hamilton Mason Totals'!R52+'Grandin Ridge Totals'!R52+'EB Ramp totals'!R52+'WB Ramp totals'!R52</f>
        <v>2971</v>
      </c>
      <c r="C39" s="5">
        <f t="shared" si="0"/>
        <v>10006</v>
      </c>
    </row>
    <row r="40" spans="1:4" x14ac:dyDescent="0.35">
      <c r="A40" s="6" t="s">
        <v>63</v>
      </c>
      <c r="B40" s="5">
        <f>'Princeton Rd totals'!R53+'Hamilton Mason Totals'!R53+'Grandin Ridge Totals'!R53+'EB Ramp totals'!R53+'WB Ramp totals'!R53</f>
        <v>2890</v>
      </c>
      <c r="C40" s="5">
        <f t="shared" si="0"/>
        <v>10689</v>
      </c>
    </row>
    <row r="41" spans="1:4" x14ac:dyDescent="0.35">
      <c r="A41" s="6" t="s">
        <v>64</v>
      </c>
      <c r="B41" s="5">
        <f>'Princeton Rd totals'!R54+'Hamilton Mason Totals'!R54+'Grandin Ridge Totals'!R54+'EB Ramp totals'!R54+'WB Ramp totals'!R54</f>
        <v>2994</v>
      </c>
      <c r="C41" s="5">
        <f t="shared" si="0"/>
        <v>11259</v>
      </c>
    </row>
    <row r="42" spans="1:4" x14ac:dyDescent="0.35">
      <c r="A42" s="6" t="s">
        <v>65</v>
      </c>
      <c r="B42" s="5">
        <f>'Princeton Rd totals'!R55+'Hamilton Mason Totals'!R55+'Grandin Ridge Totals'!R55+'EB Ramp totals'!R55+'WB Ramp totals'!R55</f>
        <v>3036</v>
      </c>
      <c r="C42" s="5">
        <f t="shared" si="0"/>
        <v>11891</v>
      </c>
    </row>
    <row r="43" spans="1:4" x14ac:dyDescent="0.35">
      <c r="A43" s="6" t="s">
        <v>66</v>
      </c>
      <c r="B43" s="5">
        <f>'Princeton Rd totals'!R56+'Hamilton Mason Totals'!R56+'Grandin Ridge Totals'!R56+'EB Ramp totals'!R56+'WB Ramp totals'!R56</f>
        <v>2961</v>
      </c>
      <c r="C43" s="5">
        <f t="shared" si="0"/>
        <v>11881</v>
      </c>
    </row>
    <row r="44" spans="1:4" x14ac:dyDescent="0.35">
      <c r="A44" s="6" t="s">
        <v>67</v>
      </c>
      <c r="B44" s="5">
        <f>'Princeton Rd totals'!R57+'Hamilton Mason Totals'!R57+'Grandin Ridge Totals'!R57+'EB Ramp totals'!R57+'WB Ramp totals'!R57</f>
        <v>2899</v>
      </c>
      <c r="C44" s="5">
        <f t="shared" si="0"/>
        <v>11890</v>
      </c>
    </row>
    <row r="45" spans="1:4" x14ac:dyDescent="0.35">
      <c r="A45" s="6" t="s">
        <v>68</v>
      </c>
      <c r="B45" s="5">
        <f>'Princeton Rd totals'!R58+'Hamilton Mason Totals'!R58+'Grandin Ridge Totals'!R58+'EB Ramp totals'!R58+'WB Ramp totals'!R58</f>
        <v>3107</v>
      </c>
      <c r="C45" s="5">
        <f t="shared" si="0"/>
        <v>12003</v>
      </c>
    </row>
    <row r="46" spans="1:4" x14ac:dyDescent="0.35">
      <c r="A46" s="6" t="s">
        <v>69</v>
      </c>
      <c r="B46" s="5">
        <f>'Princeton Rd totals'!R59+'Hamilton Mason Totals'!R59+'Grandin Ridge Totals'!R59+'EB Ramp totals'!R59+'WB Ramp totals'!R59</f>
        <v>2945</v>
      </c>
      <c r="C46" s="5">
        <f t="shared" si="0"/>
        <v>11912</v>
      </c>
    </row>
    <row r="47" spans="1:4" x14ac:dyDescent="0.35">
      <c r="A47" s="6" t="s">
        <v>70</v>
      </c>
      <c r="B47" s="5">
        <f>'Princeton Rd totals'!R60+'Hamilton Mason Totals'!R60+'Grandin Ridge Totals'!R60+'EB Ramp totals'!R60+'WB Ramp totals'!R60</f>
        <v>3220</v>
      </c>
      <c r="C47" s="5">
        <f t="shared" si="0"/>
        <v>12171</v>
      </c>
    </row>
    <row r="48" spans="1:4" x14ac:dyDescent="0.35">
      <c r="A48" s="6" t="s">
        <v>71</v>
      </c>
      <c r="B48" s="5">
        <f>'Princeton Rd totals'!R61+'Hamilton Mason Totals'!R61+'Grandin Ridge Totals'!R61+'EB Ramp totals'!R61+'WB Ramp totals'!R61</f>
        <v>2968</v>
      </c>
      <c r="C48" s="7">
        <f t="shared" si="0"/>
        <v>12240</v>
      </c>
      <c r="D48" s="9" t="s">
        <v>86</v>
      </c>
    </row>
    <row r="49" spans="1:3" x14ac:dyDescent="0.35">
      <c r="A49" s="6" t="s">
        <v>72</v>
      </c>
      <c r="B49" s="5">
        <f>'Princeton Rd totals'!R62+'Hamilton Mason Totals'!R62+'Grandin Ridge Totals'!R62+'EB Ramp totals'!R62+'WB Ramp totals'!R62</f>
        <v>2671</v>
      </c>
      <c r="C49" s="5">
        <f t="shared" si="0"/>
        <v>11804</v>
      </c>
    </row>
    <row r="50" spans="1:3" x14ac:dyDescent="0.35">
      <c r="A50" s="6" t="s">
        <v>73</v>
      </c>
      <c r="B50" s="5">
        <f>'Princeton Rd totals'!R63+'Hamilton Mason Totals'!R63+'Grandin Ridge Totals'!R63+'EB Ramp totals'!R63+'WB Ramp totals'!R63</f>
        <v>2297</v>
      </c>
      <c r="C50" s="5">
        <f t="shared" si="0"/>
        <v>11156</v>
      </c>
    </row>
    <row r="51" spans="1:3" x14ac:dyDescent="0.35">
      <c r="A51" s="6" t="s">
        <v>74</v>
      </c>
      <c r="B51" s="5">
        <f>'Princeton Rd totals'!R64+'Hamilton Mason Totals'!R64+'Grandin Ridge Totals'!R64+'EB Ramp totals'!R64+'WB Ramp totals'!R64</f>
        <v>2326</v>
      </c>
      <c r="C51" s="5">
        <f t="shared" si="0"/>
        <v>10262</v>
      </c>
    </row>
    <row r="52" spans="1:3" x14ac:dyDescent="0.35">
      <c r="A52" s="6" t="s">
        <v>75</v>
      </c>
      <c r="B52" s="5">
        <f>'Princeton Rd totals'!R65+'Hamilton Mason Totals'!R65+'Grandin Ridge Totals'!R65+'EB Ramp totals'!R65+'WB Ramp totals'!R65</f>
        <v>2145</v>
      </c>
      <c r="C52" s="5">
        <f t="shared" si="0"/>
        <v>9439</v>
      </c>
    </row>
    <row r="53" spans="1:3" x14ac:dyDescent="0.35">
      <c r="A53" s="6" t="s">
        <v>76</v>
      </c>
      <c r="B53" s="5">
        <f>'Princeton Rd totals'!R66+'Hamilton Mason Totals'!R66+'Grandin Ridge Totals'!R66+'EB Ramp totals'!R66+'WB Ramp totals'!R66</f>
        <v>1842</v>
      </c>
      <c r="C53" s="5">
        <f t="shared" si="0"/>
        <v>8610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4770F-B163-483A-A146-CB3930AB407D}">
  <dimension ref="A1:AK119"/>
  <sheetViews>
    <sheetView topLeftCell="U1" zoomScale="85" zoomScaleNormal="85" workbookViewId="0">
      <pane ySplit="14" topLeftCell="A81" activePane="bottomLeft" state="frozen"/>
      <selection pane="bottomLeft" activeCell="AI100" sqref="AI100:AI103"/>
    </sheetView>
  </sheetViews>
  <sheetFormatPr defaultColWidth="11.81640625" defaultRowHeight="15" customHeight="1" x14ac:dyDescent="0.25"/>
  <cols>
    <col min="1" max="1" width="11.81640625" style="1" bestFit="1" customWidth="1"/>
    <col min="2" max="17" width="8.81640625" style="1" bestFit="1" customWidth="1"/>
    <col min="18" max="18" width="11.81640625" style="1"/>
    <col min="19" max="19" width="11.81640625" style="11"/>
    <col min="20" max="16384" width="11.81640625" style="1"/>
  </cols>
  <sheetData>
    <row r="1" spans="1:37" ht="15" customHeight="1" x14ac:dyDescent="0.45">
      <c r="A1" s="32" t="s">
        <v>0</v>
      </c>
      <c r="B1" s="32"/>
      <c r="C1" s="33" t="s">
        <v>77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T1" s="38" t="s">
        <v>0</v>
      </c>
      <c r="U1" s="38"/>
      <c r="V1" s="39" t="s">
        <v>89</v>
      </c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</row>
    <row r="2" spans="1:37" ht="15" customHeight="1" x14ac:dyDescent="0.45">
      <c r="A2" s="32" t="s">
        <v>2</v>
      </c>
      <c r="B2" s="32"/>
      <c r="C2" s="33" t="s">
        <v>3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T2" s="38" t="s">
        <v>2</v>
      </c>
      <c r="U2" s="38"/>
      <c r="V2" s="39" t="s">
        <v>90</v>
      </c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</row>
    <row r="3" spans="1:37" ht="15" customHeight="1" x14ac:dyDescent="0.45">
      <c r="A3" s="32" t="s">
        <v>4</v>
      </c>
      <c r="B3" s="32"/>
      <c r="C3" s="33" t="s">
        <v>5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T3" s="38" t="s">
        <v>4</v>
      </c>
      <c r="U3" s="38"/>
      <c r="V3" s="39" t="s">
        <v>5</v>
      </c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</row>
    <row r="4" spans="1:37" ht="15" customHeight="1" x14ac:dyDescent="0.45">
      <c r="A4" s="32" t="s">
        <v>6</v>
      </c>
      <c r="B4" s="32"/>
      <c r="C4" s="33" t="s">
        <v>7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T4" s="38" t="s">
        <v>6</v>
      </c>
      <c r="U4" s="38"/>
      <c r="V4" s="39" t="s">
        <v>7</v>
      </c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</row>
    <row r="5" spans="1:37" ht="15" customHeight="1" x14ac:dyDescent="0.45">
      <c r="A5" s="32" t="s">
        <v>8</v>
      </c>
      <c r="B5" s="32"/>
      <c r="C5" s="33" t="s">
        <v>9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T5" s="38" t="s">
        <v>8</v>
      </c>
      <c r="U5" s="38"/>
      <c r="V5" s="39" t="s">
        <v>91</v>
      </c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</row>
    <row r="6" spans="1:37" ht="15" customHeight="1" x14ac:dyDescent="0.45">
      <c r="A6" s="32" t="s">
        <v>7</v>
      </c>
      <c r="B6" s="32"/>
      <c r="C6" s="33" t="s">
        <v>7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T6" s="38" t="s">
        <v>7</v>
      </c>
      <c r="U6" s="38"/>
      <c r="V6" s="39" t="s">
        <v>7</v>
      </c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</row>
    <row r="7" spans="1:37" ht="15" customHeight="1" x14ac:dyDescent="0.45">
      <c r="A7" s="32" t="s">
        <v>7</v>
      </c>
      <c r="B7" s="32"/>
      <c r="C7" s="37" t="s">
        <v>92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T7" s="38" t="s">
        <v>7</v>
      </c>
      <c r="U7" s="38"/>
      <c r="V7" s="37" t="s">
        <v>93</v>
      </c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</row>
    <row r="8" spans="1:37" ht="15" customHeight="1" x14ac:dyDescent="0.45">
      <c r="A8" s="32" t="s">
        <v>7</v>
      </c>
      <c r="B8" s="32"/>
      <c r="C8" s="33" t="s">
        <v>7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T8" s="38" t="s">
        <v>7</v>
      </c>
      <c r="U8" s="38"/>
      <c r="V8" s="39" t="s">
        <v>7</v>
      </c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</row>
    <row r="9" spans="1:37" ht="15" customHeight="1" x14ac:dyDescent="0.45">
      <c r="A9" s="32" t="s">
        <v>7</v>
      </c>
      <c r="B9" s="32"/>
      <c r="C9" s="33" t="s">
        <v>7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T9" s="38" t="s">
        <v>7</v>
      </c>
      <c r="U9" s="38"/>
      <c r="V9" s="39" t="s">
        <v>7</v>
      </c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</row>
    <row r="10" spans="1:37" ht="15" customHeight="1" x14ac:dyDescent="0.45">
      <c r="A10" s="32" t="s">
        <v>10</v>
      </c>
      <c r="B10" s="32"/>
      <c r="C10" s="33" t="s">
        <v>11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T10" s="38" t="s">
        <v>10</v>
      </c>
      <c r="U10" s="38"/>
      <c r="V10" s="39" t="s">
        <v>11</v>
      </c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</row>
    <row r="11" spans="1:37" ht="15" customHeight="1" x14ac:dyDescent="0.45">
      <c r="A11" s="32" t="s">
        <v>12</v>
      </c>
      <c r="B11" s="32"/>
      <c r="C11" s="33" t="s">
        <v>13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T11" s="38" t="s">
        <v>12</v>
      </c>
      <c r="U11" s="38"/>
      <c r="V11" s="39" t="s">
        <v>13</v>
      </c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</row>
    <row r="12" spans="1:37" ht="15" customHeight="1" x14ac:dyDescent="0.35">
      <c r="A12" s="1" t="s">
        <v>7</v>
      </c>
      <c r="B12" s="34" t="s">
        <v>14</v>
      </c>
      <c r="C12" s="35"/>
      <c r="D12" s="35"/>
      <c r="E12" s="36"/>
      <c r="F12" s="34" t="s">
        <v>15</v>
      </c>
      <c r="G12" s="35"/>
      <c r="H12" s="35"/>
      <c r="I12" s="36"/>
      <c r="J12" s="34" t="s">
        <v>16</v>
      </c>
      <c r="K12" s="35"/>
      <c r="L12" s="35"/>
      <c r="M12" s="36"/>
      <c r="N12" s="34" t="s">
        <v>17</v>
      </c>
      <c r="O12" s="35"/>
      <c r="P12" s="35"/>
      <c r="Q12" s="36"/>
      <c r="T12" t="s">
        <v>7</v>
      </c>
      <c r="U12" s="43" t="s">
        <v>14</v>
      </c>
      <c r="V12" s="44"/>
      <c r="W12" s="44"/>
      <c r="X12" s="45"/>
      <c r="Y12" s="43" t="s">
        <v>15</v>
      </c>
      <c r="Z12" s="44"/>
      <c r="AA12" s="44"/>
      <c r="AB12" s="45"/>
      <c r="AC12" s="43" t="s">
        <v>16</v>
      </c>
      <c r="AD12" s="44"/>
      <c r="AE12" s="44"/>
      <c r="AF12" s="45"/>
      <c r="AG12" s="43" t="s">
        <v>17</v>
      </c>
      <c r="AH12" s="44"/>
      <c r="AI12" s="44"/>
      <c r="AJ12" s="45"/>
    </row>
    <row r="13" spans="1:37" ht="15" customHeight="1" x14ac:dyDescent="0.35">
      <c r="A13" s="1" t="s">
        <v>7</v>
      </c>
      <c r="B13" s="29" t="s">
        <v>18</v>
      </c>
      <c r="C13" s="30"/>
      <c r="D13" s="30"/>
      <c r="E13" s="31"/>
      <c r="F13" s="29" t="s">
        <v>19</v>
      </c>
      <c r="G13" s="30"/>
      <c r="H13" s="30"/>
      <c r="I13" s="31"/>
      <c r="J13" s="29" t="s">
        <v>20</v>
      </c>
      <c r="K13" s="30"/>
      <c r="L13" s="30"/>
      <c r="M13" s="31"/>
      <c r="N13" s="29" t="s">
        <v>21</v>
      </c>
      <c r="O13" s="30"/>
      <c r="P13" s="30"/>
      <c r="Q13" s="31"/>
      <c r="T13" t="s">
        <v>7</v>
      </c>
      <c r="U13" s="40" t="s">
        <v>18</v>
      </c>
      <c r="V13" s="41"/>
      <c r="W13" s="41"/>
      <c r="X13" s="42"/>
      <c r="Y13" s="40" t="s">
        <v>19</v>
      </c>
      <c r="Z13" s="41"/>
      <c r="AA13" s="41"/>
      <c r="AB13" s="42"/>
      <c r="AC13" s="40" t="s">
        <v>20</v>
      </c>
      <c r="AD13" s="41"/>
      <c r="AE13" s="41"/>
      <c r="AF13" s="42"/>
      <c r="AG13" s="40" t="s">
        <v>21</v>
      </c>
      <c r="AH13" s="41"/>
      <c r="AI13" s="41"/>
      <c r="AJ13" s="42"/>
    </row>
    <row r="14" spans="1:37" ht="15" customHeight="1" x14ac:dyDescent="0.35">
      <c r="A14" s="2" t="s">
        <v>4</v>
      </c>
      <c r="B14" s="2" t="s">
        <v>22</v>
      </c>
      <c r="C14" s="2" t="s">
        <v>23</v>
      </c>
      <c r="D14" s="2" t="s">
        <v>24</v>
      </c>
      <c r="E14" s="2" t="s">
        <v>25</v>
      </c>
      <c r="F14" s="2" t="s">
        <v>22</v>
      </c>
      <c r="G14" s="2" t="s">
        <v>23</v>
      </c>
      <c r="H14" s="2" t="s">
        <v>24</v>
      </c>
      <c r="I14" s="2" t="s">
        <v>25</v>
      </c>
      <c r="J14" s="2" t="s">
        <v>22</v>
      </c>
      <c r="K14" s="2" t="s">
        <v>23</v>
      </c>
      <c r="L14" s="2" t="s">
        <v>24</v>
      </c>
      <c r="M14" s="2" t="s">
        <v>25</v>
      </c>
      <c r="N14" s="2" t="s">
        <v>22</v>
      </c>
      <c r="O14" s="2" t="s">
        <v>23</v>
      </c>
      <c r="P14" s="2" t="s">
        <v>24</v>
      </c>
      <c r="Q14" s="2" t="s">
        <v>25</v>
      </c>
      <c r="R14" s="3" t="s">
        <v>81</v>
      </c>
      <c r="T14" s="12" t="s">
        <v>4</v>
      </c>
      <c r="U14" s="12" t="s">
        <v>22</v>
      </c>
      <c r="V14" s="12" t="s">
        <v>23</v>
      </c>
      <c r="W14" s="12" t="s">
        <v>24</v>
      </c>
      <c r="X14" s="12" t="s">
        <v>25</v>
      </c>
      <c r="Y14" s="12" t="s">
        <v>22</v>
      </c>
      <c r="Z14" s="12" t="s">
        <v>23</v>
      </c>
      <c r="AA14" s="12" t="s">
        <v>24</v>
      </c>
      <c r="AB14" s="12" t="s">
        <v>25</v>
      </c>
      <c r="AC14" s="12" t="s">
        <v>22</v>
      </c>
      <c r="AD14" s="12" t="s">
        <v>23</v>
      </c>
      <c r="AE14" s="12" t="s">
        <v>24</v>
      </c>
      <c r="AF14" s="12" t="s">
        <v>25</v>
      </c>
      <c r="AG14" s="12" t="s">
        <v>22</v>
      </c>
      <c r="AH14" s="12" t="s">
        <v>23</v>
      </c>
      <c r="AI14" s="12" t="s">
        <v>24</v>
      </c>
      <c r="AJ14" s="12" t="s">
        <v>25</v>
      </c>
      <c r="AK14" s="3" t="s">
        <v>13</v>
      </c>
    </row>
    <row r="15" spans="1:37" ht="15" customHeight="1" x14ac:dyDescent="0.35">
      <c r="A15" s="1" t="s">
        <v>5</v>
      </c>
      <c r="B15" s="1">
        <v>5</v>
      </c>
      <c r="C15" s="1">
        <v>144</v>
      </c>
      <c r="D15" s="1">
        <v>2</v>
      </c>
      <c r="E15" s="1">
        <v>0</v>
      </c>
      <c r="F15" s="1">
        <v>6</v>
      </c>
      <c r="G15" s="1">
        <v>4</v>
      </c>
      <c r="H15" s="1">
        <v>13</v>
      </c>
      <c r="I15" s="1">
        <v>0</v>
      </c>
      <c r="J15" s="1">
        <v>4</v>
      </c>
      <c r="K15" s="1">
        <v>59</v>
      </c>
      <c r="L15" s="1">
        <v>6</v>
      </c>
      <c r="M15" s="1">
        <v>0</v>
      </c>
      <c r="N15" s="1">
        <v>31</v>
      </c>
      <c r="O15" s="1">
        <v>9</v>
      </c>
      <c r="P15" s="1">
        <v>11</v>
      </c>
      <c r="Q15" s="1">
        <v>0</v>
      </c>
      <c r="R15" s="1">
        <f>SUM(B15:Q15)</f>
        <v>294</v>
      </c>
      <c r="T15" t="s">
        <v>5</v>
      </c>
      <c r="U15">
        <v>2</v>
      </c>
      <c r="V15">
        <v>39</v>
      </c>
      <c r="W15">
        <v>2</v>
      </c>
      <c r="X15">
        <v>0</v>
      </c>
      <c r="Y15">
        <v>0</v>
      </c>
      <c r="Z15">
        <v>1</v>
      </c>
      <c r="AA15">
        <v>5</v>
      </c>
      <c r="AB15">
        <v>0</v>
      </c>
      <c r="AC15">
        <v>2</v>
      </c>
      <c r="AD15">
        <v>19</v>
      </c>
      <c r="AE15">
        <v>0</v>
      </c>
      <c r="AF15">
        <v>0</v>
      </c>
      <c r="AG15">
        <v>12</v>
      </c>
      <c r="AH15">
        <v>4</v>
      </c>
      <c r="AI15">
        <v>3</v>
      </c>
      <c r="AJ15">
        <v>0</v>
      </c>
      <c r="AK15" s="19">
        <f>SUM(U15:AJ15)</f>
        <v>89</v>
      </c>
    </row>
    <row r="16" spans="1:37" ht="15" customHeight="1" x14ac:dyDescent="0.35">
      <c r="A16" s="1" t="s">
        <v>26</v>
      </c>
      <c r="B16" s="1">
        <v>6</v>
      </c>
      <c r="C16" s="1">
        <v>185</v>
      </c>
      <c r="D16" s="1">
        <v>4</v>
      </c>
      <c r="E16" s="1">
        <v>0</v>
      </c>
      <c r="F16" s="1">
        <v>11</v>
      </c>
      <c r="G16" s="1">
        <v>9</v>
      </c>
      <c r="H16" s="1">
        <v>12</v>
      </c>
      <c r="I16" s="1">
        <v>0</v>
      </c>
      <c r="J16" s="1">
        <v>4</v>
      </c>
      <c r="K16" s="1">
        <v>55</v>
      </c>
      <c r="L16" s="1">
        <v>3</v>
      </c>
      <c r="M16" s="1">
        <v>0</v>
      </c>
      <c r="N16" s="1">
        <v>47</v>
      </c>
      <c r="O16" s="1">
        <v>2</v>
      </c>
      <c r="P16" s="1">
        <v>15</v>
      </c>
      <c r="Q16" s="1">
        <v>0</v>
      </c>
      <c r="R16" s="1">
        <f t="shared" ref="R16:R66" si="0">SUM(B16:Q16)</f>
        <v>353</v>
      </c>
      <c r="T16" t="s">
        <v>26</v>
      </c>
      <c r="U16">
        <v>0</v>
      </c>
      <c r="V16">
        <v>45</v>
      </c>
      <c r="W16">
        <v>1</v>
      </c>
      <c r="X16">
        <v>0</v>
      </c>
      <c r="Y16">
        <v>0</v>
      </c>
      <c r="Z16">
        <v>3</v>
      </c>
      <c r="AA16">
        <v>5</v>
      </c>
      <c r="AB16">
        <v>0</v>
      </c>
      <c r="AC16">
        <v>2</v>
      </c>
      <c r="AD16">
        <v>26</v>
      </c>
      <c r="AE16">
        <v>1</v>
      </c>
      <c r="AF16">
        <v>0</v>
      </c>
      <c r="AG16">
        <v>16</v>
      </c>
      <c r="AH16">
        <v>3</v>
      </c>
      <c r="AI16">
        <v>5</v>
      </c>
      <c r="AJ16">
        <v>0</v>
      </c>
      <c r="AK16" s="19">
        <f t="shared" ref="AK16:AK79" si="1">SUM(U16:AJ16)</f>
        <v>107</v>
      </c>
    </row>
    <row r="17" spans="1:37" ht="15" customHeight="1" x14ac:dyDescent="0.35">
      <c r="A17" s="1" t="s">
        <v>27</v>
      </c>
      <c r="B17" s="1">
        <v>9</v>
      </c>
      <c r="C17" s="1">
        <v>285</v>
      </c>
      <c r="D17" s="1">
        <v>5</v>
      </c>
      <c r="E17" s="1">
        <v>0</v>
      </c>
      <c r="F17" s="1">
        <v>15</v>
      </c>
      <c r="G17" s="1">
        <v>3</v>
      </c>
      <c r="H17" s="1">
        <v>10</v>
      </c>
      <c r="I17" s="1">
        <v>0</v>
      </c>
      <c r="J17" s="1">
        <v>5</v>
      </c>
      <c r="K17" s="1">
        <v>78</v>
      </c>
      <c r="L17" s="1">
        <v>6</v>
      </c>
      <c r="M17" s="1">
        <v>0</v>
      </c>
      <c r="N17" s="1">
        <v>76</v>
      </c>
      <c r="O17" s="1">
        <v>9</v>
      </c>
      <c r="P17" s="1">
        <v>31</v>
      </c>
      <c r="Q17" s="1">
        <v>0</v>
      </c>
      <c r="R17" s="1">
        <f t="shared" si="0"/>
        <v>532</v>
      </c>
      <c r="T17" t="s">
        <v>27</v>
      </c>
      <c r="U17">
        <v>1</v>
      </c>
      <c r="V17">
        <v>66</v>
      </c>
      <c r="W17">
        <v>4</v>
      </c>
      <c r="X17">
        <v>0</v>
      </c>
      <c r="Y17">
        <v>3</v>
      </c>
      <c r="Z17">
        <v>4</v>
      </c>
      <c r="AA17">
        <v>9</v>
      </c>
      <c r="AB17">
        <v>0</v>
      </c>
      <c r="AC17">
        <v>6</v>
      </c>
      <c r="AD17">
        <v>45</v>
      </c>
      <c r="AE17">
        <v>4</v>
      </c>
      <c r="AF17">
        <v>0</v>
      </c>
      <c r="AG17">
        <v>11</v>
      </c>
      <c r="AH17">
        <v>5</v>
      </c>
      <c r="AI17">
        <v>9</v>
      </c>
      <c r="AJ17">
        <v>0</v>
      </c>
      <c r="AK17" s="19">
        <f t="shared" si="1"/>
        <v>167</v>
      </c>
    </row>
    <row r="18" spans="1:37" ht="15" customHeight="1" x14ac:dyDescent="0.35">
      <c r="A18" s="1" t="s">
        <v>28</v>
      </c>
      <c r="B18" s="1">
        <v>7</v>
      </c>
      <c r="C18" s="1">
        <v>292</v>
      </c>
      <c r="D18" s="1">
        <v>12</v>
      </c>
      <c r="E18" s="1">
        <v>0</v>
      </c>
      <c r="F18" s="1">
        <v>19</v>
      </c>
      <c r="G18" s="1">
        <v>5</v>
      </c>
      <c r="H18" s="1">
        <v>32</v>
      </c>
      <c r="I18" s="1">
        <v>0</v>
      </c>
      <c r="J18" s="1">
        <v>6</v>
      </c>
      <c r="K18" s="1">
        <v>87</v>
      </c>
      <c r="L18" s="1">
        <v>10</v>
      </c>
      <c r="M18" s="1">
        <v>0</v>
      </c>
      <c r="N18" s="1">
        <v>73</v>
      </c>
      <c r="O18" s="1">
        <v>18</v>
      </c>
      <c r="P18" s="1">
        <v>34</v>
      </c>
      <c r="Q18" s="1">
        <v>0</v>
      </c>
      <c r="R18" s="1">
        <f t="shared" si="0"/>
        <v>595</v>
      </c>
      <c r="T18" t="s">
        <v>28</v>
      </c>
      <c r="U18">
        <v>5</v>
      </c>
      <c r="V18">
        <v>69</v>
      </c>
      <c r="W18">
        <v>2</v>
      </c>
      <c r="X18">
        <v>0</v>
      </c>
      <c r="Y18">
        <v>0</v>
      </c>
      <c r="Z18">
        <v>1</v>
      </c>
      <c r="AA18">
        <v>11</v>
      </c>
      <c r="AB18">
        <v>0</v>
      </c>
      <c r="AC18">
        <v>3</v>
      </c>
      <c r="AD18">
        <v>40</v>
      </c>
      <c r="AE18">
        <v>5</v>
      </c>
      <c r="AF18">
        <v>0</v>
      </c>
      <c r="AG18">
        <v>8</v>
      </c>
      <c r="AH18">
        <v>8</v>
      </c>
      <c r="AI18">
        <v>2</v>
      </c>
      <c r="AJ18">
        <v>0</v>
      </c>
      <c r="AK18" s="19">
        <f t="shared" si="1"/>
        <v>154</v>
      </c>
    </row>
    <row r="19" spans="1:37" ht="15" customHeight="1" x14ac:dyDescent="0.35">
      <c r="A19" s="1" t="s">
        <v>29</v>
      </c>
      <c r="B19" s="1">
        <v>13</v>
      </c>
      <c r="C19" s="1">
        <v>250</v>
      </c>
      <c r="D19" s="1">
        <v>9</v>
      </c>
      <c r="E19" s="1">
        <v>0</v>
      </c>
      <c r="F19" s="1">
        <v>27</v>
      </c>
      <c r="G19" s="1">
        <v>13</v>
      </c>
      <c r="H19" s="1">
        <v>44</v>
      </c>
      <c r="I19" s="1">
        <v>0</v>
      </c>
      <c r="J19" s="1">
        <v>10</v>
      </c>
      <c r="K19" s="1">
        <v>130</v>
      </c>
      <c r="L19" s="1">
        <v>18</v>
      </c>
      <c r="M19" s="1">
        <v>0</v>
      </c>
      <c r="N19" s="1">
        <v>81</v>
      </c>
      <c r="O19" s="1">
        <v>14</v>
      </c>
      <c r="P19" s="1">
        <v>42</v>
      </c>
      <c r="Q19" s="1">
        <v>0</v>
      </c>
      <c r="R19" s="1">
        <f t="shared" si="0"/>
        <v>651</v>
      </c>
      <c r="T19" t="s">
        <v>29</v>
      </c>
      <c r="U19">
        <v>3</v>
      </c>
      <c r="V19">
        <v>56</v>
      </c>
      <c r="W19">
        <v>4</v>
      </c>
      <c r="X19">
        <v>0</v>
      </c>
      <c r="Y19">
        <v>9</v>
      </c>
      <c r="Z19">
        <v>5</v>
      </c>
      <c r="AA19">
        <v>4</v>
      </c>
      <c r="AB19">
        <v>0</v>
      </c>
      <c r="AC19">
        <v>4</v>
      </c>
      <c r="AD19">
        <v>57</v>
      </c>
      <c r="AE19">
        <v>6</v>
      </c>
      <c r="AF19">
        <v>0</v>
      </c>
      <c r="AG19">
        <v>7</v>
      </c>
      <c r="AH19">
        <v>4</v>
      </c>
      <c r="AI19">
        <v>6</v>
      </c>
      <c r="AJ19">
        <v>0</v>
      </c>
      <c r="AK19" s="19">
        <f t="shared" si="1"/>
        <v>165</v>
      </c>
    </row>
    <row r="20" spans="1:37" s="10" customFormat="1" ht="15" customHeight="1" x14ac:dyDescent="0.35">
      <c r="A20" s="10" t="s">
        <v>30</v>
      </c>
      <c r="B20" s="10">
        <v>10</v>
      </c>
      <c r="C20" s="10">
        <v>373</v>
      </c>
      <c r="D20" s="10">
        <v>10</v>
      </c>
      <c r="E20" s="10">
        <v>0</v>
      </c>
      <c r="F20" s="10">
        <v>34</v>
      </c>
      <c r="G20" s="10">
        <v>15</v>
      </c>
      <c r="H20" s="10">
        <v>45</v>
      </c>
      <c r="I20" s="10">
        <v>0</v>
      </c>
      <c r="J20" s="10">
        <v>18</v>
      </c>
      <c r="K20" s="10">
        <v>126</v>
      </c>
      <c r="L20" s="10">
        <v>12</v>
      </c>
      <c r="M20" s="10">
        <v>0</v>
      </c>
      <c r="N20" s="10">
        <v>80</v>
      </c>
      <c r="O20" s="10">
        <v>29</v>
      </c>
      <c r="P20" s="10">
        <v>44</v>
      </c>
      <c r="Q20" s="10">
        <v>0</v>
      </c>
      <c r="R20" s="10">
        <f t="shared" si="0"/>
        <v>796</v>
      </c>
      <c r="S20" s="11"/>
      <c r="T20" t="s">
        <v>30</v>
      </c>
      <c r="U20">
        <v>4</v>
      </c>
      <c r="V20">
        <v>58</v>
      </c>
      <c r="W20">
        <v>6</v>
      </c>
      <c r="X20">
        <v>0</v>
      </c>
      <c r="Y20">
        <v>12</v>
      </c>
      <c r="Z20">
        <v>3</v>
      </c>
      <c r="AA20">
        <v>16</v>
      </c>
      <c r="AB20">
        <v>0</v>
      </c>
      <c r="AC20">
        <v>4</v>
      </c>
      <c r="AD20">
        <v>50</v>
      </c>
      <c r="AE20">
        <v>3</v>
      </c>
      <c r="AF20">
        <v>0</v>
      </c>
      <c r="AG20">
        <v>15</v>
      </c>
      <c r="AH20">
        <v>3</v>
      </c>
      <c r="AI20">
        <v>12</v>
      </c>
      <c r="AJ20">
        <v>0</v>
      </c>
      <c r="AK20" s="19">
        <f t="shared" si="1"/>
        <v>186</v>
      </c>
    </row>
    <row r="21" spans="1:37" s="10" customFormat="1" ht="15" customHeight="1" x14ac:dyDescent="0.35">
      <c r="A21" s="10" t="s">
        <v>31</v>
      </c>
      <c r="B21" s="10">
        <v>13</v>
      </c>
      <c r="C21" s="10">
        <v>348</v>
      </c>
      <c r="D21" s="10">
        <v>19</v>
      </c>
      <c r="E21" s="10">
        <v>0</v>
      </c>
      <c r="F21" s="10">
        <v>24</v>
      </c>
      <c r="G21" s="10">
        <v>17</v>
      </c>
      <c r="H21" s="10">
        <v>47</v>
      </c>
      <c r="I21" s="10">
        <v>0</v>
      </c>
      <c r="J21" s="10">
        <v>13</v>
      </c>
      <c r="K21" s="10">
        <v>133</v>
      </c>
      <c r="L21" s="10">
        <v>9</v>
      </c>
      <c r="M21" s="10">
        <v>0</v>
      </c>
      <c r="N21" s="10">
        <v>107</v>
      </c>
      <c r="O21" s="10">
        <v>24</v>
      </c>
      <c r="P21" s="10">
        <v>35</v>
      </c>
      <c r="Q21" s="10">
        <v>0</v>
      </c>
      <c r="R21" s="10">
        <f t="shared" si="0"/>
        <v>789</v>
      </c>
      <c r="S21" s="11"/>
      <c r="T21" t="s">
        <v>31</v>
      </c>
      <c r="U21">
        <v>5</v>
      </c>
      <c r="V21">
        <v>88</v>
      </c>
      <c r="W21">
        <v>5</v>
      </c>
      <c r="X21">
        <v>0</v>
      </c>
      <c r="Y21">
        <v>11</v>
      </c>
      <c r="Z21">
        <v>5</v>
      </c>
      <c r="AA21">
        <v>13</v>
      </c>
      <c r="AB21">
        <v>0</v>
      </c>
      <c r="AC21">
        <v>8</v>
      </c>
      <c r="AD21">
        <v>53</v>
      </c>
      <c r="AE21">
        <v>11</v>
      </c>
      <c r="AF21">
        <v>0</v>
      </c>
      <c r="AG21">
        <v>8</v>
      </c>
      <c r="AH21">
        <v>7</v>
      </c>
      <c r="AI21">
        <v>15</v>
      </c>
      <c r="AJ21">
        <v>0</v>
      </c>
      <c r="AK21" s="19">
        <f t="shared" si="1"/>
        <v>229</v>
      </c>
    </row>
    <row r="22" spans="1:37" s="10" customFormat="1" ht="15" customHeight="1" x14ac:dyDescent="0.35">
      <c r="A22" s="10" t="s">
        <v>32</v>
      </c>
      <c r="B22" s="10">
        <v>16</v>
      </c>
      <c r="C22" s="10">
        <v>317</v>
      </c>
      <c r="D22" s="10">
        <v>13</v>
      </c>
      <c r="E22" s="10">
        <v>0</v>
      </c>
      <c r="F22" s="10">
        <v>40</v>
      </c>
      <c r="G22" s="10">
        <v>13</v>
      </c>
      <c r="H22" s="10">
        <v>46</v>
      </c>
      <c r="I22" s="10">
        <v>0</v>
      </c>
      <c r="J22" s="10">
        <v>18</v>
      </c>
      <c r="K22" s="10">
        <v>141</v>
      </c>
      <c r="L22" s="10">
        <v>25</v>
      </c>
      <c r="M22" s="10">
        <v>0</v>
      </c>
      <c r="N22" s="10">
        <v>94</v>
      </c>
      <c r="O22" s="10">
        <v>22</v>
      </c>
      <c r="P22" s="10">
        <v>57</v>
      </c>
      <c r="Q22" s="10">
        <v>0</v>
      </c>
      <c r="R22" s="10">
        <f t="shared" si="0"/>
        <v>802</v>
      </c>
      <c r="S22" s="11"/>
      <c r="T22" t="s">
        <v>32</v>
      </c>
      <c r="U22">
        <v>5</v>
      </c>
      <c r="V22">
        <v>84</v>
      </c>
      <c r="W22">
        <v>15</v>
      </c>
      <c r="X22">
        <v>0</v>
      </c>
      <c r="Y22">
        <v>7</v>
      </c>
      <c r="Z22">
        <v>9</v>
      </c>
      <c r="AA22">
        <v>11</v>
      </c>
      <c r="AB22">
        <v>0</v>
      </c>
      <c r="AC22">
        <v>7</v>
      </c>
      <c r="AD22">
        <v>63</v>
      </c>
      <c r="AE22">
        <v>11</v>
      </c>
      <c r="AF22">
        <v>0</v>
      </c>
      <c r="AG22">
        <v>14</v>
      </c>
      <c r="AH22">
        <v>7</v>
      </c>
      <c r="AI22">
        <v>12</v>
      </c>
      <c r="AJ22">
        <v>0</v>
      </c>
      <c r="AK22" s="19">
        <f t="shared" si="1"/>
        <v>245</v>
      </c>
    </row>
    <row r="23" spans="1:37" s="10" customFormat="1" ht="15" customHeight="1" x14ac:dyDescent="0.35">
      <c r="A23" s="10" t="s">
        <v>33</v>
      </c>
      <c r="B23" s="10">
        <v>12</v>
      </c>
      <c r="C23" s="10">
        <v>250</v>
      </c>
      <c r="D23" s="10">
        <v>23</v>
      </c>
      <c r="E23" s="10">
        <v>0</v>
      </c>
      <c r="F23" s="10">
        <v>24</v>
      </c>
      <c r="G23" s="10">
        <v>8</v>
      </c>
      <c r="H23" s="10">
        <v>36</v>
      </c>
      <c r="I23" s="10">
        <v>0</v>
      </c>
      <c r="J23" s="10">
        <v>13</v>
      </c>
      <c r="K23" s="10">
        <v>147</v>
      </c>
      <c r="L23" s="10">
        <v>28</v>
      </c>
      <c r="M23" s="10">
        <v>0</v>
      </c>
      <c r="N23" s="10">
        <v>57</v>
      </c>
      <c r="O23" s="10">
        <v>17</v>
      </c>
      <c r="P23" s="10">
        <v>38</v>
      </c>
      <c r="Q23" s="10">
        <v>0</v>
      </c>
      <c r="R23" s="10">
        <f t="shared" si="0"/>
        <v>653</v>
      </c>
      <c r="S23" s="11"/>
      <c r="T23" t="s">
        <v>33</v>
      </c>
      <c r="U23">
        <v>13</v>
      </c>
      <c r="V23">
        <v>75</v>
      </c>
      <c r="W23">
        <v>8</v>
      </c>
      <c r="X23">
        <v>0</v>
      </c>
      <c r="Y23">
        <v>17</v>
      </c>
      <c r="Z23">
        <v>6</v>
      </c>
      <c r="AA23">
        <v>13</v>
      </c>
      <c r="AB23">
        <v>0</v>
      </c>
      <c r="AC23">
        <v>15</v>
      </c>
      <c r="AD23">
        <v>65</v>
      </c>
      <c r="AE23">
        <v>8</v>
      </c>
      <c r="AF23">
        <v>0</v>
      </c>
      <c r="AG23">
        <v>13</v>
      </c>
      <c r="AH23">
        <v>6</v>
      </c>
      <c r="AI23">
        <v>23</v>
      </c>
      <c r="AJ23">
        <v>0</v>
      </c>
      <c r="AK23" s="19">
        <f t="shared" si="1"/>
        <v>262</v>
      </c>
    </row>
    <row r="24" spans="1:37" ht="15" customHeight="1" x14ac:dyDescent="0.35">
      <c r="A24" s="1" t="s">
        <v>34</v>
      </c>
      <c r="B24" s="1">
        <v>16</v>
      </c>
      <c r="C24" s="1">
        <v>261</v>
      </c>
      <c r="D24" s="1">
        <v>31</v>
      </c>
      <c r="E24" s="1">
        <v>0</v>
      </c>
      <c r="F24" s="1">
        <v>29</v>
      </c>
      <c r="G24" s="1">
        <v>15</v>
      </c>
      <c r="H24" s="1">
        <v>23</v>
      </c>
      <c r="I24" s="1">
        <v>0</v>
      </c>
      <c r="J24" s="1">
        <v>24</v>
      </c>
      <c r="K24" s="1">
        <v>151</v>
      </c>
      <c r="L24" s="1">
        <v>21</v>
      </c>
      <c r="M24" s="1">
        <v>0</v>
      </c>
      <c r="N24" s="1">
        <v>55</v>
      </c>
      <c r="O24" s="1">
        <v>24</v>
      </c>
      <c r="P24" s="1">
        <v>25</v>
      </c>
      <c r="Q24" s="1">
        <v>0</v>
      </c>
      <c r="R24" s="1">
        <f t="shared" si="0"/>
        <v>675</v>
      </c>
      <c r="T24" t="s">
        <v>34</v>
      </c>
      <c r="U24">
        <v>10</v>
      </c>
      <c r="V24">
        <v>99</v>
      </c>
      <c r="W24">
        <v>9</v>
      </c>
      <c r="X24">
        <v>0</v>
      </c>
      <c r="Y24">
        <v>15</v>
      </c>
      <c r="Z24">
        <v>6</v>
      </c>
      <c r="AA24">
        <v>14</v>
      </c>
      <c r="AB24">
        <v>0</v>
      </c>
      <c r="AC24">
        <v>18</v>
      </c>
      <c r="AD24">
        <v>78</v>
      </c>
      <c r="AE24">
        <v>18</v>
      </c>
      <c r="AF24">
        <v>0</v>
      </c>
      <c r="AG24">
        <v>17</v>
      </c>
      <c r="AH24">
        <v>7</v>
      </c>
      <c r="AI24">
        <v>16</v>
      </c>
      <c r="AJ24">
        <v>0</v>
      </c>
      <c r="AK24" s="19">
        <f t="shared" si="1"/>
        <v>307</v>
      </c>
    </row>
    <row r="25" spans="1:37" ht="15" customHeight="1" x14ac:dyDescent="0.35">
      <c r="A25" s="1" t="s">
        <v>35</v>
      </c>
      <c r="B25" s="1">
        <v>26</v>
      </c>
      <c r="C25" s="1">
        <v>218</v>
      </c>
      <c r="D25" s="1">
        <v>23</v>
      </c>
      <c r="E25" s="1">
        <v>0</v>
      </c>
      <c r="F25" s="1">
        <v>25</v>
      </c>
      <c r="G25" s="1">
        <v>17</v>
      </c>
      <c r="H25" s="1">
        <v>27</v>
      </c>
      <c r="I25" s="1">
        <v>0</v>
      </c>
      <c r="J25" s="1">
        <v>20</v>
      </c>
      <c r="K25" s="1">
        <v>95</v>
      </c>
      <c r="L25" s="1">
        <v>18</v>
      </c>
      <c r="M25" s="1">
        <v>0</v>
      </c>
      <c r="N25" s="1">
        <v>52</v>
      </c>
      <c r="O25" s="1">
        <v>14</v>
      </c>
      <c r="P25" s="1">
        <v>29</v>
      </c>
      <c r="Q25" s="1">
        <v>0</v>
      </c>
      <c r="R25" s="1">
        <f t="shared" si="0"/>
        <v>564</v>
      </c>
      <c r="T25" t="s">
        <v>35</v>
      </c>
      <c r="U25">
        <v>9</v>
      </c>
      <c r="V25">
        <v>106</v>
      </c>
      <c r="W25">
        <v>7</v>
      </c>
      <c r="X25">
        <v>0</v>
      </c>
      <c r="Y25">
        <v>12</v>
      </c>
      <c r="Z25">
        <v>5</v>
      </c>
      <c r="AA25">
        <v>21</v>
      </c>
      <c r="AB25">
        <v>0</v>
      </c>
      <c r="AC25">
        <v>13</v>
      </c>
      <c r="AD25">
        <v>82</v>
      </c>
      <c r="AE25">
        <v>12</v>
      </c>
      <c r="AF25">
        <v>0</v>
      </c>
      <c r="AG25">
        <v>22</v>
      </c>
      <c r="AH25">
        <v>9</v>
      </c>
      <c r="AI25">
        <v>31</v>
      </c>
      <c r="AJ25">
        <v>0</v>
      </c>
      <c r="AK25" s="19">
        <f t="shared" si="1"/>
        <v>329</v>
      </c>
    </row>
    <row r="26" spans="1:37" ht="15" customHeight="1" x14ac:dyDescent="0.35">
      <c r="A26" s="1" t="s">
        <v>36</v>
      </c>
      <c r="B26" s="1">
        <v>20</v>
      </c>
      <c r="C26" s="1">
        <v>255</v>
      </c>
      <c r="D26" s="1">
        <v>36</v>
      </c>
      <c r="E26" s="1">
        <v>0</v>
      </c>
      <c r="F26" s="1">
        <v>31</v>
      </c>
      <c r="G26" s="1">
        <v>13</v>
      </c>
      <c r="H26" s="1">
        <v>27</v>
      </c>
      <c r="I26" s="1">
        <v>0</v>
      </c>
      <c r="J26" s="1">
        <v>19</v>
      </c>
      <c r="K26" s="1">
        <v>116</v>
      </c>
      <c r="L26" s="1">
        <v>12</v>
      </c>
      <c r="M26" s="1">
        <v>0</v>
      </c>
      <c r="N26" s="1">
        <v>56</v>
      </c>
      <c r="O26" s="1">
        <v>18</v>
      </c>
      <c r="P26" s="1">
        <v>22</v>
      </c>
      <c r="Q26" s="1">
        <v>0</v>
      </c>
      <c r="R26" s="1">
        <f t="shared" si="0"/>
        <v>625</v>
      </c>
      <c r="T26" t="s">
        <v>36</v>
      </c>
      <c r="U26">
        <v>10</v>
      </c>
      <c r="V26">
        <v>119</v>
      </c>
      <c r="W26">
        <v>9</v>
      </c>
      <c r="X26">
        <v>0</v>
      </c>
      <c r="Y26">
        <v>13</v>
      </c>
      <c r="Z26">
        <v>6</v>
      </c>
      <c r="AA26">
        <v>18</v>
      </c>
      <c r="AB26">
        <v>0</v>
      </c>
      <c r="AC26">
        <v>9</v>
      </c>
      <c r="AD26">
        <v>79</v>
      </c>
      <c r="AE26">
        <v>9</v>
      </c>
      <c r="AF26">
        <v>0</v>
      </c>
      <c r="AG26">
        <v>18</v>
      </c>
      <c r="AH26">
        <v>14</v>
      </c>
      <c r="AI26">
        <v>21</v>
      </c>
      <c r="AJ26">
        <v>0</v>
      </c>
      <c r="AK26" s="19">
        <f t="shared" si="1"/>
        <v>325</v>
      </c>
    </row>
    <row r="27" spans="1:37" ht="15" customHeight="1" x14ac:dyDescent="0.35">
      <c r="A27" s="1" t="s">
        <v>37</v>
      </c>
      <c r="B27" s="1">
        <v>5</v>
      </c>
      <c r="C27" s="1">
        <v>200</v>
      </c>
      <c r="D27" s="1">
        <v>39</v>
      </c>
      <c r="E27" s="1">
        <v>0</v>
      </c>
      <c r="F27" s="1">
        <v>63</v>
      </c>
      <c r="G27" s="1">
        <v>17</v>
      </c>
      <c r="H27" s="1">
        <v>44</v>
      </c>
      <c r="I27" s="1">
        <v>0</v>
      </c>
      <c r="J27" s="1">
        <v>19</v>
      </c>
      <c r="K27" s="1">
        <v>120</v>
      </c>
      <c r="L27" s="1">
        <v>20</v>
      </c>
      <c r="M27" s="1">
        <v>0</v>
      </c>
      <c r="N27" s="1">
        <v>50</v>
      </c>
      <c r="O27" s="1">
        <v>25</v>
      </c>
      <c r="P27" s="1">
        <v>16</v>
      </c>
      <c r="Q27" s="1">
        <v>0</v>
      </c>
      <c r="R27" s="1">
        <f t="shared" si="0"/>
        <v>618</v>
      </c>
      <c r="T27" t="s">
        <v>37</v>
      </c>
      <c r="U27">
        <v>17</v>
      </c>
      <c r="V27">
        <v>110</v>
      </c>
      <c r="W27">
        <v>10</v>
      </c>
      <c r="X27">
        <v>0</v>
      </c>
      <c r="Y27">
        <v>20</v>
      </c>
      <c r="Z27">
        <v>11</v>
      </c>
      <c r="AA27">
        <v>23</v>
      </c>
      <c r="AB27">
        <v>0</v>
      </c>
      <c r="AC27">
        <v>18</v>
      </c>
      <c r="AD27">
        <v>92</v>
      </c>
      <c r="AE27">
        <v>17</v>
      </c>
      <c r="AF27">
        <v>0</v>
      </c>
      <c r="AG27">
        <v>21</v>
      </c>
      <c r="AH27">
        <v>8</v>
      </c>
      <c r="AI27">
        <v>27</v>
      </c>
      <c r="AJ27">
        <v>0</v>
      </c>
      <c r="AK27" s="19">
        <f t="shared" si="1"/>
        <v>374</v>
      </c>
    </row>
    <row r="28" spans="1:37" ht="15" customHeight="1" x14ac:dyDescent="0.35">
      <c r="A28" s="1" t="s">
        <v>38</v>
      </c>
      <c r="B28" s="1">
        <v>9</v>
      </c>
      <c r="C28" s="1">
        <v>159</v>
      </c>
      <c r="D28" s="1">
        <v>22</v>
      </c>
      <c r="E28" s="1">
        <v>0</v>
      </c>
      <c r="F28" s="1">
        <v>26</v>
      </c>
      <c r="G28" s="1">
        <v>11</v>
      </c>
      <c r="H28" s="1">
        <v>30</v>
      </c>
      <c r="I28" s="1">
        <v>0</v>
      </c>
      <c r="J28" s="1">
        <v>19</v>
      </c>
      <c r="K28" s="1">
        <v>147</v>
      </c>
      <c r="L28" s="1">
        <v>37</v>
      </c>
      <c r="M28" s="1">
        <v>0</v>
      </c>
      <c r="N28" s="1">
        <v>54</v>
      </c>
      <c r="O28" s="1">
        <v>14</v>
      </c>
      <c r="P28" s="1">
        <v>20</v>
      </c>
      <c r="Q28" s="1">
        <v>0</v>
      </c>
      <c r="R28" s="1">
        <f t="shared" si="0"/>
        <v>548</v>
      </c>
      <c r="T28" t="s">
        <v>38</v>
      </c>
      <c r="U28">
        <v>8</v>
      </c>
      <c r="V28">
        <v>128</v>
      </c>
      <c r="W28">
        <v>10</v>
      </c>
      <c r="X28">
        <v>0</v>
      </c>
      <c r="Y28">
        <v>23</v>
      </c>
      <c r="Z28">
        <v>14</v>
      </c>
      <c r="AA28">
        <v>42</v>
      </c>
      <c r="AB28">
        <v>1</v>
      </c>
      <c r="AC28">
        <v>17</v>
      </c>
      <c r="AD28">
        <v>87</v>
      </c>
      <c r="AE28">
        <v>23</v>
      </c>
      <c r="AF28">
        <v>0</v>
      </c>
      <c r="AG28">
        <v>22</v>
      </c>
      <c r="AH28">
        <v>18</v>
      </c>
      <c r="AI28">
        <v>21</v>
      </c>
      <c r="AJ28">
        <v>0</v>
      </c>
      <c r="AK28" s="19">
        <f t="shared" si="1"/>
        <v>414</v>
      </c>
    </row>
    <row r="29" spans="1:37" ht="15" customHeight="1" x14ac:dyDescent="0.35">
      <c r="A29" s="1" t="s">
        <v>39</v>
      </c>
      <c r="B29" s="1">
        <v>14</v>
      </c>
      <c r="C29" s="1">
        <v>167</v>
      </c>
      <c r="D29" s="1">
        <v>17</v>
      </c>
      <c r="E29" s="1">
        <v>0</v>
      </c>
      <c r="F29" s="1">
        <v>21</v>
      </c>
      <c r="G29" s="1">
        <v>15</v>
      </c>
      <c r="H29" s="1">
        <v>37</v>
      </c>
      <c r="I29" s="1">
        <v>0</v>
      </c>
      <c r="J29" s="1">
        <v>12</v>
      </c>
      <c r="K29" s="1">
        <v>124</v>
      </c>
      <c r="L29" s="1">
        <v>25</v>
      </c>
      <c r="M29" s="1">
        <v>0</v>
      </c>
      <c r="N29" s="1">
        <v>32</v>
      </c>
      <c r="O29" s="1">
        <v>21</v>
      </c>
      <c r="P29" s="1">
        <v>27</v>
      </c>
      <c r="Q29" s="1">
        <v>0</v>
      </c>
      <c r="R29" s="1">
        <f t="shared" si="0"/>
        <v>512</v>
      </c>
      <c r="T29" t="s">
        <v>39</v>
      </c>
      <c r="U29">
        <v>16</v>
      </c>
      <c r="V29">
        <v>157</v>
      </c>
      <c r="W29">
        <v>6</v>
      </c>
      <c r="X29">
        <v>0</v>
      </c>
      <c r="Y29">
        <v>23</v>
      </c>
      <c r="Z29">
        <v>8</v>
      </c>
      <c r="AA29">
        <v>36</v>
      </c>
      <c r="AB29">
        <v>1</v>
      </c>
      <c r="AC29">
        <v>16</v>
      </c>
      <c r="AD29">
        <v>106</v>
      </c>
      <c r="AE29">
        <v>31</v>
      </c>
      <c r="AF29">
        <v>0</v>
      </c>
      <c r="AG29">
        <v>23</v>
      </c>
      <c r="AH29">
        <v>10</v>
      </c>
      <c r="AI29">
        <v>28</v>
      </c>
      <c r="AJ29">
        <v>0</v>
      </c>
      <c r="AK29" s="19">
        <f t="shared" si="1"/>
        <v>461</v>
      </c>
    </row>
    <row r="30" spans="1:37" ht="15" customHeight="1" x14ac:dyDescent="0.35">
      <c r="A30" s="1" t="s">
        <v>40</v>
      </c>
      <c r="B30" s="1">
        <v>16</v>
      </c>
      <c r="C30" s="1">
        <v>166</v>
      </c>
      <c r="D30" s="1">
        <v>17</v>
      </c>
      <c r="E30" s="1">
        <v>0</v>
      </c>
      <c r="F30" s="1">
        <v>22</v>
      </c>
      <c r="G30" s="1">
        <v>11</v>
      </c>
      <c r="H30" s="1">
        <v>22</v>
      </c>
      <c r="I30" s="1">
        <v>0</v>
      </c>
      <c r="J30" s="1">
        <v>8</v>
      </c>
      <c r="K30" s="1">
        <v>108</v>
      </c>
      <c r="L30" s="1">
        <v>14</v>
      </c>
      <c r="M30" s="1">
        <v>0</v>
      </c>
      <c r="N30" s="1">
        <v>46</v>
      </c>
      <c r="O30" s="1">
        <v>22</v>
      </c>
      <c r="P30" s="1">
        <v>26</v>
      </c>
      <c r="Q30" s="1">
        <v>0</v>
      </c>
      <c r="R30" s="1">
        <f t="shared" si="0"/>
        <v>478</v>
      </c>
      <c r="T30" t="s">
        <v>40</v>
      </c>
      <c r="U30">
        <v>19</v>
      </c>
      <c r="V30">
        <v>130</v>
      </c>
      <c r="W30">
        <v>20</v>
      </c>
      <c r="X30">
        <v>0</v>
      </c>
      <c r="Y30">
        <v>20</v>
      </c>
      <c r="Z30">
        <v>15</v>
      </c>
      <c r="AA30">
        <v>51</v>
      </c>
      <c r="AB30">
        <v>0</v>
      </c>
      <c r="AC30">
        <v>11</v>
      </c>
      <c r="AD30">
        <v>106</v>
      </c>
      <c r="AE30">
        <v>27</v>
      </c>
      <c r="AF30">
        <v>0</v>
      </c>
      <c r="AG30">
        <v>32</v>
      </c>
      <c r="AH30">
        <v>13</v>
      </c>
      <c r="AI30">
        <v>23</v>
      </c>
      <c r="AJ30">
        <v>0</v>
      </c>
      <c r="AK30" s="19">
        <f t="shared" si="1"/>
        <v>467</v>
      </c>
    </row>
    <row r="31" spans="1:37" ht="15" customHeight="1" x14ac:dyDescent="0.35">
      <c r="A31" s="1" t="s">
        <v>41</v>
      </c>
      <c r="B31" s="1">
        <v>11</v>
      </c>
      <c r="C31" s="1">
        <v>128</v>
      </c>
      <c r="D31" s="1">
        <v>24</v>
      </c>
      <c r="E31" s="1">
        <v>0</v>
      </c>
      <c r="F31" s="1">
        <v>24</v>
      </c>
      <c r="G31" s="1">
        <v>9</v>
      </c>
      <c r="H31" s="1">
        <v>14</v>
      </c>
      <c r="I31" s="1">
        <v>0</v>
      </c>
      <c r="J31" s="1">
        <v>13</v>
      </c>
      <c r="K31" s="1">
        <v>129</v>
      </c>
      <c r="L31" s="1">
        <v>22</v>
      </c>
      <c r="M31" s="1">
        <v>0</v>
      </c>
      <c r="N31" s="1">
        <v>22</v>
      </c>
      <c r="O31" s="1">
        <v>10</v>
      </c>
      <c r="P31" s="1">
        <v>15</v>
      </c>
      <c r="Q31" s="1">
        <v>0</v>
      </c>
      <c r="R31" s="1">
        <f t="shared" si="0"/>
        <v>421</v>
      </c>
      <c r="T31" t="s">
        <v>41</v>
      </c>
      <c r="U31">
        <v>14</v>
      </c>
      <c r="V31">
        <v>169</v>
      </c>
      <c r="W31">
        <v>10</v>
      </c>
      <c r="X31">
        <v>0</v>
      </c>
      <c r="Y31">
        <v>16</v>
      </c>
      <c r="Z31">
        <v>13</v>
      </c>
      <c r="AA31">
        <v>34</v>
      </c>
      <c r="AB31">
        <v>0</v>
      </c>
      <c r="AC31">
        <v>21</v>
      </c>
      <c r="AD31">
        <v>117</v>
      </c>
      <c r="AE31">
        <v>28</v>
      </c>
      <c r="AF31">
        <v>0</v>
      </c>
      <c r="AG31">
        <v>53</v>
      </c>
      <c r="AH31">
        <v>13</v>
      </c>
      <c r="AI31">
        <v>17</v>
      </c>
      <c r="AJ31">
        <v>0</v>
      </c>
      <c r="AK31" s="19">
        <f t="shared" si="1"/>
        <v>505</v>
      </c>
    </row>
    <row r="32" spans="1:37" ht="15" customHeight="1" x14ac:dyDescent="0.35">
      <c r="A32" s="1" t="s">
        <v>42</v>
      </c>
      <c r="B32" s="1">
        <v>7</v>
      </c>
      <c r="C32" s="1">
        <v>158</v>
      </c>
      <c r="D32" s="1">
        <v>6</v>
      </c>
      <c r="E32" s="1">
        <v>0</v>
      </c>
      <c r="F32" s="1">
        <v>11</v>
      </c>
      <c r="G32" s="1">
        <v>8</v>
      </c>
      <c r="H32" s="1">
        <v>25</v>
      </c>
      <c r="I32" s="1">
        <v>0</v>
      </c>
      <c r="J32" s="1">
        <v>12</v>
      </c>
      <c r="K32" s="1">
        <v>121</v>
      </c>
      <c r="L32" s="1">
        <v>17</v>
      </c>
      <c r="M32" s="1">
        <v>0</v>
      </c>
      <c r="N32" s="1">
        <v>29</v>
      </c>
      <c r="O32" s="1">
        <v>6</v>
      </c>
      <c r="P32" s="1">
        <v>19</v>
      </c>
      <c r="Q32" s="1">
        <v>0</v>
      </c>
      <c r="R32" s="1">
        <f t="shared" si="0"/>
        <v>419</v>
      </c>
      <c r="T32" t="s">
        <v>42</v>
      </c>
      <c r="U32">
        <v>14</v>
      </c>
      <c r="V32">
        <v>139</v>
      </c>
      <c r="W32">
        <v>14</v>
      </c>
      <c r="X32">
        <v>0</v>
      </c>
      <c r="Y32">
        <v>21</v>
      </c>
      <c r="Z32">
        <v>19</v>
      </c>
      <c r="AA32">
        <v>36</v>
      </c>
      <c r="AB32">
        <v>0</v>
      </c>
      <c r="AC32">
        <v>22</v>
      </c>
      <c r="AD32">
        <v>112</v>
      </c>
      <c r="AE32">
        <v>21</v>
      </c>
      <c r="AF32">
        <v>0</v>
      </c>
      <c r="AG32">
        <v>52</v>
      </c>
      <c r="AH32">
        <v>21</v>
      </c>
      <c r="AI32">
        <v>26</v>
      </c>
      <c r="AJ32">
        <v>0</v>
      </c>
      <c r="AK32" s="19">
        <f t="shared" si="1"/>
        <v>497</v>
      </c>
    </row>
    <row r="33" spans="1:37" ht="15" customHeight="1" x14ac:dyDescent="0.35">
      <c r="A33" s="1" t="s">
        <v>43</v>
      </c>
      <c r="B33" s="1">
        <v>8</v>
      </c>
      <c r="C33" s="1">
        <v>133</v>
      </c>
      <c r="D33" s="1">
        <v>12</v>
      </c>
      <c r="E33" s="1">
        <v>0</v>
      </c>
      <c r="F33" s="1">
        <v>25</v>
      </c>
      <c r="G33" s="1">
        <v>13</v>
      </c>
      <c r="H33" s="1">
        <v>16</v>
      </c>
      <c r="I33" s="1">
        <v>0</v>
      </c>
      <c r="J33" s="1">
        <v>8</v>
      </c>
      <c r="K33" s="1">
        <v>116</v>
      </c>
      <c r="L33" s="1">
        <v>17</v>
      </c>
      <c r="M33" s="1">
        <v>0</v>
      </c>
      <c r="N33" s="1">
        <v>32</v>
      </c>
      <c r="O33" s="1">
        <v>12</v>
      </c>
      <c r="P33" s="1">
        <v>16</v>
      </c>
      <c r="Q33" s="1">
        <v>0</v>
      </c>
      <c r="R33" s="1">
        <f t="shared" si="0"/>
        <v>408</v>
      </c>
      <c r="T33" t="s">
        <v>43</v>
      </c>
      <c r="U33">
        <v>17</v>
      </c>
      <c r="V33">
        <v>150</v>
      </c>
      <c r="W33">
        <v>20</v>
      </c>
      <c r="X33">
        <v>0</v>
      </c>
      <c r="Y33">
        <v>25</v>
      </c>
      <c r="Z33">
        <v>18</v>
      </c>
      <c r="AA33">
        <v>34</v>
      </c>
      <c r="AB33">
        <v>0</v>
      </c>
      <c r="AC33">
        <v>28</v>
      </c>
      <c r="AD33">
        <v>152</v>
      </c>
      <c r="AE33">
        <v>38</v>
      </c>
      <c r="AF33">
        <v>0</v>
      </c>
      <c r="AG33">
        <v>46</v>
      </c>
      <c r="AH33">
        <v>16</v>
      </c>
      <c r="AI33">
        <v>22</v>
      </c>
      <c r="AJ33">
        <v>0</v>
      </c>
      <c r="AK33" s="19">
        <f t="shared" si="1"/>
        <v>566</v>
      </c>
    </row>
    <row r="34" spans="1:37" ht="15" customHeight="1" x14ac:dyDescent="0.35">
      <c r="A34" s="1" t="s">
        <v>44</v>
      </c>
      <c r="B34" s="1">
        <v>5</v>
      </c>
      <c r="C34" s="1">
        <v>119</v>
      </c>
      <c r="D34" s="1">
        <v>14</v>
      </c>
      <c r="E34" s="1">
        <v>0</v>
      </c>
      <c r="F34" s="1">
        <v>13</v>
      </c>
      <c r="G34" s="1">
        <v>5</v>
      </c>
      <c r="H34" s="1">
        <v>18</v>
      </c>
      <c r="I34" s="1">
        <v>0</v>
      </c>
      <c r="J34" s="1">
        <v>8</v>
      </c>
      <c r="K34" s="1">
        <v>131</v>
      </c>
      <c r="L34" s="1">
        <v>19</v>
      </c>
      <c r="M34" s="1">
        <v>0</v>
      </c>
      <c r="N34" s="1">
        <v>33</v>
      </c>
      <c r="O34" s="1">
        <v>13</v>
      </c>
      <c r="P34" s="1">
        <v>21</v>
      </c>
      <c r="Q34" s="1">
        <v>0</v>
      </c>
      <c r="R34" s="1">
        <f t="shared" si="0"/>
        <v>399</v>
      </c>
      <c r="T34" t="s">
        <v>44</v>
      </c>
      <c r="U34">
        <v>17</v>
      </c>
      <c r="V34">
        <v>164</v>
      </c>
      <c r="W34">
        <v>16</v>
      </c>
      <c r="X34">
        <v>0</v>
      </c>
      <c r="Y34">
        <v>19</v>
      </c>
      <c r="Z34">
        <v>12</v>
      </c>
      <c r="AA34">
        <v>31</v>
      </c>
      <c r="AB34">
        <v>0</v>
      </c>
      <c r="AC34">
        <v>17</v>
      </c>
      <c r="AD34">
        <v>145</v>
      </c>
      <c r="AE34">
        <v>32</v>
      </c>
      <c r="AF34">
        <v>0</v>
      </c>
      <c r="AG34">
        <v>38</v>
      </c>
      <c r="AH34">
        <v>14</v>
      </c>
      <c r="AI34">
        <v>20</v>
      </c>
      <c r="AJ34">
        <v>0</v>
      </c>
      <c r="AK34" s="19">
        <f t="shared" si="1"/>
        <v>525</v>
      </c>
    </row>
    <row r="35" spans="1:37" ht="15" customHeight="1" x14ac:dyDescent="0.35">
      <c r="A35" s="1" t="s">
        <v>45</v>
      </c>
      <c r="B35" s="1">
        <v>9</v>
      </c>
      <c r="C35" s="1">
        <v>143</v>
      </c>
      <c r="D35" s="1">
        <v>17</v>
      </c>
      <c r="E35" s="1">
        <v>0</v>
      </c>
      <c r="F35" s="1">
        <v>14</v>
      </c>
      <c r="G35" s="1">
        <v>14</v>
      </c>
      <c r="H35" s="1">
        <v>25</v>
      </c>
      <c r="I35" s="1">
        <v>0</v>
      </c>
      <c r="J35" s="1">
        <v>23</v>
      </c>
      <c r="K35" s="1">
        <v>139</v>
      </c>
      <c r="L35" s="1">
        <v>27</v>
      </c>
      <c r="M35" s="1">
        <v>0</v>
      </c>
      <c r="N35" s="1">
        <v>29</v>
      </c>
      <c r="O35" s="1">
        <v>8</v>
      </c>
      <c r="P35" s="1">
        <v>15</v>
      </c>
      <c r="Q35" s="1">
        <v>0</v>
      </c>
      <c r="R35" s="1">
        <f t="shared" si="0"/>
        <v>463</v>
      </c>
      <c r="T35" t="s">
        <v>45</v>
      </c>
      <c r="U35">
        <v>14</v>
      </c>
      <c r="V35">
        <v>138</v>
      </c>
      <c r="W35">
        <v>22</v>
      </c>
      <c r="X35">
        <v>0</v>
      </c>
      <c r="Y35">
        <v>19</v>
      </c>
      <c r="Z35">
        <v>14</v>
      </c>
      <c r="AA35">
        <v>38</v>
      </c>
      <c r="AB35">
        <v>0</v>
      </c>
      <c r="AC35">
        <v>26</v>
      </c>
      <c r="AD35">
        <v>146</v>
      </c>
      <c r="AE35">
        <v>33</v>
      </c>
      <c r="AF35">
        <v>0</v>
      </c>
      <c r="AG35">
        <v>22</v>
      </c>
      <c r="AH35">
        <v>11</v>
      </c>
      <c r="AI35">
        <v>31</v>
      </c>
      <c r="AJ35">
        <v>0</v>
      </c>
      <c r="AK35" s="19">
        <f t="shared" si="1"/>
        <v>514</v>
      </c>
    </row>
    <row r="36" spans="1:37" ht="15" customHeight="1" x14ac:dyDescent="0.35">
      <c r="A36" s="1" t="s">
        <v>46</v>
      </c>
      <c r="B36" s="1">
        <v>12</v>
      </c>
      <c r="C36" s="1">
        <v>141</v>
      </c>
      <c r="D36" s="1">
        <v>12</v>
      </c>
      <c r="E36" s="1">
        <v>0</v>
      </c>
      <c r="F36" s="1">
        <v>10</v>
      </c>
      <c r="G36" s="1">
        <v>8</v>
      </c>
      <c r="H36" s="1">
        <v>10</v>
      </c>
      <c r="I36" s="1">
        <v>0</v>
      </c>
      <c r="J36" s="1">
        <v>12</v>
      </c>
      <c r="K36" s="1">
        <v>140</v>
      </c>
      <c r="L36" s="1">
        <v>23</v>
      </c>
      <c r="M36" s="1">
        <v>0</v>
      </c>
      <c r="N36" s="1">
        <v>17</v>
      </c>
      <c r="O36" s="1">
        <v>15</v>
      </c>
      <c r="P36" s="1">
        <v>17</v>
      </c>
      <c r="Q36" s="1">
        <v>0</v>
      </c>
      <c r="R36" s="1">
        <f t="shared" si="0"/>
        <v>417</v>
      </c>
      <c r="T36" t="s">
        <v>46</v>
      </c>
      <c r="U36">
        <v>21</v>
      </c>
      <c r="V36">
        <v>148</v>
      </c>
      <c r="W36">
        <v>23</v>
      </c>
      <c r="X36">
        <v>0</v>
      </c>
      <c r="Y36">
        <v>10</v>
      </c>
      <c r="Z36">
        <v>14</v>
      </c>
      <c r="AA36">
        <v>17</v>
      </c>
      <c r="AB36">
        <v>0</v>
      </c>
      <c r="AC36">
        <v>17</v>
      </c>
      <c r="AD36">
        <v>161</v>
      </c>
      <c r="AE36">
        <v>38</v>
      </c>
      <c r="AF36">
        <v>0</v>
      </c>
      <c r="AG36">
        <v>25</v>
      </c>
      <c r="AH36">
        <v>12</v>
      </c>
      <c r="AI36">
        <v>21</v>
      </c>
      <c r="AJ36">
        <v>0</v>
      </c>
      <c r="AK36" s="19">
        <f t="shared" si="1"/>
        <v>507</v>
      </c>
    </row>
    <row r="37" spans="1:37" ht="15" customHeight="1" x14ac:dyDescent="0.35">
      <c r="A37" s="1" t="s">
        <v>47</v>
      </c>
      <c r="B37" s="1">
        <v>16</v>
      </c>
      <c r="C37" s="1">
        <v>137</v>
      </c>
      <c r="D37" s="1">
        <v>13</v>
      </c>
      <c r="E37" s="1">
        <v>0</v>
      </c>
      <c r="F37" s="1">
        <v>22</v>
      </c>
      <c r="G37" s="1">
        <v>15</v>
      </c>
      <c r="H37" s="1">
        <v>23</v>
      </c>
      <c r="I37" s="1">
        <v>0</v>
      </c>
      <c r="J37" s="1">
        <v>10</v>
      </c>
      <c r="K37" s="1">
        <v>166</v>
      </c>
      <c r="L37" s="1">
        <v>25</v>
      </c>
      <c r="M37" s="1">
        <v>0</v>
      </c>
      <c r="N37" s="1">
        <v>30</v>
      </c>
      <c r="O37" s="1">
        <v>18</v>
      </c>
      <c r="P37" s="1">
        <v>12</v>
      </c>
      <c r="Q37" s="1">
        <v>0</v>
      </c>
      <c r="R37" s="1">
        <f t="shared" si="0"/>
        <v>487</v>
      </c>
      <c r="T37" t="s">
        <v>47</v>
      </c>
      <c r="U37">
        <v>26</v>
      </c>
      <c r="V37">
        <v>134</v>
      </c>
      <c r="W37">
        <v>16</v>
      </c>
      <c r="X37">
        <v>0</v>
      </c>
      <c r="Y37">
        <v>21</v>
      </c>
      <c r="Z37">
        <v>6</v>
      </c>
      <c r="AA37">
        <v>17</v>
      </c>
      <c r="AB37">
        <v>0</v>
      </c>
      <c r="AC37">
        <v>29</v>
      </c>
      <c r="AD37">
        <v>135</v>
      </c>
      <c r="AE37">
        <v>32</v>
      </c>
      <c r="AF37">
        <v>0</v>
      </c>
      <c r="AG37">
        <v>21</v>
      </c>
      <c r="AH37">
        <v>23</v>
      </c>
      <c r="AI37">
        <v>25</v>
      </c>
      <c r="AJ37">
        <v>0</v>
      </c>
      <c r="AK37" s="19">
        <f t="shared" si="1"/>
        <v>485</v>
      </c>
    </row>
    <row r="38" spans="1:37" ht="15" customHeight="1" x14ac:dyDescent="0.35">
      <c r="A38" s="1" t="s">
        <v>48</v>
      </c>
      <c r="B38" s="1">
        <v>12</v>
      </c>
      <c r="C38" s="1">
        <v>145</v>
      </c>
      <c r="D38" s="1">
        <v>17</v>
      </c>
      <c r="E38" s="1">
        <v>0</v>
      </c>
      <c r="F38" s="1">
        <v>19</v>
      </c>
      <c r="G38" s="1">
        <v>11</v>
      </c>
      <c r="H38" s="1">
        <v>27</v>
      </c>
      <c r="I38" s="1">
        <v>0</v>
      </c>
      <c r="J38" s="1">
        <v>11</v>
      </c>
      <c r="K38" s="1">
        <v>129</v>
      </c>
      <c r="L38" s="1">
        <v>21</v>
      </c>
      <c r="M38" s="1">
        <v>0</v>
      </c>
      <c r="N38" s="1">
        <v>40</v>
      </c>
      <c r="O38" s="1">
        <v>19</v>
      </c>
      <c r="P38" s="1">
        <v>19</v>
      </c>
      <c r="Q38" s="1">
        <v>0</v>
      </c>
      <c r="R38" s="1">
        <f t="shared" si="0"/>
        <v>470</v>
      </c>
      <c r="T38" t="s">
        <v>48</v>
      </c>
      <c r="U38">
        <v>18</v>
      </c>
      <c r="V38">
        <v>136</v>
      </c>
      <c r="W38">
        <v>26</v>
      </c>
      <c r="X38">
        <v>0</v>
      </c>
      <c r="Y38">
        <v>26</v>
      </c>
      <c r="Z38">
        <v>15</v>
      </c>
      <c r="AA38">
        <v>19</v>
      </c>
      <c r="AB38">
        <v>0</v>
      </c>
      <c r="AC38">
        <v>27</v>
      </c>
      <c r="AD38">
        <v>107</v>
      </c>
      <c r="AE38">
        <v>30</v>
      </c>
      <c r="AF38">
        <v>0</v>
      </c>
      <c r="AG38">
        <v>26</v>
      </c>
      <c r="AH38">
        <v>22</v>
      </c>
      <c r="AI38">
        <v>31</v>
      </c>
      <c r="AJ38">
        <v>0</v>
      </c>
      <c r="AK38" s="19">
        <f t="shared" si="1"/>
        <v>483</v>
      </c>
    </row>
    <row r="39" spans="1:37" s="10" customFormat="1" ht="15" customHeight="1" x14ac:dyDescent="0.35">
      <c r="A39" s="10" t="s">
        <v>49</v>
      </c>
      <c r="B39" s="10">
        <v>18</v>
      </c>
      <c r="C39" s="10">
        <v>126</v>
      </c>
      <c r="D39" s="10">
        <v>21</v>
      </c>
      <c r="E39" s="10">
        <v>0</v>
      </c>
      <c r="F39" s="10">
        <v>17</v>
      </c>
      <c r="G39" s="10">
        <v>12</v>
      </c>
      <c r="H39" s="10">
        <v>22</v>
      </c>
      <c r="I39" s="10">
        <v>0</v>
      </c>
      <c r="J39" s="10">
        <v>35</v>
      </c>
      <c r="K39" s="10">
        <v>212</v>
      </c>
      <c r="L39" s="10">
        <v>41</v>
      </c>
      <c r="M39" s="10">
        <v>0</v>
      </c>
      <c r="N39" s="10">
        <v>32</v>
      </c>
      <c r="O39" s="10">
        <v>13</v>
      </c>
      <c r="P39" s="10">
        <v>15</v>
      </c>
      <c r="Q39" s="10">
        <v>0</v>
      </c>
      <c r="R39" s="10">
        <f t="shared" si="0"/>
        <v>564</v>
      </c>
      <c r="S39" s="11"/>
      <c r="T39" t="s">
        <v>49</v>
      </c>
      <c r="U39">
        <v>17</v>
      </c>
      <c r="V39">
        <v>151</v>
      </c>
      <c r="W39">
        <v>19</v>
      </c>
      <c r="X39">
        <v>0</v>
      </c>
      <c r="Y39">
        <v>25</v>
      </c>
      <c r="Z39">
        <v>12</v>
      </c>
      <c r="AA39">
        <v>19</v>
      </c>
      <c r="AB39">
        <v>0</v>
      </c>
      <c r="AC39">
        <v>32</v>
      </c>
      <c r="AD39">
        <v>183</v>
      </c>
      <c r="AE39">
        <v>30</v>
      </c>
      <c r="AF39">
        <v>0</v>
      </c>
      <c r="AG39">
        <v>32</v>
      </c>
      <c r="AH39">
        <v>15</v>
      </c>
      <c r="AI39">
        <v>21</v>
      </c>
      <c r="AJ39">
        <v>0</v>
      </c>
      <c r="AK39" s="19">
        <f t="shared" si="1"/>
        <v>556</v>
      </c>
    </row>
    <row r="40" spans="1:37" s="10" customFormat="1" ht="15" customHeight="1" x14ac:dyDescent="0.35">
      <c r="A40" s="10" t="s">
        <v>50</v>
      </c>
      <c r="B40" s="10">
        <v>17</v>
      </c>
      <c r="C40" s="10">
        <v>148</v>
      </c>
      <c r="D40" s="10">
        <v>24</v>
      </c>
      <c r="E40" s="10">
        <v>0</v>
      </c>
      <c r="F40" s="10">
        <v>15</v>
      </c>
      <c r="G40" s="10">
        <v>13</v>
      </c>
      <c r="H40" s="10">
        <v>31</v>
      </c>
      <c r="I40" s="10">
        <v>0</v>
      </c>
      <c r="J40" s="10">
        <v>17</v>
      </c>
      <c r="K40" s="10">
        <v>144</v>
      </c>
      <c r="L40" s="10">
        <v>32</v>
      </c>
      <c r="M40" s="10">
        <v>0</v>
      </c>
      <c r="N40" s="10">
        <v>41</v>
      </c>
      <c r="O40" s="10">
        <v>11</v>
      </c>
      <c r="P40" s="10">
        <v>31</v>
      </c>
      <c r="Q40" s="10">
        <v>0</v>
      </c>
      <c r="R40" s="10">
        <f t="shared" si="0"/>
        <v>524</v>
      </c>
      <c r="S40" s="11"/>
      <c r="T40" t="s">
        <v>50</v>
      </c>
      <c r="U40">
        <v>17</v>
      </c>
      <c r="V40">
        <v>155</v>
      </c>
      <c r="W40">
        <v>21</v>
      </c>
      <c r="X40">
        <v>0</v>
      </c>
      <c r="Y40">
        <v>23</v>
      </c>
      <c r="Z40">
        <v>25</v>
      </c>
      <c r="AA40">
        <v>23</v>
      </c>
      <c r="AB40">
        <v>0</v>
      </c>
      <c r="AC40">
        <v>19</v>
      </c>
      <c r="AD40">
        <v>134</v>
      </c>
      <c r="AE40">
        <v>43</v>
      </c>
      <c r="AF40">
        <v>1</v>
      </c>
      <c r="AG40">
        <v>23</v>
      </c>
      <c r="AH40">
        <v>16</v>
      </c>
      <c r="AI40">
        <v>27</v>
      </c>
      <c r="AJ40">
        <v>0</v>
      </c>
      <c r="AK40" s="19">
        <f t="shared" si="1"/>
        <v>527</v>
      </c>
    </row>
    <row r="41" spans="1:37" s="10" customFormat="1" ht="15" customHeight="1" x14ac:dyDescent="0.35">
      <c r="A41" s="10" t="s">
        <v>51</v>
      </c>
      <c r="B41" s="10">
        <v>14</v>
      </c>
      <c r="C41" s="10">
        <v>169</v>
      </c>
      <c r="D41" s="10">
        <v>15</v>
      </c>
      <c r="E41" s="10">
        <v>0</v>
      </c>
      <c r="F41" s="10">
        <v>14</v>
      </c>
      <c r="G41" s="10">
        <v>10</v>
      </c>
      <c r="H41" s="10">
        <v>22</v>
      </c>
      <c r="I41" s="10">
        <v>0</v>
      </c>
      <c r="J41" s="10">
        <v>22</v>
      </c>
      <c r="K41" s="10">
        <v>152</v>
      </c>
      <c r="L41" s="10">
        <v>33</v>
      </c>
      <c r="M41" s="10">
        <v>0</v>
      </c>
      <c r="N41" s="10">
        <v>38</v>
      </c>
      <c r="O41" s="10">
        <v>9</v>
      </c>
      <c r="P41" s="10">
        <v>23</v>
      </c>
      <c r="Q41" s="10">
        <v>0</v>
      </c>
      <c r="R41" s="10">
        <f t="shared" si="0"/>
        <v>521</v>
      </c>
      <c r="S41" s="11"/>
      <c r="T41" t="s">
        <v>51</v>
      </c>
      <c r="U41">
        <v>14</v>
      </c>
      <c r="V41">
        <v>149</v>
      </c>
      <c r="W41">
        <v>22</v>
      </c>
      <c r="X41">
        <v>0</v>
      </c>
      <c r="Y41">
        <v>33</v>
      </c>
      <c r="Z41">
        <v>24</v>
      </c>
      <c r="AA41">
        <v>26</v>
      </c>
      <c r="AB41">
        <v>0</v>
      </c>
      <c r="AC41">
        <v>22</v>
      </c>
      <c r="AD41">
        <v>159</v>
      </c>
      <c r="AE41">
        <v>29</v>
      </c>
      <c r="AF41">
        <v>0</v>
      </c>
      <c r="AG41">
        <v>34</v>
      </c>
      <c r="AH41">
        <v>25</v>
      </c>
      <c r="AI41">
        <v>28</v>
      </c>
      <c r="AJ41">
        <v>0</v>
      </c>
      <c r="AK41" s="19">
        <f t="shared" si="1"/>
        <v>565</v>
      </c>
    </row>
    <row r="42" spans="1:37" s="10" customFormat="1" ht="15" customHeight="1" x14ac:dyDescent="0.35">
      <c r="A42" s="10" t="s">
        <v>52</v>
      </c>
      <c r="B42" s="10">
        <v>18</v>
      </c>
      <c r="C42" s="10">
        <v>166</v>
      </c>
      <c r="D42" s="10">
        <v>15</v>
      </c>
      <c r="E42" s="10">
        <v>0</v>
      </c>
      <c r="F42" s="10">
        <v>15</v>
      </c>
      <c r="G42" s="10">
        <v>21</v>
      </c>
      <c r="H42" s="10">
        <v>19</v>
      </c>
      <c r="I42" s="10">
        <v>0</v>
      </c>
      <c r="J42" s="10">
        <v>19</v>
      </c>
      <c r="K42" s="10">
        <v>161</v>
      </c>
      <c r="L42" s="10">
        <v>41</v>
      </c>
      <c r="M42" s="10">
        <v>0</v>
      </c>
      <c r="N42" s="10">
        <v>34</v>
      </c>
      <c r="O42" s="10">
        <v>12</v>
      </c>
      <c r="P42" s="10">
        <v>20</v>
      </c>
      <c r="Q42" s="10">
        <v>0</v>
      </c>
      <c r="R42" s="10">
        <f t="shared" si="0"/>
        <v>541</v>
      </c>
      <c r="S42" s="11"/>
      <c r="T42" t="s">
        <v>52</v>
      </c>
      <c r="U42">
        <v>17</v>
      </c>
      <c r="V42">
        <v>168</v>
      </c>
      <c r="W42">
        <v>13</v>
      </c>
      <c r="X42">
        <v>0</v>
      </c>
      <c r="Y42">
        <v>23</v>
      </c>
      <c r="Z42">
        <v>17</v>
      </c>
      <c r="AA42">
        <v>28</v>
      </c>
      <c r="AB42">
        <v>0</v>
      </c>
      <c r="AC42">
        <v>30</v>
      </c>
      <c r="AD42">
        <v>193</v>
      </c>
      <c r="AE42">
        <v>52</v>
      </c>
      <c r="AF42">
        <v>0</v>
      </c>
      <c r="AG42">
        <v>39</v>
      </c>
      <c r="AH42">
        <v>15</v>
      </c>
      <c r="AI42">
        <v>18</v>
      </c>
      <c r="AJ42">
        <v>0</v>
      </c>
      <c r="AK42" s="19">
        <f t="shared" si="1"/>
        <v>613</v>
      </c>
    </row>
    <row r="43" spans="1:37" ht="15" customHeight="1" x14ac:dyDescent="0.35">
      <c r="A43" s="1" t="s">
        <v>53</v>
      </c>
      <c r="B43" s="1">
        <v>18</v>
      </c>
      <c r="C43" s="1">
        <v>130</v>
      </c>
      <c r="D43" s="1">
        <v>25</v>
      </c>
      <c r="E43" s="1">
        <v>0</v>
      </c>
      <c r="F43" s="1">
        <v>22</v>
      </c>
      <c r="G43" s="1">
        <v>20</v>
      </c>
      <c r="H43" s="1">
        <v>13</v>
      </c>
      <c r="I43" s="1">
        <v>0</v>
      </c>
      <c r="J43" s="1">
        <v>9</v>
      </c>
      <c r="K43" s="1">
        <v>170</v>
      </c>
      <c r="L43" s="1">
        <v>32</v>
      </c>
      <c r="M43" s="1">
        <v>0</v>
      </c>
      <c r="N43" s="1">
        <v>39</v>
      </c>
      <c r="O43" s="1">
        <v>11</v>
      </c>
      <c r="P43" s="1">
        <v>16</v>
      </c>
      <c r="Q43" s="1">
        <v>0</v>
      </c>
      <c r="R43" s="1">
        <f t="shared" si="0"/>
        <v>505</v>
      </c>
      <c r="T43" t="s">
        <v>53</v>
      </c>
      <c r="U43">
        <v>15</v>
      </c>
      <c r="V43">
        <v>134</v>
      </c>
      <c r="W43">
        <v>29</v>
      </c>
      <c r="X43">
        <v>0</v>
      </c>
      <c r="Y43">
        <v>25</v>
      </c>
      <c r="Z43">
        <v>18</v>
      </c>
      <c r="AA43">
        <v>25</v>
      </c>
      <c r="AB43">
        <v>0</v>
      </c>
      <c r="AC43">
        <v>36</v>
      </c>
      <c r="AD43">
        <v>166</v>
      </c>
      <c r="AE43">
        <v>36</v>
      </c>
      <c r="AF43">
        <v>0</v>
      </c>
      <c r="AG43">
        <v>44</v>
      </c>
      <c r="AH43">
        <v>17</v>
      </c>
      <c r="AI43">
        <v>25</v>
      </c>
      <c r="AJ43">
        <v>0</v>
      </c>
      <c r="AK43" s="19">
        <f t="shared" si="1"/>
        <v>570</v>
      </c>
    </row>
    <row r="44" spans="1:37" ht="15" customHeight="1" x14ac:dyDescent="0.35">
      <c r="A44" s="1" t="s">
        <v>54</v>
      </c>
      <c r="B44" s="1">
        <v>18</v>
      </c>
      <c r="C44" s="1">
        <v>122</v>
      </c>
      <c r="D44" s="1">
        <v>14</v>
      </c>
      <c r="E44" s="1">
        <v>0</v>
      </c>
      <c r="F44" s="1">
        <v>19</v>
      </c>
      <c r="G44" s="1">
        <v>10</v>
      </c>
      <c r="H44" s="1">
        <v>10</v>
      </c>
      <c r="I44" s="1">
        <v>0</v>
      </c>
      <c r="J44" s="1">
        <v>12</v>
      </c>
      <c r="K44" s="1">
        <v>157</v>
      </c>
      <c r="L44" s="1">
        <v>40</v>
      </c>
      <c r="M44" s="1">
        <v>0</v>
      </c>
      <c r="N44" s="1">
        <v>27</v>
      </c>
      <c r="O44" s="1">
        <v>16</v>
      </c>
      <c r="P44" s="1">
        <v>16</v>
      </c>
      <c r="Q44" s="1">
        <v>0</v>
      </c>
      <c r="R44" s="1">
        <f t="shared" si="0"/>
        <v>461</v>
      </c>
      <c r="T44" t="s">
        <v>54</v>
      </c>
      <c r="U44">
        <v>18</v>
      </c>
      <c r="V44">
        <v>121</v>
      </c>
      <c r="W44">
        <v>13</v>
      </c>
      <c r="X44">
        <v>0</v>
      </c>
      <c r="Y44">
        <v>22</v>
      </c>
      <c r="Z44">
        <v>23</v>
      </c>
      <c r="AA44">
        <v>20</v>
      </c>
      <c r="AB44">
        <v>0</v>
      </c>
      <c r="AC44">
        <v>27</v>
      </c>
      <c r="AD44">
        <v>130</v>
      </c>
      <c r="AE44">
        <v>43</v>
      </c>
      <c r="AF44">
        <v>0</v>
      </c>
      <c r="AG44">
        <v>32</v>
      </c>
      <c r="AH44">
        <v>20</v>
      </c>
      <c r="AI44">
        <v>31</v>
      </c>
      <c r="AJ44">
        <v>0</v>
      </c>
      <c r="AK44" s="19">
        <f t="shared" si="1"/>
        <v>500</v>
      </c>
    </row>
    <row r="45" spans="1:37" ht="15" customHeight="1" x14ac:dyDescent="0.35">
      <c r="A45" s="1" t="s">
        <v>55</v>
      </c>
      <c r="B45" s="1">
        <v>14</v>
      </c>
      <c r="C45" s="1">
        <v>126</v>
      </c>
      <c r="D45" s="1">
        <v>12</v>
      </c>
      <c r="E45" s="1">
        <v>0</v>
      </c>
      <c r="F45" s="1">
        <v>17</v>
      </c>
      <c r="G45" s="1">
        <v>12</v>
      </c>
      <c r="H45" s="1">
        <v>18</v>
      </c>
      <c r="I45" s="1">
        <v>0</v>
      </c>
      <c r="J45" s="1">
        <v>10</v>
      </c>
      <c r="K45" s="1">
        <v>195</v>
      </c>
      <c r="L45" s="1">
        <v>39</v>
      </c>
      <c r="M45" s="1">
        <v>0</v>
      </c>
      <c r="N45" s="1">
        <v>26</v>
      </c>
      <c r="O45" s="1">
        <v>18</v>
      </c>
      <c r="P45" s="1">
        <v>17</v>
      </c>
      <c r="Q45" s="1">
        <v>0</v>
      </c>
      <c r="R45" s="1">
        <f t="shared" si="0"/>
        <v>504</v>
      </c>
      <c r="T45" t="s">
        <v>55</v>
      </c>
      <c r="U45">
        <v>23</v>
      </c>
      <c r="V45">
        <v>158</v>
      </c>
      <c r="W45">
        <v>14</v>
      </c>
      <c r="X45">
        <v>0</v>
      </c>
      <c r="Y45">
        <v>18</v>
      </c>
      <c r="Z45">
        <v>19</v>
      </c>
      <c r="AA45">
        <v>21</v>
      </c>
      <c r="AB45">
        <v>0</v>
      </c>
      <c r="AC45">
        <v>20</v>
      </c>
      <c r="AD45">
        <v>152</v>
      </c>
      <c r="AE45">
        <v>33</v>
      </c>
      <c r="AF45">
        <v>0</v>
      </c>
      <c r="AG45">
        <v>35</v>
      </c>
      <c r="AH45">
        <v>12</v>
      </c>
      <c r="AI45">
        <v>30</v>
      </c>
      <c r="AJ45">
        <v>0</v>
      </c>
      <c r="AK45" s="19">
        <f t="shared" si="1"/>
        <v>535</v>
      </c>
    </row>
    <row r="46" spans="1:37" ht="15" customHeight="1" x14ac:dyDescent="0.35">
      <c r="A46" s="1" t="s">
        <v>56</v>
      </c>
      <c r="B46" s="1">
        <v>17</v>
      </c>
      <c r="C46" s="1">
        <v>167</v>
      </c>
      <c r="D46" s="1">
        <v>12</v>
      </c>
      <c r="E46" s="1">
        <v>0</v>
      </c>
      <c r="F46" s="1">
        <v>16</v>
      </c>
      <c r="G46" s="1">
        <v>18</v>
      </c>
      <c r="H46" s="1">
        <v>20</v>
      </c>
      <c r="I46" s="1">
        <v>0</v>
      </c>
      <c r="J46" s="1">
        <v>15</v>
      </c>
      <c r="K46" s="1">
        <v>203</v>
      </c>
      <c r="L46" s="1">
        <v>35</v>
      </c>
      <c r="M46" s="1">
        <v>0</v>
      </c>
      <c r="N46" s="1">
        <v>31</v>
      </c>
      <c r="O46" s="1">
        <v>24</v>
      </c>
      <c r="P46" s="1">
        <v>13</v>
      </c>
      <c r="Q46" s="1">
        <v>0</v>
      </c>
      <c r="R46" s="1">
        <f t="shared" si="0"/>
        <v>571</v>
      </c>
      <c r="T46" t="s">
        <v>56</v>
      </c>
      <c r="U46">
        <v>21</v>
      </c>
      <c r="V46">
        <v>122</v>
      </c>
      <c r="W46">
        <v>32</v>
      </c>
      <c r="X46">
        <v>0</v>
      </c>
      <c r="Y46">
        <v>22</v>
      </c>
      <c r="Z46">
        <v>19</v>
      </c>
      <c r="AA46">
        <v>30</v>
      </c>
      <c r="AB46">
        <v>0</v>
      </c>
      <c r="AC46">
        <v>22</v>
      </c>
      <c r="AD46">
        <v>141</v>
      </c>
      <c r="AE46">
        <v>31</v>
      </c>
      <c r="AF46">
        <v>0</v>
      </c>
      <c r="AG46">
        <v>26</v>
      </c>
      <c r="AH46">
        <v>12</v>
      </c>
      <c r="AI46">
        <v>37</v>
      </c>
      <c r="AJ46">
        <v>0</v>
      </c>
      <c r="AK46" s="19">
        <f t="shared" si="1"/>
        <v>515</v>
      </c>
    </row>
    <row r="47" spans="1:37" ht="15" customHeight="1" x14ac:dyDescent="0.35">
      <c r="A47" s="1" t="s">
        <v>57</v>
      </c>
      <c r="B47" s="1">
        <v>19</v>
      </c>
      <c r="C47" s="1">
        <v>135</v>
      </c>
      <c r="D47" s="1">
        <v>17</v>
      </c>
      <c r="E47" s="1">
        <v>0</v>
      </c>
      <c r="F47" s="1">
        <v>17</v>
      </c>
      <c r="G47" s="1">
        <v>12</v>
      </c>
      <c r="H47" s="1">
        <v>16</v>
      </c>
      <c r="I47" s="1">
        <v>0</v>
      </c>
      <c r="J47" s="1">
        <v>9</v>
      </c>
      <c r="K47" s="1">
        <v>171</v>
      </c>
      <c r="L47" s="1">
        <v>35</v>
      </c>
      <c r="M47" s="1">
        <v>0</v>
      </c>
      <c r="N47" s="1">
        <v>26</v>
      </c>
      <c r="O47" s="1">
        <v>16</v>
      </c>
      <c r="P47" s="1">
        <v>16</v>
      </c>
      <c r="Q47" s="1">
        <v>0</v>
      </c>
      <c r="R47" s="1">
        <f t="shared" si="0"/>
        <v>489</v>
      </c>
      <c r="T47" t="s">
        <v>57</v>
      </c>
      <c r="U47">
        <v>22</v>
      </c>
      <c r="V47">
        <v>159</v>
      </c>
      <c r="W47">
        <v>23</v>
      </c>
      <c r="X47">
        <v>0</v>
      </c>
      <c r="Y47">
        <v>26</v>
      </c>
      <c r="Z47">
        <v>12</v>
      </c>
      <c r="AA47">
        <v>20</v>
      </c>
      <c r="AB47">
        <v>0</v>
      </c>
      <c r="AC47">
        <v>30</v>
      </c>
      <c r="AD47">
        <v>220</v>
      </c>
      <c r="AE47">
        <v>42</v>
      </c>
      <c r="AF47">
        <v>0</v>
      </c>
      <c r="AG47">
        <v>28</v>
      </c>
      <c r="AH47">
        <v>5</v>
      </c>
      <c r="AI47">
        <v>35</v>
      </c>
      <c r="AJ47">
        <v>0</v>
      </c>
      <c r="AK47" s="19">
        <f t="shared" si="1"/>
        <v>622</v>
      </c>
    </row>
    <row r="48" spans="1:37" ht="15" customHeight="1" x14ac:dyDescent="0.35">
      <c r="A48" s="1" t="s">
        <v>58</v>
      </c>
      <c r="B48" s="1">
        <v>22</v>
      </c>
      <c r="C48" s="1">
        <v>160</v>
      </c>
      <c r="D48" s="1">
        <v>26</v>
      </c>
      <c r="E48" s="1">
        <v>0</v>
      </c>
      <c r="F48" s="1">
        <v>19</v>
      </c>
      <c r="G48" s="1">
        <v>22</v>
      </c>
      <c r="H48" s="1">
        <v>32</v>
      </c>
      <c r="I48" s="1">
        <v>0</v>
      </c>
      <c r="J48" s="1">
        <v>22</v>
      </c>
      <c r="K48" s="1">
        <v>194</v>
      </c>
      <c r="L48" s="1">
        <v>45</v>
      </c>
      <c r="M48" s="1">
        <v>0</v>
      </c>
      <c r="N48" s="1">
        <v>26</v>
      </c>
      <c r="O48" s="1">
        <v>27</v>
      </c>
      <c r="P48" s="1">
        <v>19</v>
      </c>
      <c r="Q48" s="1">
        <v>0</v>
      </c>
      <c r="R48" s="1">
        <f t="shared" si="0"/>
        <v>614</v>
      </c>
      <c r="T48" t="s">
        <v>58</v>
      </c>
      <c r="U48">
        <v>23</v>
      </c>
      <c r="V48">
        <v>131</v>
      </c>
      <c r="W48">
        <v>27</v>
      </c>
      <c r="X48">
        <v>0</v>
      </c>
      <c r="Y48">
        <v>17</v>
      </c>
      <c r="Z48">
        <v>18</v>
      </c>
      <c r="AA48">
        <v>31</v>
      </c>
      <c r="AB48">
        <v>0</v>
      </c>
      <c r="AC48">
        <v>37</v>
      </c>
      <c r="AD48">
        <v>212</v>
      </c>
      <c r="AE48">
        <v>34</v>
      </c>
      <c r="AF48">
        <v>0</v>
      </c>
      <c r="AG48">
        <v>32</v>
      </c>
      <c r="AH48">
        <v>12</v>
      </c>
      <c r="AI48">
        <v>15</v>
      </c>
      <c r="AJ48">
        <v>0</v>
      </c>
      <c r="AK48" s="19">
        <f t="shared" si="1"/>
        <v>589</v>
      </c>
    </row>
    <row r="49" spans="1:37" ht="15" customHeight="1" x14ac:dyDescent="0.35">
      <c r="A49" s="1" t="s">
        <v>59</v>
      </c>
      <c r="B49" s="1">
        <v>20</v>
      </c>
      <c r="C49" s="1">
        <v>165</v>
      </c>
      <c r="D49" s="1">
        <v>10</v>
      </c>
      <c r="E49" s="1">
        <v>0</v>
      </c>
      <c r="F49" s="1">
        <v>19</v>
      </c>
      <c r="G49" s="1">
        <v>13</v>
      </c>
      <c r="H49" s="1">
        <v>13</v>
      </c>
      <c r="I49" s="1">
        <v>0</v>
      </c>
      <c r="J49" s="1">
        <v>15</v>
      </c>
      <c r="K49" s="1">
        <v>235</v>
      </c>
      <c r="L49" s="1">
        <v>32</v>
      </c>
      <c r="M49" s="1">
        <v>0</v>
      </c>
      <c r="N49" s="1">
        <v>33</v>
      </c>
      <c r="O49" s="1">
        <v>15</v>
      </c>
      <c r="P49" s="1">
        <v>21</v>
      </c>
      <c r="Q49" s="1">
        <v>0</v>
      </c>
      <c r="R49" s="1">
        <f t="shared" si="0"/>
        <v>591</v>
      </c>
      <c r="T49" t="s">
        <v>59</v>
      </c>
      <c r="U49">
        <v>25</v>
      </c>
      <c r="V49">
        <v>139</v>
      </c>
      <c r="W49">
        <v>24</v>
      </c>
      <c r="X49">
        <v>0</v>
      </c>
      <c r="Y49">
        <v>26</v>
      </c>
      <c r="Z49">
        <v>23</v>
      </c>
      <c r="AA49">
        <v>34</v>
      </c>
      <c r="AB49">
        <v>0</v>
      </c>
      <c r="AC49">
        <v>36</v>
      </c>
      <c r="AD49">
        <v>209</v>
      </c>
      <c r="AE49">
        <v>42</v>
      </c>
      <c r="AF49">
        <v>0</v>
      </c>
      <c r="AG49">
        <v>38</v>
      </c>
      <c r="AH49">
        <v>22</v>
      </c>
      <c r="AI49">
        <v>32</v>
      </c>
      <c r="AJ49">
        <v>0</v>
      </c>
      <c r="AK49" s="19">
        <f t="shared" si="1"/>
        <v>650</v>
      </c>
    </row>
    <row r="50" spans="1:37" ht="15" customHeight="1" x14ac:dyDescent="0.35">
      <c r="A50" s="1" t="s">
        <v>60</v>
      </c>
      <c r="B50" s="1">
        <v>16</v>
      </c>
      <c r="C50" s="1">
        <v>174</v>
      </c>
      <c r="D50" s="1">
        <v>23</v>
      </c>
      <c r="E50" s="1">
        <v>0</v>
      </c>
      <c r="F50" s="1">
        <v>19</v>
      </c>
      <c r="G50" s="1">
        <v>18</v>
      </c>
      <c r="H50" s="1">
        <v>29</v>
      </c>
      <c r="I50" s="1">
        <v>0</v>
      </c>
      <c r="J50" s="1">
        <v>15</v>
      </c>
      <c r="K50" s="1">
        <v>224</v>
      </c>
      <c r="L50" s="1">
        <v>42</v>
      </c>
      <c r="M50" s="1">
        <v>0</v>
      </c>
      <c r="N50" s="1">
        <v>35</v>
      </c>
      <c r="O50" s="1">
        <v>16</v>
      </c>
      <c r="P50" s="1">
        <v>20</v>
      </c>
      <c r="Q50" s="1">
        <v>0</v>
      </c>
      <c r="R50" s="1">
        <f t="shared" si="0"/>
        <v>631</v>
      </c>
      <c r="T50" t="s">
        <v>60</v>
      </c>
      <c r="U50">
        <v>16</v>
      </c>
      <c r="V50">
        <v>166</v>
      </c>
      <c r="W50">
        <v>23</v>
      </c>
      <c r="X50">
        <v>0</v>
      </c>
      <c r="Y50">
        <v>24</v>
      </c>
      <c r="Z50">
        <v>21</v>
      </c>
      <c r="AA50">
        <v>27</v>
      </c>
      <c r="AB50">
        <v>0</v>
      </c>
      <c r="AC50">
        <v>35</v>
      </c>
      <c r="AD50">
        <v>271</v>
      </c>
      <c r="AE50">
        <v>50</v>
      </c>
      <c r="AF50">
        <v>0</v>
      </c>
      <c r="AG50">
        <v>31</v>
      </c>
      <c r="AH50">
        <v>16</v>
      </c>
      <c r="AI50">
        <v>21</v>
      </c>
      <c r="AJ50">
        <v>0</v>
      </c>
      <c r="AK50" s="19">
        <f t="shared" si="1"/>
        <v>701</v>
      </c>
    </row>
    <row r="51" spans="1:37" ht="15" customHeight="1" x14ac:dyDescent="0.35">
      <c r="A51" s="1" t="s">
        <v>61</v>
      </c>
      <c r="B51" s="1">
        <v>19</v>
      </c>
      <c r="C51" s="1">
        <v>139</v>
      </c>
      <c r="D51" s="1">
        <v>26</v>
      </c>
      <c r="E51" s="1">
        <v>0</v>
      </c>
      <c r="F51" s="1">
        <v>12</v>
      </c>
      <c r="G51" s="1">
        <v>13</v>
      </c>
      <c r="H51" s="1">
        <v>25</v>
      </c>
      <c r="I51" s="1">
        <v>0</v>
      </c>
      <c r="J51" s="1">
        <v>22</v>
      </c>
      <c r="K51" s="1">
        <v>262</v>
      </c>
      <c r="L51" s="1">
        <v>44</v>
      </c>
      <c r="M51" s="1">
        <v>0</v>
      </c>
      <c r="N51" s="1">
        <v>44</v>
      </c>
      <c r="O51" s="1">
        <v>15</v>
      </c>
      <c r="P51" s="1">
        <v>23</v>
      </c>
      <c r="Q51" s="1">
        <v>0</v>
      </c>
      <c r="R51" s="1">
        <f t="shared" si="0"/>
        <v>644</v>
      </c>
      <c r="T51" t="s">
        <v>61</v>
      </c>
      <c r="U51">
        <v>24</v>
      </c>
      <c r="V51">
        <v>143</v>
      </c>
      <c r="W51">
        <v>19</v>
      </c>
      <c r="X51">
        <v>0</v>
      </c>
      <c r="Y51">
        <v>21</v>
      </c>
      <c r="Z51">
        <v>7</v>
      </c>
      <c r="AA51">
        <v>27</v>
      </c>
      <c r="AB51">
        <v>0</v>
      </c>
      <c r="AC51">
        <v>38</v>
      </c>
      <c r="AD51">
        <v>212</v>
      </c>
      <c r="AE51">
        <v>39</v>
      </c>
      <c r="AF51">
        <v>0</v>
      </c>
      <c r="AG51">
        <v>23</v>
      </c>
      <c r="AH51">
        <v>10</v>
      </c>
      <c r="AI51">
        <v>19</v>
      </c>
      <c r="AJ51">
        <v>0</v>
      </c>
      <c r="AK51" s="19">
        <f t="shared" si="1"/>
        <v>582</v>
      </c>
    </row>
    <row r="52" spans="1:37" ht="15" customHeight="1" x14ac:dyDescent="0.35">
      <c r="A52" s="1" t="s">
        <v>62</v>
      </c>
      <c r="B52" s="1">
        <v>37</v>
      </c>
      <c r="C52" s="1">
        <v>155</v>
      </c>
      <c r="D52" s="1">
        <v>34</v>
      </c>
      <c r="E52" s="1">
        <v>0</v>
      </c>
      <c r="F52" s="1">
        <v>19</v>
      </c>
      <c r="G52" s="1">
        <v>24</v>
      </c>
      <c r="H52" s="1">
        <v>19</v>
      </c>
      <c r="I52" s="1">
        <v>0</v>
      </c>
      <c r="J52" s="1">
        <v>23</v>
      </c>
      <c r="K52" s="1">
        <v>354</v>
      </c>
      <c r="L52" s="1">
        <v>86</v>
      </c>
      <c r="M52" s="1">
        <v>0</v>
      </c>
      <c r="N52" s="1">
        <v>23</v>
      </c>
      <c r="O52" s="1">
        <v>23</v>
      </c>
      <c r="P52" s="1">
        <v>24</v>
      </c>
      <c r="Q52" s="1">
        <v>0</v>
      </c>
      <c r="R52" s="1">
        <f t="shared" si="0"/>
        <v>821</v>
      </c>
      <c r="T52" t="s">
        <v>62</v>
      </c>
      <c r="U52">
        <v>20</v>
      </c>
      <c r="V52">
        <v>122</v>
      </c>
      <c r="W52">
        <v>15</v>
      </c>
      <c r="X52">
        <v>0</v>
      </c>
      <c r="Y52">
        <v>15</v>
      </c>
      <c r="Z52">
        <v>22</v>
      </c>
      <c r="AA52">
        <v>41</v>
      </c>
      <c r="AB52">
        <v>0</v>
      </c>
      <c r="AC52">
        <v>33</v>
      </c>
      <c r="AD52">
        <v>178</v>
      </c>
      <c r="AE52">
        <v>46</v>
      </c>
      <c r="AF52">
        <v>0</v>
      </c>
      <c r="AG52">
        <v>38</v>
      </c>
      <c r="AH52">
        <v>9</v>
      </c>
      <c r="AI52">
        <v>19</v>
      </c>
      <c r="AJ52">
        <v>0</v>
      </c>
      <c r="AK52" s="19">
        <f t="shared" si="1"/>
        <v>558</v>
      </c>
    </row>
    <row r="53" spans="1:37" ht="15" customHeight="1" x14ac:dyDescent="0.35">
      <c r="A53" s="1" t="s">
        <v>63</v>
      </c>
      <c r="B53" s="1">
        <v>33</v>
      </c>
      <c r="C53" s="1">
        <v>143</v>
      </c>
      <c r="D53" s="1">
        <v>38</v>
      </c>
      <c r="E53" s="1">
        <v>0</v>
      </c>
      <c r="F53" s="1">
        <v>17</v>
      </c>
      <c r="G53" s="1">
        <v>16</v>
      </c>
      <c r="H53" s="1">
        <v>21</v>
      </c>
      <c r="I53" s="1">
        <v>0</v>
      </c>
      <c r="J53" s="1">
        <v>32</v>
      </c>
      <c r="K53" s="1">
        <v>323</v>
      </c>
      <c r="L53" s="1">
        <v>59</v>
      </c>
      <c r="M53" s="1">
        <v>0</v>
      </c>
      <c r="N53" s="1">
        <v>39</v>
      </c>
      <c r="O53" s="1">
        <v>22</v>
      </c>
      <c r="P53" s="1">
        <v>18</v>
      </c>
      <c r="Q53" s="1">
        <v>0</v>
      </c>
      <c r="R53" s="1">
        <f t="shared" si="0"/>
        <v>761</v>
      </c>
      <c r="T53" t="s">
        <v>63</v>
      </c>
      <c r="U53">
        <v>15</v>
      </c>
      <c r="V53">
        <v>131</v>
      </c>
      <c r="W53">
        <v>28</v>
      </c>
      <c r="X53">
        <v>1</v>
      </c>
      <c r="Y53">
        <v>22</v>
      </c>
      <c r="Z53">
        <v>19</v>
      </c>
      <c r="AA53">
        <v>25</v>
      </c>
      <c r="AB53">
        <v>0</v>
      </c>
      <c r="AC53">
        <v>36</v>
      </c>
      <c r="AD53">
        <v>178</v>
      </c>
      <c r="AE53">
        <v>42</v>
      </c>
      <c r="AF53">
        <v>0</v>
      </c>
      <c r="AG53">
        <v>47</v>
      </c>
      <c r="AH53">
        <v>24</v>
      </c>
      <c r="AI53">
        <v>13</v>
      </c>
      <c r="AJ53">
        <v>0</v>
      </c>
      <c r="AK53" s="19">
        <f t="shared" si="1"/>
        <v>581</v>
      </c>
    </row>
    <row r="54" spans="1:37" ht="15" customHeight="1" x14ac:dyDescent="0.35">
      <c r="A54" s="1" t="s">
        <v>64</v>
      </c>
      <c r="B54" s="1">
        <v>39</v>
      </c>
      <c r="C54" s="1">
        <v>163</v>
      </c>
      <c r="D54" s="1">
        <v>37</v>
      </c>
      <c r="E54" s="1">
        <v>0</v>
      </c>
      <c r="F54" s="1">
        <v>31</v>
      </c>
      <c r="G54" s="1">
        <v>18</v>
      </c>
      <c r="H54" s="1">
        <v>28</v>
      </c>
      <c r="I54" s="1">
        <v>0</v>
      </c>
      <c r="J54" s="1">
        <v>22</v>
      </c>
      <c r="K54" s="1">
        <v>322</v>
      </c>
      <c r="L54" s="1">
        <v>66</v>
      </c>
      <c r="M54" s="1">
        <v>0</v>
      </c>
      <c r="N54" s="1">
        <v>48</v>
      </c>
      <c r="O54" s="1">
        <v>23</v>
      </c>
      <c r="P54" s="1">
        <v>28</v>
      </c>
      <c r="Q54" s="1">
        <v>0</v>
      </c>
      <c r="R54" s="1">
        <f t="shared" si="0"/>
        <v>825</v>
      </c>
      <c r="T54" t="s">
        <v>64</v>
      </c>
      <c r="U54">
        <v>29</v>
      </c>
      <c r="V54">
        <v>145</v>
      </c>
      <c r="W54">
        <v>31</v>
      </c>
      <c r="X54">
        <v>0</v>
      </c>
      <c r="Y54">
        <v>29</v>
      </c>
      <c r="Z54">
        <v>17</v>
      </c>
      <c r="AA54">
        <v>28</v>
      </c>
      <c r="AB54">
        <v>0</v>
      </c>
      <c r="AC54">
        <v>33</v>
      </c>
      <c r="AD54">
        <v>142</v>
      </c>
      <c r="AE54">
        <v>33</v>
      </c>
      <c r="AF54">
        <v>0</v>
      </c>
      <c r="AG54">
        <v>36</v>
      </c>
      <c r="AH54">
        <v>23</v>
      </c>
      <c r="AI54">
        <v>22</v>
      </c>
      <c r="AJ54">
        <v>0</v>
      </c>
      <c r="AK54" s="19">
        <f t="shared" si="1"/>
        <v>568</v>
      </c>
    </row>
    <row r="55" spans="1:37" ht="15" customHeight="1" x14ac:dyDescent="0.35">
      <c r="A55" s="1" t="s">
        <v>65</v>
      </c>
      <c r="B55" s="1">
        <v>22</v>
      </c>
      <c r="C55" s="1">
        <v>155</v>
      </c>
      <c r="D55" s="1">
        <v>20</v>
      </c>
      <c r="E55" s="1">
        <v>0</v>
      </c>
      <c r="F55" s="1">
        <v>68</v>
      </c>
      <c r="G55" s="1">
        <v>28</v>
      </c>
      <c r="H55" s="1">
        <v>35</v>
      </c>
      <c r="I55" s="1">
        <v>0</v>
      </c>
      <c r="J55" s="1">
        <v>29</v>
      </c>
      <c r="K55" s="1">
        <v>334</v>
      </c>
      <c r="L55" s="1">
        <v>91</v>
      </c>
      <c r="M55" s="1">
        <v>0</v>
      </c>
      <c r="N55" s="1">
        <v>36</v>
      </c>
      <c r="O55" s="1">
        <v>17</v>
      </c>
      <c r="P55" s="1">
        <v>28</v>
      </c>
      <c r="Q55" s="1">
        <v>0</v>
      </c>
      <c r="R55" s="1">
        <f t="shared" si="0"/>
        <v>863</v>
      </c>
      <c r="T55" t="s">
        <v>65</v>
      </c>
      <c r="U55">
        <v>21</v>
      </c>
      <c r="V55">
        <v>132</v>
      </c>
      <c r="W55">
        <v>30</v>
      </c>
      <c r="X55">
        <v>0</v>
      </c>
      <c r="Y55">
        <v>25</v>
      </c>
      <c r="Z55">
        <v>18</v>
      </c>
      <c r="AA55">
        <v>29</v>
      </c>
      <c r="AB55">
        <v>1</v>
      </c>
      <c r="AC55">
        <v>30</v>
      </c>
      <c r="AD55">
        <v>161</v>
      </c>
      <c r="AE55">
        <v>32</v>
      </c>
      <c r="AF55">
        <v>0</v>
      </c>
      <c r="AG55">
        <v>32</v>
      </c>
      <c r="AH55">
        <v>28</v>
      </c>
      <c r="AI55">
        <v>20</v>
      </c>
      <c r="AJ55">
        <v>0</v>
      </c>
      <c r="AK55" s="19">
        <f t="shared" si="1"/>
        <v>559</v>
      </c>
    </row>
    <row r="56" spans="1:37" ht="15" customHeight="1" x14ac:dyDescent="0.35">
      <c r="A56" s="1" t="s">
        <v>66</v>
      </c>
      <c r="B56" s="1">
        <v>32</v>
      </c>
      <c r="C56" s="1">
        <v>155</v>
      </c>
      <c r="D56" s="1">
        <v>32</v>
      </c>
      <c r="E56" s="1">
        <v>0</v>
      </c>
      <c r="F56" s="1">
        <v>24</v>
      </c>
      <c r="G56" s="1">
        <v>38</v>
      </c>
      <c r="H56" s="1">
        <v>33</v>
      </c>
      <c r="I56" s="1">
        <v>0</v>
      </c>
      <c r="J56" s="1">
        <v>26</v>
      </c>
      <c r="K56" s="1">
        <v>250</v>
      </c>
      <c r="L56" s="1">
        <v>82</v>
      </c>
      <c r="M56" s="1">
        <v>0</v>
      </c>
      <c r="N56" s="1">
        <v>46</v>
      </c>
      <c r="O56" s="1">
        <v>23</v>
      </c>
      <c r="P56" s="1">
        <v>28</v>
      </c>
      <c r="Q56" s="1">
        <v>0</v>
      </c>
      <c r="R56" s="1">
        <f t="shared" si="0"/>
        <v>769</v>
      </c>
      <c r="T56" t="s">
        <v>66</v>
      </c>
      <c r="U56">
        <v>24</v>
      </c>
      <c r="V56">
        <v>137</v>
      </c>
      <c r="W56">
        <v>26</v>
      </c>
      <c r="X56">
        <v>0</v>
      </c>
      <c r="Y56">
        <v>33</v>
      </c>
      <c r="Z56">
        <v>19</v>
      </c>
      <c r="AA56">
        <v>26</v>
      </c>
      <c r="AB56">
        <v>0</v>
      </c>
      <c r="AC56">
        <v>34</v>
      </c>
      <c r="AD56">
        <v>161</v>
      </c>
      <c r="AE56">
        <v>58</v>
      </c>
      <c r="AF56">
        <v>0</v>
      </c>
      <c r="AG56">
        <v>38</v>
      </c>
      <c r="AH56">
        <v>31</v>
      </c>
      <c r="AI56">
        <v>30</v>
      </c>
      <c r="AJ56">
        <v>0</v>
      </c>
      <c r="AK56" s="19">
        <f t="shared" si="1"/>
        <v>617</v>
      </c>
    </row>
    <row r="57" spans="1:37" ht="15" customHeight="1" x14ac:dyDescent="0.35">
      <c r="A57" s="1" t="s">
        <v>67</v>
      </c>
      <c r="B57" s="1">
        <v>35</v>
      </c>
      <c r="C57" s="1">
        <v>182</v>
      </c>
      <c r="D57" s="1">
        <v>26</v>
      </c>
      <c r="E57" s="1">
        <v>0</v>
      </c>
      <c r="F57" s="1">
        <v>20</v>
      </c>
      <c r="G57" s="1">
        <v>18</v>
      </c>
      <c r="H57" s="1">
        <v>16</v>
      </c>
      <c r="I57" s="1">
        <v>0</v>
      </c>
      <c r="J57" s="1">
        <v>20</v>
      </c>
      <c r="K57" s="1">
        <v>318</v>
      </c>
      <c r="L57" s="1">
        <v>67</v>
      </c>
      <c r="M57" s="1">
        <v>0</v>
      </c>
      <c r="N57" s="1">
        <v>39</v>
      </c>
      <c r="O57" s="1">
        <v>16</v>
      </c>
      <c r="P57" s="1">
        <v>24</v>
      </c>
      <c r="Q57" s="1">
        <v>0</v>
      </c>
      <c r="R57" s="1">
        <f t="shared" si="0"/>
        <v>781</v>
      </c>
      <c r="T57" t="s">
        <v>67</v>
      </c>
      <c r="U57">
        <v>18</v>
      </c>
      <c r="V57">
        <v>137</v>
      </c>
      <c r="W57">
        <v>23</v>
      </c>
      <c r="X57">
        <v>0</v>
      </c>
      <c r="Y57">
        <v>17</v>
      </c>
      <c r="Z57">
        <v>20</v>
      </c>
      <c r="AA57">
        <v>30</v>
      </c>
      <c r="AB57">
        <v>0</v>
      </c>
      <c r="AC57">
        <v>38</v>
      </c>
      <c r="AD57">
        <v>142</v>
      </c>
      <c r="AE57">
        <v>29</v>
      </c>
      <c r="AF57">
        <v>0</v>
      </c>
      <c r="AG57">
        <v>36</v>
      </c>
      <c r="AH57">
        <v>11</v>
      </c>
      <c r="AI57">
        <v>27</v>
      </c>
      <c r="AJ57">
        <v>0</v>
      </c>
      <c r="AK57" s="19">
        <f t="shared" si="1"/>
        <v>528</v>
      </c>
    </row>
    <row r="58" spans="1:37" s="10" customFormat="1" ht="15" customHeight="1" x14ac:dyDescent="0.35">
      <c r="A58" s="10" t="s">
        <v>68</v>
      </c>
      <c r="B58" s="10">
        <v>33</v>
      </c>
      <c r="C58" s="10">
        <v>180</v>
      </c>
      <c r="D58" s="10">
        <v>29</v>
      </c>
      <c r="E58" s="10">
        <v>0</v>
      </c>
      <c r="F58" s="10">
        <v>23</v>
      </c>
      <c r="G58" s="10">
        <v>19</v>
      </c>
      <c r="H58" s="10">
        <v>33</v>
      </c>
      <c r="I58" s="10">
        <v>0</v>
      </c>
      <c r="J58" s="10">
        <v>33</v>
      </c>
      <c r="K58" s="10">
        <v>286</v>
      </c>
      <c r="L58" s="10">
        <v>81</v>
      </c>
      <c r="M58" s="10">
        <v>0</v>
      </c>
      <c r="N58" s="10">
        <v>48</v>
      </c>
      <c r="O58" s="10">
        <v>23</v>
      </c>
      <c r="P58" s="10">
        <v>31</v>
      </c>
      <c r="Q58" s="10">
        <v>0</v>
      </c>
      <c r="R58" s="10">
        <f t="shared" si="0"/>
        <v>819</v>
      </c>
      <c r="S58" s="11"/>
      <c r="T58" t="s">
        <v>68</v>
      </c>
      <c r="U58">
        <v>34</v>
      </c>
      <c r="V58">
        <v>124</v>
      </c>
      <c r="W58">
        <v>19</v>
      </c>
      <c r="X58">
        <v>0</v>
      </c>
      <c r="Y58">
        <v>31</v>
      </c>
      <c r="Z58">
        <v>21</v>
      </c>
      <c r="AA58">
        <v>23</v>
      </c>
      <c r="AB58">
        <v>0</v>
      </c>
      <c r="AC58">
        <v>34</v>
      </c>
      <c r="AD58">
        <v>146</v>
      </c>
      <c r="AE58">
        <v>46</v>
      </c>
      <c r="AF58">
        <v>0</v>
      </c>
      <c r="AG58">
        <v>26</v>
      </c>
      <c r="AH58">
        <v>26</v>
      </c>
      <c r="AI58">
        <v>23</v>
      </c>
      <c r="AJ58">
        <v>0</v>
      </c>
      <c r="AK58" s="19">
        <f t="shared" si="1"/>
        <v>553</v>
      </c>
    </row>
    <row r="59" spans="1:37" s="10" customFormat="1" ht="15" customHeight="1" x14ac:dyDescent="0.35">
      <c r="A59" s="10" t="s">
        <v>69</v>
      </c>
      <c r="B59" s="10">
        <v>42</v>
      </c>
      <c r="C59" s="10">
        <v>166</v>
      </c>
      <c r="D59" s="10">
        <v>25</v>
      </c>
      <c r="E59" s="10">
        <v>0</v>
      </c>
      <c r="F59" s="10">
        <v>20</v>
      </c>
      <c r="G59" s="10">
        <v>24</v>
      </c>
      <c r="H59" s="10">
        <v>32</v>
      </c>
      <c r="I59" s="10">
        <v>0</v>
      </c>
      <c r="J59" s="10">
        <v>29</v>
      </c>
      <c r="K59" s="10">
        <v>338</v>
      </c>
      <c r="L59" s="10">
        <v>74</v>
      </c>
      <c r="M59" s="10">
        <v>0</v>
      </c>
      <c r="N59" s="10">
        <v>37</v>
      </c>
      <c r="O59" s="10">
        <v>24</v>
      </c>
      <c r="P59" s="10">
        <v>35</v>
      </c>
      <c r="Q59" s="10">
        <v>0</v>
      </c>
      <c r="R59" s="10">
        <f t="shared" si="0"/>
        <v>846</v>
      </c>
      <c r="S59" s="11"/>
      <c r="T59" t="s">
        <v>69</v>
      </c>
      <c r="U59">
        <v>29</v>
      </c>
      <c r="V59">
        <v>147</v>
      </c>
      <c r="W59">
        <v>27</v>
      </c>
      <c r="X59">
        <v>1</v>
      </c>
      <c r="Y59">
        <v>22</v>
      </c>
      <c r="Z59">
        <v>29</v>
      </c>
      <c r="AA59">
        <v>19</v>
      </c>
      <c r="AB59">
        <v>0</v>
      </c>
      <c r="AC59">
        <v>37</v>
      </c>
      <c r="AD59">
        <v>142</v>
      </c>
      <c r="AE59">
        <v>43</v>
      </c>
      <c r="AF59">
        <v>0</v>
      </c>
      <c r="AG59">
        <v>24</v>
      </c>
      <c r="AH59">
        <v>22</v>
      </c>
      <c r="AI59">
        <v>18</v>
      </c>
      <c r="AJ59">
        <v>0</v>
      </c>
      <c r="AK59" s="19">
        <f t="shared" si="1"/>
        <v>560</v>
      </c>
    </row>
    <row r="60" spans="1:37" s="10" customFormat="1" ht="15" customHeight="1" x14ac:dyDescent="0.35">
      <c r="A60" s="10" t="s">
        <v>70</v>
      </c>
      <c r="B60" s="10">
        <v>37</v>
      </c>
      <c r="C60" s="10">
        <v>207</v>
      </c>
      <c r="D60" s="10">
        <v>20</v>
      </c>
      <c r="E60" s="10">
        <v>0</v>
      </c>
      <c r="F60" s="10">
        <v>21</v>
      </c>
      <c r="G60" s="10">
        <v>25</v>
      </c>
      <c r="H60" s="10">
        <v>34</v>
      </c>
      <c r="I60" s="10">
        <v>0</v>
      </c>
      <c r="J60" s="10">
        <v>42</v>
      </c>
      <c r="K60" s="10">
        <v>349</v>
      </c>
      <c r="L60" s="10">
        <v>86</v>
      </c>
      <c r="M60" s="10">
        <v>0</v>
      </c>
      <c r="N60" s="10">
        <v>42</v>
      </c>
      <c r="O60" s="10">
        <v>18</v>
      </c>
      <c r="P60" s="10">
        <v>35</v>
      </c>
      <c r="Q60" s="10">
        <v>0</v>
      </c>
      <c r="R60" s="10">
        <f t="shared" si="0"/>
        <v>916</v>
      </c>
      <c r="S60" s="11"/>
      <c r="T60" t="s">
        <v>70</v>
      </c>
      <c r="U60">
        <v>26</v>
      </c>
      <c r="V60">
        <v>148</v>
      </c>
      <c r="W60">
        <v>20</v>
      </c>
      <c r="X60">
        <v>0</v>
      </c>
      <c r="Y60">
        <v>19</v>
      </c>
      <c r="Z60">
        <v>17</v>
      </c>
      <c r="AA60">
        <v>19</v>
      </c>
      <c r="AB60">
        <v>0</v>
      </c>
      <c r="AC60">
        <v>26</v>
      </c>
      <c r="AD60">
        <v>164</v>
      </c>
      <c r="AE60">
        <v>48</v>
      </c>
      <c r="AF60">
        <v>0</v>
      </c>
      <c r="AG60">
        <v>31</v>
      </c>
      <c r="AH60">
        <v>19</v>
      </c>
      <c r="AI60">
        <v>14</v>
      </c>
      <c r="AJ60">
        <v>0</v>
      </c>
      <c r="AK60" s="19">
        <f t="shared" si="1"/>
        <v>551</v>
      </c>
    </row>
    <row r="61" spans="1:37" s="10" customFormat="1" ht="15" customHeight="1" x14ac:dyDescent="0.35">
      <c r="A61" s="10" t="s">
        <v>71</v>
      </c>
      <c r="B61" s="10">
        <v>26</v>
      </c>
      <c r="C61" s="10">
        <v>155</v>
      </c>
      <c r="D61" s="10">
        <v>26</v>
      </c>
      <c r="E61" s="10">
        <v>0</v>
      </c>
      <c r="F61" s="10">
        <v>18</v>
      </c>
      <c r="G61" s="10">
        <v>31</v>
      </c>
      <c r="H61" s="10">
        <v>25</v>
      </c>
      <c r="I61" s="10">
        <v>0</v>
      </c>
      <c r="J61" s="10">
        <v>31</v>
      </c>
      <c r="K61" s="10">
        <v>290</v>
      </c>
      <c r="L61" s="10">
        <v>109</v>
      </c>
      <c r="M61" s="10">
        <v>0</v>
      </c>
      <c r="N61" s="10">
        <v>55</v>
      </c>
      <c r="O61" s="10">
        <v>18</v>
      </c>
      <c r="P61" s="10">
        <v>24</v>
      </c>
      <c r="Q61" s="10">
        <v>0</v>
      </c>
      <c r="R61" s="10">
        <f t="shared" si="0"/>
        <v>808</v>
      </c>
      <c r="S61" s="11"/>
      <c r="T61" t="s">
        <v>71</v>
      </c>
      <c r="U61">
        <v>23</v>
      </c>
      <c r="V61">
        <v>138</v>
      </c>
      <c r="W61">
        <v>20</v>
      </c>
      <c r="X61">
        <v>0</v>
      </c>
      <c r="Y61">
        <v>27</v>
      </c>
      <c r="Z61">
        <v>22</v>
      </c>
      <c r="AA61">
        <v>42</v>
      </c>
      <c r="AB61">
        <v>0</v>
      </c>
      <c r="AC61">
        <v>19</v>
      </c>
      <c r="AD61">
        <v>152</v>
      </c>
      <c r="AE61">
        <v>31</v>
      </c>
      <c r="AF61">
        <v>0</v>
      </c>
      <c r="AG61">
        <v>30</v>
      </c>
      <c r="AH61">
        <v>19</v>
      </c>
      <c r="AI61">
        <v>23</v>
      </c>
      <c r="AJ61">
        <v>0</v>
      </c>
      <c r="AK61" s="19">
        <f t="shared" si="1"/>
        <v>546</v>
      </c>
    </row>
    <row r="62" spans="1:37" ht="15" customHeight="1" x14ac:dyDescent="0.35">
      <c r="A62" s="1" t="s">
        <v>72</v>
      </c>
      <c r="B62" s="1">
        <v>36</v>
      </c>
      <c r="C62" s="1">
        <v>179</v>
      </c>
      <c r="D62" s="1">
        <v>25</v>
      </c>
      <c r="E62" s="1">
        <v>0</v>
      </c>
      <c r="F62" s="1">
        <v>22</v>
      </c>
      <c r="G62" s="1">
        <v>19</v>
      </c>
      <c r="H62" s="1">
        <v>26</v>
      </c>
      <c r="I62" s="1">
        <v>0</v>
      </c>
      <c r="J62" s="1">
        <v>37</v>
      </c>
      <c r="K62" s="1">
        <v>236</v>
      </c>
      <c r="L62" s="1">
        <v>84</v>
      </c>
      <c r="M62" s="1">
        <v>0</v>
      </c>
      <c r="N62" s="1">
        <v>37</v>
      </c>
      <c r="O62" s="1">
        <v>21</v>
      </c>
      <c r="P62" s="1">
        <v>25</v>
      </c>
      <c r="Q62" s="1">
        <v>0</v>
      </c>
      <c r="R62" s="1">
        <f t="shared" si="0"/>
        <v>747</v>
      </c>
      <c r="T62" t="s">
        <v>72</v>
      </c>
      <c r="U62">
        <v>12</v>
      </c>
      <c r="V62">
        <v>122</v>
      </c>
      <c r="W62">
        <v>25</v>
      </c>
      <c r="X62">
        <v>0</v>
      </c>
      <c r="Y62">
        <v>33</v>
      </c>
      <c r="Z62">
        <v>27</v>
      </c>
      <c r="AA62">
        <v>39</v>
      </c>
      <c r="AB62">
        <v>0</v>
      </c>
      <c r="AC62">
        <v>36</v>
      </c>
      <c r="AD62">
        <v>138</v>
      </c>
      <c r="AE62">
        <v>52</v>
      </c>
      <c r="AF62">
        <v>0</v>
      </c>
      <c r="AG62">
        <v>29</v>
      </c>
      <c r="AH62">
        <v>17</v>
      </c>
      <c r="AI62">
        <v>23</v>
      </c>
      <c r="AJ62">
        <v>0</v>
      </c>
      <c r="AK62" s="19">
        <f t="shared" si="1"/>
        <v>553</v>
      </c>
    </row>
    <row r="63" spans="1:37" ht="15" customHeight="1" x14ac:dyDescent="0.35">
      <c r="A63" s="1" t="s">
        <v>73</v>
      </c>
      <c r="B63" s="1">
        <v>27</v>
      </c>
      <c r="C63" s="1">
        <v>97</v>
      </c>
      <c r="D63" s="1">
        <v>23</v>
      </c>
      <c r="E63" s="1">
        <v>0</v>
      </c>
      <c r="F63" s="1">
        <v>20</v>
      </c>
      <c r="G63" s="1">
        <v>22</v>
      </c>
      <c r="H63" s="1">
        <v>22</v>
      </c>
      <c r="I63" s="1">
        <v>0</v>
      </c>
      <c r="J63" s="1">
        <v>19</v>
      </c>
      <c r="K63" s="1">
        <v>236</v>
      </c>
      <c r="L63" s="1">
        <v>63</v>
      </c>
      <c r="M63" s="1">
        <v>0</v>
      </c>
      <c r="N63" s="1">
        <v>36</v>
      </c>
      <c r="O63" s="1">
        <v>18</v>
      </c>
      <c r="P63" s="1">
        <v>25</v>
      </c>
      <c r="Q63" s="1">
        <v>0</v>
      </c>
      <c r="R63" s="1">
        <f t="shared" si="0"/>
        <v>608</v>
      </c>
      <c r="T63" t="s">
        <v>73</v>
      </c>
      <c r="U63">
        <v>28</v>
      </c>
      <c r="V63">
        <v>157</v>
      </c>
      <c r="W63">
        <v>24</v>
      </c>
      <c r="X63">
        <v>0</v>
      </c>
      <c r="Y63">
        <v>20</v>
      </c>
      <c r="Z63">
        <v>22</v>
      </c>
      <c r="AA63">
        <v>28</v>
      </c>
      <c r="AB63">
        <v>1</v>
      </c>
      <c r="AC63">
        <v>21</v>
      </c>
      <c r="AD63">
        <v>149</v>
      </c>
      <c r="AE63">
        <v>37</v>
      </c>
      <c r="AF63">
        <v>0</v>
      </c>
      <c r="AG63">
        <v>29</v>
      </c>
      <c r="AH63">
        <v>18</v>
      </c>
      <c r="AI63">
        <v>28</v>
      </c>
      <c r="AJ63">
        <v>0</v>
      </c>
      <c r="AK63" s="19">
        <f t="shared" si="1"/>
        <v>562</v>
      </c>
    </row>
    <row r="64" spans="1:37" ht="15" customHeight="1" x14ac:dyDescent="0.35">
      <c r="A64" s="1" t="s">
        <v>74</v>
      </c>
      <c r="B64" s="1">
        <v>25</v>
      </c>
      <c r="C64" s="1">
        <v>137</v>
      </c>
      <c r="D64" s="1">
        <v>17</v>
      </c>
      <c r="E64" s="1">
        <v>0</v>
      </c>
      <c r="F64" s="1">
        <v>26</v>
      </c>
      <c r="G64" s="1">
        <v>20</v>
      </c>
      <c r="H64" s="1">
        <v>38</v>
      </c>
      <c r="I64" s="1">
        <v>0</v>
      </c>
      <c r="J64" s="1">
        <v>22</v>
      </c>
      <c r="K64" s="1">
        <v>213</v>
      </c>
      <c r="L64" s="1">
        <v>42</v>
      </c>
      <c r="M64" s="1">
        <v>0</v>
      </c>
      <c r="N64" s="1">
        <v>35</v>
      </c>
      <c r="O64" s="1">
        <v>18</v>
      </c>
      <c r="P64" s="1">
        <v>26</v>
      </c>
      <c r="Q64" s="1">
        <v>0</v>
      </c>
      <c r="R64" s="1">
        <f t="shared" si="0"/>
        <v>619</v>
      </c>
      <c r="T64" t="s">
        <v>74</v>
      </c>
      <c r="U64">
        <v>25</v>
      </c>
      <c r="V64">
        <v>122</v>
      </c>
      <c r="W64">
        <v>15</v>
      </c>
      <c r="X64">
        <v>0</v>
      </c>
      <c r="Y64">
        <v>24</v>
      </c>
      <c r="Z64">
        <v>26</v>
      </c>
      <c r="AA64">
        <v>37</v>
      </c>
      <c r="AB64">
        <v>0</v>
      </c>
      <c r="AC64">
        <v>33</v>
      </c>
      <c r="AD64">
        <v>124</v>
      </c>
      <c r="AE64">
        <v>41</v>
      </c>
      <c r="AF64">
        <v>0</v>
      </c>
      <c r="AG64">
        <v>23</v>
      </c>
      <c r="AH64">
        <v>18</v>
      </c>
      <c r="AI64">
        <v>27</v>
      </c>
      <c r="AJ64">
        <v>0</v>
      </c>
      <c r="AK64" s="19">
        <f t="shared" si="1"/>
        <v>515</v>
      </c>
    </row>
    <row r="65" spans="1:37" ht="15" customHeight="1" x14ac:dyDescent="0.35">
      <c r="A65" s="1" t="s">
        <v>75</v>
      </c>
      <c r="B65" s="1">
        <v>21</v>
      </c>
      <c r="C65" s="1">
        <v>145</v>
      </c>
      <c r="D65" s="1">
        <v>23</v>
      </c>
      <c r="E65" s="1">
        <v>0</v>
      </c>
      <c r="F65" s="1">
        <v>17</v>
      </c>
      <c r="G65" s="1">
        <v>21</v>
      </c>
      <c r="H65" s="1">
        <v>21</v>
      </c>
      <c r="I65" s="1">
        <v>0</v>
      </c>
      <c r="J65" s="1">
        <v>18</v>
      </c>
      <c r="K65" s="1">
        <v>181</v>
      </c>
      <c r="L65" s="1">
        <v>41</v>
      </c>
      <c r="M65" s="1">
        <v>0</v>
      </c>
      <c r="N65" s="1">
        <v>32</v>
      </c>
      <c r="O65" s="1">
        <v>15</v>
      </c>
      <c r="P65" s="1">
        <v>16</v>
      </c>
      <c r="Q65" s="1">
        <v>0</v>
      </c>
      <c r="R65" s="1">
        <f t="shared" si="0"/>
        <v>551</v>
      </c>
      <c r="T65" t="s">
        <v>75</v>
      </c>
      <c r="U65">
        <v>23</v>
      </c>
      <c r="V65">
        <v>102</v>
      </c>
      <c r="W65">
        <v>25</v>
      </c>
      <c r="X65">
        <v>0</v>
      </c>
      <c r="Y65">
        <v>23</v>
      </c>
      <c r="Z65">
        <v>17</v>
      </c>
      <c r="AA65">
        <v>27</v>
      </c>
      <c r="AB65">
        <v>0</v>
      </c>
      <c r="AC65">
        <v>25</v>
      </c>
      <c r="AD65">
        <v>120</v>
      </c>
      <c r="AE65">
        <v>38</v>
      </c>
      <c r="AF65">
        <v>0</v>
      </c>
      <c r="AG65">
        <v>27</v>
      </c>
      <c r="AH65">
        <v>14</v>
      </c>
      <c r="AI65">
        <v>25</v>
      </c>
      <c r="AJ65">
        <v>0</v>
      </c>
      <c r="AK65" s="19">
        <f t="shared" si="1"/>
        <v>466</v>
      </c>
    </row>
    <row r="66" spans="1:37" ht="15" customHeight="1" x14ac:dyDescent="0.35">
      <c r="A66" s="1" t="s">
        <v>76</v>
      </c>
      <c r="B66" s="1">
        <v>26</v>
      </c>
      <c r="C66" s="1">
        <v>128</v>
      </c>
      <c r="D66" s="1">
        <v>28</v>
      </c>
      <c r="E66" s="1">
        <v>0</v>
      </c>
      <c r="F66" s="1">
        <v>16</v>
      </c>
      <c r="G66" s="1">
        <v>15</v>
      </c>
      <c r="H66" s="1">
        <v>22</v>
      </c>
      <c r="I66" s="1">
        <v>0</v>
      </c>
      <c r="J66" s="1">
        <v>17</v>
      </c>
      <c r="K66" s="1">
        <v>159</v>
      </c>
      <c r="L66" s="1">
        <v>34</v>
      </c>
      <c r="M66" s="1">
        <v>0</v>
      </c>
      <c r="N66" s="1">
        <v>19</v>
      </c>
      <c r="O66" s="1">
        <v>12</v>
      </c>
      <c r="P66" s="1">
        <v>9</v>
      </c>
      <c r="Q66" s="1">
        <v>0</v>
      </c>
      <c r="R66" s="1">
        <f t="shared" si="0"/>
        <v>485</v>
      </c>
      <c r="T66" t="s">
        <v>76</v>
      </c>
      <c r="U66">
        <v>19</v>
      </c>
      <c r="V66">
        <v>109</v>
      </c>
      <c r="W66">
        <v>15</v>
      </c>
      <c r="X66">
        <v>0</v>
      </c>
      <c r="Y66">
        <v>17</v>
      </c>
      <c r="Z66">
        <v>22</v>
      </c>
      <c r="AA66">
        <v>32</v>
      </c>
      <c r="AB66">
        <v>0</v>
      </c>
      <c r="AC66">
        <v>18</v>
      </c>
      <c r="AD66">
        <v>124</v>
      </c>
      <c r="AE66">
        <v>38</v>
      </c>
      <c r="AF66">
        <v>0</v>
      </c>
      <c r="AG66">
        <v>23</v>
      </c>
      <c r="AH66">
        <v>20</v>
      </c>
      <c r="AI66">
        <v>18</v>
      </c>
      <c r="AJ66">
        <v>0</v>
      </c>
      <c r="AK66" s="19">
        <f t="shared" si="1"/>
        <v>455</v>
      </c>
    </row>
    <row r="67" spans="1:37" ht="15" customHeight="1" x14ac:dyDescent="0.35">
      <c r="T67" s="13" t="s">
        <v>94</v>
      </c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</row>
    <row r="68" spans="1:37" ht="15" customHeight="1" x14ac:dyDescent="0.35">
      <c r="T68" t="s">
        <v>5</v>
      </c>
      <c r="U68">
        <v>1</v>
      </c>
      <c r="V68">
        <v>20</v>
      </c>
      <c r="W68">
        <v>0</v>
      </c>
      <c r="X68">
        <v>0</v>
      </c>
      <c r="Y68">
        <v>2</v>
      </c>
      <c r="Z68">
        <v>1</v>
      </c>
      <c r="AA68">
        <v>4</v>
      </c>
      <c r="AB68">
        <v>0</v>
      </c>
      <c r="AC68">
        <v>0</v>
      </c>
      <c r="AD68">
        <v>14</v>
      </c>
      <c r="AE68">
        <v>2</v>
      </c>
      <c r="AF68">
        <v>0</v>
      </c>
      <c r="AG68">
        <v>8</v>
      </c>
      <c r="AH68">
        <v>3</v>
      </c>
      <c r="AI68">
        <v>3</v>
      </c>
      <c r="AJ68">
        <v>0</v>
      </c>
      <c r="AK68" s="1">
        <f t="shared" si="1"/>
        <v>58</v>
      </c>
    </row>
    <row r="69" spans="1:37" ht="15" customHeight="1" x14ac:dyDescent="0.35">
      <c r="T69" t="s">
        <v>26</v>
      </c>
      <c r="U69">
        <v>1</v>
      </c>
      <c r="V69">
        <v>30</v>
      </c>
      <c r="W69">
        <v>0</v>
      </c>
      <c r="X69">
        <v>0</v>
      </c>
      <c r="Y69">
        <v>1</v>
      </c>
      <c r="Z69">
        <v>2</v>
      </c>
      <c r="AA69">
        <v>4</v>
      </c>
      <c r="AB69">
        <v>0</v>
      </c>
      <c r="AC69">
        <v>1</v>
      </c>
      <c r="AD69">
        <v>22</v>
      </c>
      <c r="AE69">
        <v>2</v>
      </c>
      <c r="AF69">
        <v>0</v>
      </c>
      <c r="AG69">
        <v>7</v>
      </c>
      <c r="AH69">
        <v>0</v>
      </c>
      <c r="AI69">
        <v>7</v>
      </c>
      <c r="AJ69">
        <v>0</v>
      </c>
      <c r="AK69" s="1">
        <f t="shared" si="1"/>
        <v>77</v>
      </c>
    </row>
    <row r="70" spans="1:37" ht="15" customHeight="1" x14ac:dyDescent="0.35">
      <c r="T70" t="s">
        <v>27</v>
      </c>
      <c r="U70">
        <v>1</v>
      </c>
      <c r="V70">
        <v>33</v>
      </c>
      <c r="W70">
        <v>4</v>
      </c>
      <c r="X70">
        <v>0</v>
      </c>
      <c r="Y70">
        <v>6</v>
      </c>
      <c r="Z70">
        <v>1</v>
      </c>
      <c r="AA70">
        <v>2</v>
      </c>
      <c r="AB70">
        <v>0</v>
      </c>
      <c r="AC70">
        <v>4</v>
      </c>
      <c r="AD70">
        <v>23</v>
      </c>
      <c r="AE70">
        <v>0</v>
      </c>
      <c r="AF70">
        <v>0</v>
      </c>
      <c r="AG70">
        <v>7</v>
      </c>
      <c r="AH70">
        <v>0</v>
      </c>
      <c r="AI70">
        <v>5</v>
      </c>
      <c r="AJ70">
        <v>0</v>
      </c>
      <c r="AK70" s="1">
        <f t="shared" si="1"/>
        <v>86</v>
      </c>
    </row>
    <row r="71" spans="1:37" ht="15" customHeight="1" x14ac:dyDescent="0.35">
      <c r="T71" t="s">
        <v>28</v>
      </c>
      <c r="U71">
        <v>2</v>
      </c>
      <c r="V71">
        <v>28</v>
      </c>
      <c r="W71">
        <v>4</v>
      </c>
      <c r="X71">
        <v>0</v>
      </c>
      <c r="Y71">
        <v>4</v>
      </c>
      <c r="Z71">
        <v>1</v>
      </c>
      <c r="AA71">
        <v>8</v>
      </c>
      <c r="AB71">
        <v>0</v>
      </c>
      <c r="AC71">
        <v>5</v>
      </c>
      <c r="AD71">
        <v>24</v>
      </c>
      <c r="AE71">
        <v>4</v>
      </c>
      <c r="AF71">
        <v>0</v>
      </c>
      <c r="AG71">
        <v>13</v>
      </c>
      <c r="AH71">
        <v>6</v>
      </c>
      <c r="AI71">
        <v>4</v>
      </c>
      <c r="AJ71">
        <v>0</v>
      </c>
      <c r="AK71" s="1">
        <f t="shared" si="1"/>
        <v>103</v>
      </c>
    </row>
    <row r="72" spans="1:37" ht="15" customHeight="1" x14ac:dyDescent="0.35">
      <c r="T72" t="s">
        <v>29</v>
      </c>
      <c r="U72">
        <v>5</v>
      </c>
      <c r="V72">
        <v>35</v>
      </c>
      <c r="W72">
        <v>2</v>
      </c>
      <c r="X72">
        <v>0</v>
      </c>
      <c r="Y72">
        <v>8</v>
      </c>
      <c r="Z72">
        <v>0</v>
      </c>
      <c r="AA72">
        <v>5</v>
      </c>
      <c r="AB72">
        <v>0</v>
      </c>
      <c r="AC72">
        <v>4</v>
      </c>
      <c r="AD72">
        <v>23</v>
      </c>
      <c r="AE72">
        <v>6</v>
      </c>
      <c r="AF72">
        <v>0</v>
      </c>
      <c r="AG72">
        <v>11</v>
      </c>
      <c r="AH72">
        <v>3</v>
      </c>
      <c r="AI72">
        <v>4</v>
      </c>
      <c r="AJ72">
        <v>0</v>
      </c>
      <c r="AK72" s="1">
        <f t="shared" si="1"/>
        <v>106</v>
      </c>
    </row>
    <row r="73" spans="1:37" ht="15" customHeight="1" x14ac:dyDescent="0.35">
      <c r="T73" t="s">
        <v>30</v>
      </c>
      <c r="U73">
        <v>2</v>
      </c>
      <c r="V73">
        <v>33</v>
      </c>
      <c r="W73">
        <v>3</v>
      </c>
      <c r="X73">
        <v>0</v>
      </c>
      <c r="Y73">
        <v>4</v>
      </c>
      <c r="Z73">
        <v>1</v>
      </c>
      <c r="AA73">
        <v>7</v>
      </c>
      <c r="AB73">
        <v>0</v>
      </c>
      <c r="AC73">
        <v>3</v>
      </c>
      <c r="AD73">
        <v>31</v>
      </c>
      <c r="AE73">
        <v>3</v>
      </c>
      <c r="AF73">
        <v>0</v>
      </c>
      <c r="AG73">
        <v>13</v>
      </c>
      <c r="AH73">
        <v>5</v>
      </c>
      <c r="AI73">
        <v>4</v>
      </c>
      <c r="AJ73">
        <v>0</v>
      </c>
      <c r="AK73" s="1">
        <f t="shared" si="1"/>
        <v>109</v>
      </c>
    </row>
    <row r="74" spans="1:37" ht="15" customHeight="1" x14ac:dyDescent="0.35">
      <c r="T74" t="s">
        <v>31</v>
      </c>
      <c r="U74">
        <v>6</v>
      </c>
      <c r="V74">
        <v>59</v>
      </c>
      <c r="W74">
        <v>4</v>
      </c>
      <c r="X74">
        <v>0</v>
      </c>
      <c r="Y74">
        <v>5</v>
      </c>
      <c r="Z74">
        <v>1</v>
      </c>
      <c r="AA74">
        <v>12</v>
      </c>
      <c r="AB74">
        <v>0</v>
      </c>
      <c r="AC74">
        <v>6</v>
      </c>
      <c r="AD74">
        <v>39</v>
      </c>
      <c r="AE74">
        <v>4</v>
      </c>
      <c r="AF74">
        <v>0</v>
      </c>
      <c r="AG74">
        <v>13</v>
      </c>
      <c r="AH74">
        <v>2</v>
      </c>
      <c r="AI74">
        <v>13</v>
      </c>
      <c r="AJ74">
        <v>0</v>
      </c>
      <c r="AK74" s="1">
        <f t="shared" si="1"/>
        <v>164</v>
      </c>
    </row>
    <row r="75" spans="1:37" ht="15" customHeight="1" x14ac:dyDescent="0.35">
      <c r="T75" t="s">
        <v>32</v>
      </c>
      <c r="U75">
        <v>6</v>
      </c>
      <c r="V75">
        <v>51</v>
      </c>
      <c r="W75">
        <v>1</v>
      </c>
      <c r="X75">
        <v>0</v>
      </c>
      <c r="Y75">
        <v>15</v>
      </c>
      <c r="Z75">
        <v>4</v>
      </c>
      <c r="AA75">
        <v>9</v>
      </c>
      <c r="AB75">
        <v>1</v>
      </c>
      <c r="AC75">
        <v>7</v>
      </c>
      <c r="AD75">
        <v>20</v>
      </c>
      <c r="AE75">
        <v>6</v>
      </c>
      <c r="AF75">
        <v>0</v>
      </c>
      <c r="AG75">
        <v>15</v>
      </c>
      <c r="AH75">
        <v>5</v>
      </c>
      <c r="AI75">
        <v>7</v>
      </c>
      <c r="AJ75">
        <v>0</v>
      </c>
      <c r="AK75" s="1">
        <f t="shared" si="1"/>
        <v>147</v>
      </c>
    </row>
    <row r="76" spans="1:37" ht="15" customHeight="1" x14ac:dyDescent="0.35">
      <c r="T76" t="s">
        <v>33</v>
      </c>
      <c r="U76">
        <v>3</v>
      </c>
      <c r="V76">
        <v>48</v>
      </c>
      <c r="W76">
        <v>3</v>
      </c>
      <c r="X76">
        <v>0</v>
      </c>
      <c r="Y76">
        <v>5</v>
      </c>
      <c r="Z76">
        <v>1</v>
      </c>
      <c r="AA76">
        <v>10</v>
      </c>
      <c r="AB76">
        <v>0</v>
      </c>
      <c r="AC76">
        <v>5</v>
      </c>
      <c r="AD76">
        <v>31</v>
      </c>
      <c r="AE76">
        <v>4</v>
      </c>
      <c r="AF76">
        <v>0</v>
      </c>
      <c r="AG76">
        <v>9</v>
      </c>
      <c r="AH76">
        <v>5</v>
      </c>
      <c r="AI76">
        <v>12</v>
      </c>
      <c r="AJ76">
        <v>0</v>
      </c>
      <c r="AK76" s="1">
        <f t="shared" si="1"/>
        <v>136</v>
      </c>
    </row>
    <row r="77" spans="1:37" ht="15" customHeight="1" x14ac:dyDescent="0.35">
      <c r="T77" t="s">
        <v>34</v>
      </c>
      <c r="U77">
        <v>5</v>
      </c>
      <c r="V77">
        <v>61</v>
      </c>
      <c r="W77">
        <v>8</v>
      </c>
      <c r="X77">
        <v>0</v>
      </c>
      <c r="Y77">
        <v>9</v>
      </c>
      <c r="Z77">
        <v>4</v>
      </c>
      <c r="AA77">
        <v>11</v>
      </c>
      <c r="AB77">
        <v>0</v>
      </c>
      <c r="AC77">
        <v>12</v>
      </c>
      <c r="AD77">
        <v>49</v>
      </c>
      <c r="AE77">
        <v>4</v>
      </c>
      <c r="AF77">
        <v>0</v>
      </c>
      <c r="AG77">
        <v>7</v>
      </c>
      <c r="AH77">
        <v>11</v>
      </c>
      <c r="AI77">
        <v>12</v>
      </c>
      <c r="AJ77">
        <v>0</v>
      </c>
      <c r="AK77" s="1">
        <f t="shared" si="1"/>
        <v>193</v>
      </c>
    </row>
    <row r="78" spans="1:37" ht="15" customHeight="1" x14ac:dyDescent="0.35">
      <c r="T78" t="s">
        <v>35</v>
      </c>
      <c r="U78">
        <v>3</v>
      </c>
      <c r="V78">
        <v>84</v>
      </c>
      <c r="W78">
        <v>23</v>
      </c>
      <c r="X78">
        <v>0</v>
      </c>
      <c r="Y78">
        <v>13</v>
      </c>
      <c r="Z78">
        <v>7</v>
      </c>
      <c r="AA78">
        <v>17</v>
      </c>
      <c r="AB78">
        <v>0</v>
      </c>
      <c r="AC78">
        <v>16</v>
      </c>
      <c r="AD78">
        <v>44</v>
      </c>
      <c r="AE78">
        <v>8</v>
      </c>
      <c r="AF78">
        <v>0</v>
      </c>
      <c r="AG78">
        <v>14</v>
      </c>
      <c r="AH78">
        <v>26</v>
      </c>
      <c r="AI78">
        <v>15</v>
      </c>
      <c r="AJ78">
        <v>0</v>
      </c>
      <c r="AK78" s="1">
        <f t="shared" si="1"/>
        <v>270</v>
      </c>
    </row>
    <row r="79" spans="1:37" ht="15" customHeight="1" x14ac:dyDescent="0.35">
      <c r="T79" t="s">
        <v>36</v>
      </c>
      <c r="U79">
        <v>7</v>
      </c>
      <c r="V79">
        <v>83</v>
      </c>
      <c r="W79">
        <v>24</v>
      </c>
      <c r="X79">
        <v>0</v>
      </c>
      <c r="Y79">
        <v>18</v>
      </c>
      <c r="Z79">
        <v>6</v>
      </c>
      <c r="AA79">
        <v>20</v>
      </c>
      <c r="AB79">
        <v>0</v>
      </c>
      <c r="AC79">
        <v>24</v>
      </c>
      <c r="AD79">
        <v>59</v>
      </c>
      <c r="AE79">
        <v>8</v>
      </c>
      <c r="AF79">
        <v>0</v>
      </c>
      <c r="AG79">
        <v>15</v>
      </c>
      <c r="AH79">
        <v>39</v>
      </c>
      <c r="AI79">
        <v>18</v>
      </c>
      <c r="AJ79">
        <v>0</v>
      </c>
      <c r="AK79" s="1">
        <f t="shared" si="1"/>
        <v>321</v>
      </c>
    </row>
    <row r="80" spans="1:37" ht="15" customHeight="1" x14ac:dyDescent="0.35">
      <c r="T80" t="s">
        <v>37</v>
      </c>
      <c r="U80">
        <v>6</v>
      </c>
      <c r="V80">
        <v>89</v>
      </c>
      <c r="W80">
        <v>16</v>
      </c>
      <c r="X80">
        <v>0</v>
      </c>
      <c r="Y80">
        <v>11</v>
      </c>
      <c r="Z80">
        <v>6</v>
      </c>
      <c r="AA80">
        <v>19</v>
      </c>
      <c r="AB80">
        <v>0</v>
      </c>
      <c r="AC80">
        <v>19</v>
      </c>
      <c r="AD80">
        <v>74</v>
      </c>
      <c r="AE80">
        <v>19</v>
      </c>
      <c r="AF80">
        <v>0</v>
      </c>
      <c r="AG80">
        <v>31</v>
      </c>
      <c r="AH80">
        <v>25</v>
      </c>
      <c r="AI80">
        <v>18</v>
      </c>
      <c r="AJ80">
        <v>0</v>
      </c>
      <c r="AK80" s="1">
        <f t="shared" ref="AK80:AK119" si="2">SUM(U80:AJ80)</f>
        <v>333</v>
      </c>
    </row>
    <row r="81" spans="20:37" ht="15" customHeight="1" x14ac:dyDescent="0.35">
      <c r="T81" t="s">
        <v>38</v>
      </c>
      <c r="U81">
        <v>6</v>
      </c>
      <c r="V81">
        <v>97</v>
      </c>
      <c r="W81">
        <v>20</v>
      </c>
      <c r="X81">
        <v>1</v>
      </c>
      <c r="Y81">
        <v>22</v>
      </c>
      <c r="Z81">
        <v>6</v>
      </c>
      <c r="AA81">
        <v>16</v>
      </c>
      <c r="AB81">
        <v>0</v>
      </c>
      <c r="AC81">
        <v>21</v>
      </c>
      <c r="AD81">
        <v>63</v>
      </c>
      <c r="AE81">
        <v>4</v>
      </c>
      <c r="AF81">
        <v>0</v>
      </c>
      <c r="AG81">
        <v>31</v>
      </c>
      <c r="AH81">
        <v>32</v>
      </c>
      <c r="AI81">
        <v>18</v>
      </c>
      <c r="AJ81">
        <v>0</v>
      </c>
      <c r="AK81" s="1">
        <f t="shared" si="2"/>
        <v>337</v>
      </c>
    </row>
    <row r="82" spans="20:37" ht="15" customHeight="1" x14ac:dyDescent="0.35">
      <c r="T82" t="s">
        <v>39</v>
      </c>
      <c r="U82">
        <v>5</v>
      </c>
      <c r="V82">
        <v>109</v>
      </c>
      <c r="W82">
        <v>11</v>
      </c>
      <c r="X82">
        <v>0</v>
      </c>
      <c r="Y82">
        <v>22</v>
      </c>
      <c r="Z82">
        <v>8</v>
      </c>
      <c r="AA82">
        <v>25</v>
      </c>
      <c r="AB82">
        <v>0</v>
      </c>
      <c r="AC82">
        <v>12</v>
      </c>
      <c r="AD82">
        <v>75</v>
      </c>
      <c r="AE82">
        <v>16</v>
      </c>
      <c r="AF82">
        <v>0</v>
      </c>
      <c r="AG82">
        <v>31</v>
      </c>
      <c r="AH82">
        <v>12</v>
      </c>
      <c r="AI82">
        <v>22</v>
      </c>
      <c r="AJ82">
        <v>0</v>
      </c>
      <c r="AK82" s="1">
        <f t="shared" si="2"/>
        <v>348</v>
      </c>
    </row>
    <row r="83" spans="20:37" ht="15" customHeight="1" x14ac:dyDescent="0.35">
      <c r="T83" t="s">
        <v>40</v>
      </c>
      <c r="U83">
        <v>15</v>
      </c>
      <c r="V83">
        <v>134</v>
      </c>
      <c r="W83">
        <v>17</v>
      </c>
      <c r="X83">
        <v>0</v>
      </c>
      <c r="Y83">
        <v>23</v>
      </c>
      <c r="Z83">
        <v>15</v>
      </c>
      <c r="AA83">
        <v>22</v>
      </c>
      <c r="AB83">
        <v>0</v>
      </c>
      <c r="AC83">
        <v>11</v>
      </c>
      <c r="AD83">
        <v>68</v>
      </c>
      <c r="AE83">
        <v>10</v>
      </c>
      <c r="AF83">
        <v>0</v>
      </c>
      <c r="AG83">
        <v>36</v>
      </c>
      <c r="AH83">
        <v>14</v>
      </c>
      <c r="AI83">
        <v>23</v>
      </c>
      <c r="AJ83">
        <v>0</v>
      </c>
      <c r="AK83" s="1">
        <f t="shared" si="2"/>
        <v>388</v>
      </c>
    </row>
    <row r="84" spans="20:37" ht="15" customHeight="1" x14ac:dyDescent="0.35">
      <c r="T84" t="s">
        <v>41</v>
      </c>
      <c r="U84">
        <v>12</v>
      </c>
      <c r="V84">
        <v>99</v>
      </c>
      <c r="W84">
        <v>11</v>
      </c>
      <c r="X84">
        <v>0</v>
      </c>
      <c r="Y84">
        <v>46</v>
      </c>
      <c r="Z84">
        <v>15</v>
      </c>
      <c r="AA84">
        <v>34</v>
      </c>
      <c r="AB84">
        <v>0</v>
      </c>
      <c r="AC84">
        <v>16</v>
      </c>
      <c r="AD84">
        <v>89</v>
      </c>
      <c r="AE84">
        <v>16</v>
      </c>
      <c r="AF84">
        <v>0</v>
      </c>
      <c r="AG84">
        <v>32</v>
      </c>
      <c r="AH84">
        <v>21</v>
      </c>
      <c r="AI84">
        <v>36</v>
      </c>
      <c r="AJ84">
        <v>0</v>
      </c>
      <c r="AK84" s="1">
        <f t="shared" si="2"/>
        <v>427</v>
      </c>
    </row>
    <row r="85" spans="20:37" ht="15" customHeight="1" x14ac:dyDescent="0.35">
      <c r="T85" t="s">
        <v>42</v>
      </c>
      <c r="U85">
        <v>16</v>
      </c>
      <c r="V85">
        <v>129</v>
      </c>
      <c r="W85">
        <v>15</v>
      </c>
      <c r="X85">
        <v>0</v>
      </c>
      <c r="Y85">
        <v>44</v>
      </c>
      <c r="Z85">
        <v>35</v>
      </c>
      <c r="AA85">
        <v>41</v>
      </c>
      <c r="AB85">
        <v>0</v>
      </c>
      <c r="AC85">
        <v>18</v>
      </c>
      <c r="AD85">
        <v>96</v>
      </c>
      <c r="AE85">
        <v>17</v>
      </c>
      <c r="AF85">
        <v>0</v>
      </c>
      <c r="AG85">
        <v>42</v>
      </c>
      <c r="AH85">
        <v>15</v>
      </c>
      <c r="AI85">
        <v>25</v>
      </c>
      <c r="AJ85">
        <v>0</v>
      </c>
      <c r="AK85" s="1">
        <f t="shared" si="2"/>
        <v>493</v>
      </c>
    </row>
    <row r="86" spans="20:37" ht="15" customHeight="1" x14ac:dyDescent="0.35">
      <c r="T86" t="s">
        <v>43</v>
      </c>
      <c r="U86">
        <v>19</v>
      </c>
      <c r="V86">
        <v>126</v>
      </c>
      <c r="W86">
        <v>29</v>
      </c>
      <c r="X86">
        <v>0</v>
      </c>
      <c r="Y86">
        <v>27</v>
      </c>
      <c r="Z86">
        <v>34</v>
      </c>
      <c r="AA86">
        <v>38</v>
      </c>
      <c r="AB86">
        <v>0</v>
      </c>
      <c r="AC86">
        <v>24</v>
      </c>
      <c r="AD86">
        <v>114</v>
      </c>
      <c r="AE86">
        <v>25</v>
      </c>
      <c r="AF86">
        <v>0</v>
      </c>
      <c r="AG86">
        <v>44</v>
      </c>
      <c r="AH86">
        <v>26</v>
      </c>
      <c r="AI86">
        <v>46</v>
      </c>
      <c r="AJ86">
        <v>0</v>
      </c>
      <c r="AK86" s="1">
        <f t="shared" si="2"/>
        <v>552</v>
      </c>
    </row>
    <row r="87" spans="20:37" ht="15" customHeight="1" x14ac:dyDescent="0.35">
      <c r="T87" t="s">
        <v>44</v>
      </c>
      <c r="U87">
        <v>28</v>
      </c>
      <c r="V87">
        <v>131</v>
      </c>
      <c r="W87">
        <v>31</v>
      </c>
      <c r="X87">
        <v>0</v>
      </c>
      <c r="Y87">
        <v>26</v>
      </c>
      <c r="Z87">
        <v>25</v>
      </c>
      <c r="AA87">
        <v>40</v>
      </c>
      <c r="AB87">
        <v>1</v>
      </c>
      <c r="AC87">
        <v>39</v>
      </c>
      <c r="AD87">
        <v>103</v>
      </c>
      <c r="AE87">
        <v>30</v>
      </c>
      <c r="AF87">
        <v>0</v>
      </c>
      <c r="AG87">
        <v>52</v>
      </c>
      <c r="AH87">
        <v>73</v>
      </c>
      <c r="AI87">
        <v>31</v>
      </c>
      <c r="AJ87">
        <v>0</v>
      </c>
      <c r="AK87" s="1">
        <f t="shared" si="2"/>
        <v>610</v>
      </c>
    </row>
    <row r="88" spans="20:37" ht="15" customHeight="1" x14ac:dyDescent="0.35">
      <c r="T88" t="s">
        <v>45</v>
      </c>
      <c r="U88">
        <v>26</v>
      </c>
      <c r="V88">
        <v>138</v>
      </c>
      <c r="W88">
        <v>25</v>
      </c>
      <c r="X88">
        <v>0</v>
      </c>
      <c r="Y88">
        <v>1</v>
      </c>
      <c r="Z88">
        <v>6</v>
      </c>
      <c r="AA88">
        <v>30</v>
      </c>
      <c r="AB88">
        <v>0</v>
      </c>
      <c r="AC88">
        <v>29</v>
      </c>
      <c r="AD88">
        <v>114</v>
      </c>
      <c r="AE88">
        <v>28</v>
      </c>
      <c r="AF88">
        <v>0</v>
      </c>
      <c r="AG88">
        <v>18</v>
      </c>
      <c r="AH88">
        <v>15</v>
      </c>
      <c r="AI88">
        <v>30</v>
      </c>
      <c r="AJ88">
        <v>0</v>
      </c>
      <c r="AK88" s="1">
        <f t="shared" si="2"/>
        <v>460</v>
      </c>
    </row>
    <row r="89" spans="20:37" ht="15" customHeight="1" x14ac:dyDescent="0.35">
      <c r="T89" t="s">
        <v>46</v>
      </c>
      <c r="U89">
        <v>13</v>
      </c>
      <c r="V89">
        <v>140</v>
      </c>
      <c r="W89">
        <v>17</v>
      </c>
      <c r="X89">
        <v>0</v>
      </c>
      <c r="Y89">
        <v>9</v>
      </c>
      <c r="Z89">
        <v>12</v>
      </c>
      <c r="AA89">
        <v>39</v>
      </c>
      <c r="AB89">
        <v>0</v>
      </c>
      <c r="AC89">
        <v>23</v>
      </c>
      <c r="AD89">
        <v>146</v>
      </c>
      <c r="AE89">
        <v>35</v>
      </c>
      <c r="AF89">
        <v>0</v>
      </c>
      <c r="AG89">
        <v>32</v>
      </c>
      <c r="AH89">
        <v>9</v>
      </c>
      <c r="AI89">
        <v>21</v>
      </c>
      <c r="AJ89">
        <v>0</v>
      </c>
      <c r="AK89" s="1">
        <f t="shared" si="2"/>
        <v>496</v>
      </c>
    </row>
    <row r="90" spans="20:37" ht="15" customHeight="1" x14ac:dyDescent="0.35">
      <c r="T90" t="s">
        <v>47</v>
      </c>
      <c r="U90">
        <v>16</v>
      </c>
      <c r="V90">
        <v>134</v>
      </c>
      <c r="W90">
        <v>17</v>
      </c>
      <c r="X90">
        <v>1</v>
      </c>
      <c r="Y90">
        <v>4</v>
      </c>
      <c r="Z90">
        <v>14</v>
      </c>
      <c r="AA90">
        <v>25</v>
      </c>
      <c r="AB90">
        <v>0</v>
      </c>
      <c r="AC90">
        <v>25</v>
      </c>
      <c r="AD90">
        <v>131</v>
      </c>
      <c r="AE90">
        <v>29</v>
      </c>
      <c r="AF90">
        <v>0</v>
      </c>
      <c r="AG90">
        <v>38</v>
      </c>
      <c r="AH90">
        <v>16</v>
      </c>
      <c r="AI90">
        <v>26</v>
      </c>
      <c r="AJ90">
        <v>0</v>
      </c>
      <c r="AK90" s="1">
        <f t="shared" si="2"/>
        <v>476</v>
      </c>
    </row>
    <row r="91" spans="20:37" ht="15" customHeight="1" x14ac:dyDescent="0.35">
      <c r="T91" t="s">
        <v>48</v>
      </c>
      <c r="U91">
        <v>19</v>
      </c>
      <c r="V91">
        <v>129</v>
      </c>
      <c r="W91">
        <v>12</v>
      </c>
      <c r="X91">
        <v>0</v>
      </c>
      <c r="Y91">
        <v>5</v>
      </c>
      <c r="Z91">
        <v>12</v>
      </c>
      <c r="AA91">
        <v>21</v>
      </c>
      <c r="AB91">
        <v>0</v>
      </c>
      <c r="AC91">
        <v>22</v>
      </c>
      <c r="AD91">
        <v>142</v>
      </c>
      <c r="AE91">
        <v>35</v>
      </c>
      <c r="AF91">
        <v>0</v>
      </c>
      <c r="AG91">
        <v>35</v>
      </c>
      <c r="AH91">
        <v>17</v>
      </c>
      <c r="AI91">
        <v>20</v>
      </c>
      <c r="AJ91">
        <v>0</v>
      </c>
      <c r="AK91" s="1">
        <f t="shared" si="2"/>
        <v>469</v>
      </c>
    </row>
    <row r="92" spans="20:37" ht="15" customHeight="1" x14ac:dyDescent="0.35">
      <c r="T92" t="s">
        <v>49</v>
      </c>
      <c r="U92">
        <v>20</v>
      </c>
      <c r="V92">
        <v>129</v>
      </c>
      <c r="W92">
        <v>21</v>
      </c>
      <c r="X92">
        <v>0</v>
      </c>
      <c r="Y92">
        <v>25</v>
      </c>
      <c r="Z92">
        <v>15</v>
      </c>
      <c r="AA92">
        <v>36</v>
      </c>
      <c r="AB92">
        <v>0</v>
      </c>
      <c r="AC92">
        <v>27</v>
      </c>
      <c r="AD92">
        <v>146</v>
      </c>
      <c r="AE92">
        <v>40</v>
      </c>
      <c r="AF92">
        <v>0</v>
      </c>
      <c r="AG92">
        <v>25</v>
      </c>
      <c r="AH92">
        <v>11</v>
      </c>
      <c r="AI92">
        <v>26</v>
      </c>
      <c r="AJ92">
        <v>0</v>
      </c>
      <c r="AK92" s="1">
        <f t="shared" si="2"/>
        <v>521</v>
      </c>
    </row>
    <row r="93" spans="20:37" ht="15" customHeight="1" x14ac:dyDescent="0.35">
      <c r="T93" t="s">
        <v>50</v>
      </c>
      <c r="U93">
        <v>23</v>
      </c>
      <c r="V93">
        <v>144</v>
      </c>
      <c r="W93">
        <v>16</v>
      </c>
      <c r="X93">
        <v>0</v>
      </c>
      <c r="Y93">
        <v>47</v>
      </c>
      <c r="Z93">
        <v>49</v>
      </c>
      <c r="AA93">
        <v>62</v>
      </c>
      <c r="AB93">
        <v>0</v>
      </c>
      <c r="AC93">
        <v>27</v>
      </c>
      <c r="AD93">
        <v>143</v>
      </c>
      <c r="AE93">
        <v>32</v>
      </c>
      <c r="AF93">
        <v>0</v>
      </c>
      <c r="AG93">
        <v>26</v>
      </c>
      <c r="AH93">
        <v>15</v>
      </c>
      <c r="AI93">
        <v>37</v>
      </c>
      <c r="AJ93">
        <v>0</v>
      </c>
      <c r="AK93" s="1">
        <f t="shared" si="2"/>
        <v>621</v>
      </c>
    </row>
    <row r="94" spans="20:37" ht="15" customHeight="1" x14ac:dyDescent="0.35">
      <c r="T94" t="s">
        <v>51</v>
      </c>
      <c r="U94">
        <v>36</v>
      </c>
      <c r="V94">
        <v>164</v>
      </c>
      <c r="W94">
        <v>19</v>
      </c>
      <c r="X94">
        <v>0</v>
      </c>
      <c r="Y94">
        <v>50</v>
      </c>
      <c r="Z94">
        <v>29</v>
      </c>
      <c r="AA94">
        <v>51</v>
      </c>
      <c r="AB94">
        <v>0</v>
      </c>
      <c r="AC94">
        <v>34</v>
      </c>
      <c r="AD94">
        <v>162</v>
      </c>
      <c r="AE94">
        <v>47</v>
      </c>
      <c r="AF94">
        <v>0</v>
      </c>
      <c r="AG94">
        <v>31</v>
      </c>
      <c r="AH94">
        <v>21</v>
      </c>
      <c r="AI94">
        <v>26</v>
      </c>
      <c r="AJ94">
        <v>0</v>
      </c>
      <c r="AK94" s="1">
        <f t="shared" si="2"/>
        <v>670</v>
      </c>
    </row>
    <row r="95" spans="20:37" ht="15" customHeight="1" x14ac:dyDescent="0.35">
      <c r="T95" t="s">
        <v>52</v>
      </c>
      <c r="U95">
        <v>30</v>
      </c>
      <c r="V95">
        <v>156</v>
      </c>
      <c r="W95">
        <v>30</v>
      </c>
      <c r="X95">
        <v>0</v>
      </c>
      <c r="Y95">
        <v>28</v>
      </c>
      <c r="Z95">
        <v>27</v>
      </c>
      <c r="AA95">
        <v>38</v>
      </c>
      <c r="AB95">
        <v>0</v>
      </c>
      <c r="AC95">
        <v>33</v>
      </c>
      <c r="AD95">
        <v>148</v>
      </c>
      <c r="AE95">
        <v>34</v>
      </c>
      <c r="AF95">
        <v>0</v>
      </c>
      <c r="AG95">
        <v>30</v>
      </c>
      <c r="AH95">
        <v>17</v>
      </c>
      <c r="AI95">
        <v>26</v>
      </c>
      <c r="AJ95">
        <v>0</v>
      </c>
      <c r="AK95" s="1">
        <f t="shared" si="2"/>
        <v>597</v>
      </c>
    </row>
    <row r="96" spans="20:37" ht="15" customHeight="1" x14ac:dyDescent="0.35">
      <c r="T96" t="s">
        <v>53</v>
      </c>
      <c r="U96">
        <v>43</v>
      </c>
      <c r="V96">
        <v>158</v>
      </c>
      <c r="W96">
        <v>21</v>
      </c>
      <c r="X96">
        <v>0</v>
      </c>
      <c r="Y96">
        <v>25</v>
      </c>
      <c r="Z96">
        <v>22</v>
      </c>
      <c r="AA96">
        <v>27</v>
      </c>
      <c r="AB96">
        <v>0</v>
      </c>
      <c r="AC96">
        <v>39</v>
      </c>
      <c r="AD96">
        <v>139</v>
      </c>
      <c r="AE96">
        <v>31</v>
      </c>
      <c r="AF96">
        <v>0</v>
      </c>
      <c r="AG96">
        <v>35</v>
      </c>
      <c r="AH96">
        <v>12</v>
      </c>
      <c r="AI96">
        <v>26</v>
      </c>
      <c r="AJ96">
        <v>0</v>
      </c>
      <c r="AK96" s="1">
        <f t="shared" si="2"/>
        <v>578</v>
      </c>
    </row>
    <row r="97" spans="20:37" ht="15" customHeight="1" x14ac:dyDescent="0.35">
      <c r="T97" t="s">
        <v>54</v>
      </c>
      <c r="U97">
        <v>27</v>
      </c>
      <c r="V97">
        <v>117</v>
      </c>
      <c r="W97">
        <v>29</v>
      </c>
      <c r="X97">
        <v>0</v>
      </c>
      <c r="Y97">
        <v>21</v>
      </c>
      <c r="Z97">
        <v>14</v>
      </c>
      <c r="AA97">
        <v>26</v>
      </c>
      <c r="AB97">
        <v>0</v>
      </c>
      <c r="AC97">
        <v>29</v>
      </c>
      <c r="AD97">
        <v>180</v>
      </c>
      <c r="AE97">
        <v>32</v>
      </c>
      <c r="AF97">
        <v>0</v>
      </c>
      <c r="AG97">
        <v>36</v>
      </c>
      <c r="AH97">
        <v>14</v>
      </c>
      <c r="AI97">
        <v>23</v>
      </c>
      <c r="AJ97">
        <v>0</v>
      </c>
      <c r="AK97" s="1">
        <f t="shared" si="2"/>
        <v>548</v>
      </c>
    </row>
    <row r="98" spans="20:37" ht="15" customHeight="1" x14ac:dyDescent="0.35">
      <c r="T98" t="s">
        <v>55</v>
      </c>
      <c r="U98">
        <v>28</v>
      </c>
      <c r="V98">
        <v>159</v>
      </c>
      <c r="W98">
        <v>24</v>
      </c>
      <c r="X98">
        <v>0</v>
      </c>
      <c r="Y98">
        <v>20</v>
      </c>
      <c r="Z98">
        <v>21</v>
      </c>
      <c r="AA98">
        <v>19</v>
      </c>
      <c r="AB98">
        <v>0</v>
      </c>
      <c r="AC98">
        <v>31</v>
      </c>
      <c r="AD98">
        <v>144</v>
      </c>
      <c r="AE98">
        <v>43</v>
      </c>
      <c r="AF98">
        <v>0</v>
      </c>
      <c r="AG98">
        <v>37</v>
      </c>
      <c r="AH98">
        <v>18</v>
      </c>
      <c r="AI98">
        <v>16</v>
      </c>
      <c r="AJ98">
        <v>0</v>
      </c>
      <c r="AK98" s="1">
        <f t="shared" si="2"/>
        <v>560</v>
      </c>
    </row>
    <row r="99" spans="20:37" ht="15" customHeight="1" x14ac:dyDescent="0.35">
      <c r="T99" t="s">
        <v>56</v>
      </c>
      <c r="U99">
        <v>29</v>
      </c>
      <c r="V99">
        <v>140</v>
      </c>
      <c r="W99">
        <v>24</v>
      </c>
      <c r="X99">
        <v>0</v>
      </c>
      <c r="Y99">
        <v>25</v>
      </c>
      <c r="Z99">
        <v>15</v>
      </c>
      <c r="AA99">
        <v>23</v>
      </c>
      <c r="AB99">
        <v>0</v>
      </c>
      <c r="AC99">
        <v>34</v>
      </c>
      <c r="AD99">
        <v>147</v>
      </c>
      <c r="AE99">
        <v>33</v>
      </c>
      <c r="AF99">
        <v>0</v>
      </c>
      <c r="AG99">
        <v>33</v>
      </c>
      <c r="AH99">
        <v>18</v>
      </c>
      <c r="AI99">
        <v>16</v>
      </c>
      <c r="AJ99">
        <v>0</v>
      </c>
      <c r="AK99" s="1">
        <f t="shared" si="2"/>
        <v>537</v>
      </c>
    </row>
    <row r="100" spans="20:37" ht="15" customHeight="1" x14ac:dyDescent="0.35">
      <c r="T100" s="46" t="s">
        <v>57</v>
      </c>
      <c r="U100" s="46">
        <v>34</v>
      </c>
      <c r="V100" s="46">
        <v>137</v>
      </c>
      <c r="W100" s="46">
        <v>22</v>
      </c>
      <c r="X100" s="46">
        <v>0</v>
      </c>
      <c r="Y100" s="46">
        <v>27</v>
      </c>
      <c r="Z100" s="46">
        <v>22</v>
      </c>
      <c r="AA100" s="46">
        <v>18</v>
      </c>
      <c r="AB100" s="46">
        <v>0</v>
      </c>
      <c r="AC100" s="46">
        <v>27</v>
      </c>
      <c r="AD100" s="46">
        <v>163</v>
      </c>
      <c r="AE100" s="46">
        <v>45</v>
      </c>
      <c r="AF100" s="46">
        <v>0</v>
      </c>
      <c r="AG100" s="46">
        <v>29</v>
      </c>
      <c r="AH100" s="46">
        <v>19</v>
      </c>
      <c r="AI100" s="46">
        <v>22</v>
      </c>
      <c r="AJ100" s="46">
        <v>0</v>
      </c>
      <c r="AK100" s="3">
        <f t="shared" si="2"/>
        <v>565</v>
      </c>
    </row>
    <row r="101" spans="20:37" ht="15" customHeight="1" x14ac:dyDescent="0.35">
      <c r="T101" s="46" t="s">
        <v>58</v>
      </c>
      <c r="U101" s="46">
        <v>26</v>
      </c>
      <c r="V101" s="46">
        <v>130</v>
      </c>
      <c r="W101" s="46">
        <v>17</v>
      </c>
      <c r="X101" s="46">
        <v>0</v>
      </c>
      <c r="Y101" s="46">
        <v>21</v>
      </c>
      <c r="Z101" s="46">
        <v>28</v>
      </c>
      <c r="AA101" s="46">
        <v>20</v>
      </c>
      <c r="AB101" s="46">
        <v>0</v>
      </c>
      <c r="AC101" s="46">
        <v>37</v>
      </c>
      <c r="AD101" s="46">
        <v>166</v>
      </c>
      <c r="AE101" s="46">
        <v>39</v>
      </c>
      <c r="AF101" s="46">
        <v>0</v>
      </c>
      <c r="AG101" s="46">
        <v>40</v>
      </c>
      <c r="AH101" s="46">
        <v>21</v>
      </c>
      <c r="AI101" s="46">
        <v>27</v>
      </c>
      <c r="AJ101" s="46">
        <v>0</v>
      </c>
      <c r="AK101" s="3">
        <f t="shared" si="2"/>
        <v>572</v>
      </c>
    </row>
    <row r="102" spans="20:37" ht="15" customHeight="1" x14ac:dyDescent="0.35">
      <c r="T102" s="46" t="s">
        <v>59</v>
      </c>
      <c r="U102" s="46">
        <v>17</v>
      </c>
      <c r="V102" s="46">
        <v>149</v>
      </c>
      <c r="W102" s="46">
        <v>22</v>
      </c>
      <c r="X102" s="46">
        <v>0</v>
      </c>
      <c r="Y102" s="46">
        <v>25</v>
      </c>
      <c r="Z102" s="46">
        <v>22</v>
      </c>
      <c r="AA102" s="46">
        <v>22</v>
      </c>
      <c r="AB102" s="46">
        <v>0</v>
      </c>
      <c r="AC102" s="46">
        <v>20</v>
      </c>
      <c r="AD102" s="46">
        <v>150</v>
      </c>
      <c r="AE102" s="46">
        <v>30</v>
      </c>
      <c r="AF102" s="46">
        <v>0</v>
      </c>
      <c r="AG102" s="46">
        <v>34</v>
      </c>
      <c r="AH102" s="46">
        <v>25</v>
      </c>
      <c r="AI102" s="46">
        <v>21</v>
      </c>
      <c r="AJ102" s="46">
        <v>0</v>
      </c>
      <c r="AK102" s="3">
        <f t="shared" si="2"/>
        <v>537</v>
      </c>
    </row>
    <row r="103" spans="20:37" ht="15" customHeight="1" x14ac:dyDescent="0.35">
      <c r="T103" s="46" t="s">
        <v>60</v>
      </c>
      <c r="U103" s="46">
        <v>21</v>
      </c>
      <c r="V103" s="46">
        <v>138</v>
      </c>
      <c r="W103" s="46">
        <v>23</v>
      </c>
      <c r="X103" s="46">
        <v>0</v>
      </c>
      <c r="Y103" s="46">
        <v>20</v>
      </c>
      <c r="Z103" s="46">
        <v>13</v>
      </c>
      <c r="AA103" s="46">
        <v>17</v>
      </c>
      <c r="AB103" s="46">
        <v>0</v>
      </c>
      <c r="AC103" s="46">
        <v>25</v>
      </c>
      <c r="AD103" s="46">
        <v>142</v>
      </c>
      <c r="AE103" s="46">
        <v>35</v>
      </c>
      <c r="AF103" s="46">
        <v>0</v>
      </c>
      <c r="AG103" s="46">
        <v>34</v>
      </c>
      <c r="AH103" s="46">
        <v>20</v>
      </c>
      <c r="AI103" s="46">
        <v>19</v>
      </c>
      <c r="AJ103" s="46">
        <v>0</v>
      </c>
      <c r="AK103" s="3">
        <f t="shared" si="2"/>
        <v>507</v>
      </c>
    </row>
    <row r="104" spans="20:37" ht="15" customHeight="1" x14ac:dyDescent="0.35">
      <c r="T104" t="s">
        <v>61</v>
      </c>
      <c r="U104">
        <v>26</v>
      </c>
      <c r="V104">
        <v>116</v>
      </c>
      <c r="W104">
        <v>21</v>
      </c>
      <c r="X104">
        <v>0</v>
      </c>
      <c r="Y104">
        <v>16</v>
      </c>
      <c r="Z104">
        <v>24</v>
      </c>
      <c r="AA104">
        <v>15</v>
      </c>
      <c r="AB104">
        <v>0</v>
      </c>
      <c r="AC104">
        <v>29</v>
      </c>
      <c r="AD104">
        <v>177</v>
      </c>
      <c r="AE104">
        <v>32</v>
      </c>
      <c r="AF104">
        <v>0</v>
      </c>
      <c r="AG104">
        <v>30</v>
      </c>
      <c r="AH104">
        <v>8</v>
      </c>
      <c r="AI104">
        <v>24</v>
      </c>
      <c r="AJ104">
        <v>0</v>
      </c>
      <c r="AK104" s="1">
        <f t="shared" si="2"/>
        <v>518</v>
      </c>
    </row>
    <row r="105" spans="20:37" ht="15" customHeight="1" x14ac:dyDescent="0.35">
      <c r="T105" t="s">
        <v>62</v>
      </c>
      <c r="U105">
        <v>25</v>
      </c>
      <c r="V105">
        <v>117</v>
      </c>
      <c r="W105">
        <v>14</v>
      </c>
      <c r="X105">
        <v>0</v>
      </c>
      <c r="Y105">
        <v>15</v>
      </c>
      <c r="Z105">
        <v>19</v>
      </c>
      <c r="AA105">
        <v>22</v>
      </c>
      <c r="AB105">
        <v>0</v>
      </c>
      <c r="AC105">
        <v>25</v>
      </c>
      <c r="AD105">
        <v>128</v>
      </c>
      <c r="AE105">
        <v>33</v>
      </c>
      <c r="AF105">
        <v>0</v>
      </c>
      <c r="AG105">
        <v>38</v>
      </c>
      <c r="AH105">
        <v>11</v>
      </c>
      <c r="AI105">
        <v>28</v>
      </c>
      <c r="AJ105">
        <v>0</v>
      </c>
      <c r="AK105" s="1">
        <f t="shared" si="2"/>
        <v>475</v>
      </c>
    </row>
    <row r="106" spans="20:37" ht="15" customHeight="1" x14ac:dyDescent="0.35">
      <c r="T106" t="s">
        <v>63</v>
      </c>
      <c r="U106">
        <v>37</v>
      </c>
      <c r="V106">
        <v>118</v>
      </c>
      <c r="W106">
        <v>13</v>
      </c>
      <c r="X106">
        <v>0</v>
      </c>
      <c r="Y106">
        <v>21</v>
      </c>
      <c r="Z106">
        <v>23</v>
      </c>
      <c r="AA106">
        <v>25</v>
      </c>
      <c r="AB106">
        <v>0</v>
      </c>
      <c r="AC106">
        <v>25</v>
      </c>
      <c r="AD106">
        <v>145</v>
      </c>
      <c r="AE106">
        <v>49</v>
      </c>
      <c r="AF106">
        <v>0</v>
      </c>
      <c r="AG106">
        <v>27</v>
      </c>
      <c r="AH106">
        <v>21</v>
      </c>
      <c r="AI106">
        <v>28</v>
      </c>
      <c r="AJ106">
        <v>0</v>
      </c>
      <c r="AK106" s="1">
        <f t="shared" si="2"/>
        <v>532</v>
      </c>
    </row>
    <row r="107" spans="20:37" ht="15" customHeight="1" x14ac:dyDescent="0.35">
      <c r="T107" t="s">
        <v>64</v>
      </c>
      <c r="U107">
        <v>24</v>
      </c>
      <c r="V107">
        <v>147</v>
      </c>
      <c r="W107">
        <v>18</v>
      </c>
      <c r="X107">
        <v>0</v>
      </c>
      <c r="Y107">
        <v>16</v>
      </c>
      <c r="Z107">
        <v>10</v>
      </c>
      <c r="AA107">
        <v>18</v>
      </c>
      <c r="AB107">
        <v>0</v>
      </c>
      <c r="AC107">
        <v>31</v>
      </c>
      <c r="AD107">
        <v>136</v>
      </c>
      <c r="AE107">
        <v>41</v>
      </c>
      <c r="AF107">
        <v>0</v>
      </c>
      <c r="AG107">
        <v>28</v>
      </c>
      <c r="AH107">
        <v>18</v>
      </c>
      <c r="AI107">
        <v>28</v>
      </c>
      <c r="AJ107">
        <v>0</v>
      </c>
      <c r="AK107" s="1">
        <f t="shared" si="2"/>
        <v>515</v>
      </c>
    </row>
    <row r="108" spans="20:37" ht="15" customHeight="1" x14ac:dyDescent="0.35">
      <c r="T108" t="s">
        <v>65</v>
      </c>
      <c r="U108">
        <v>29</v>
      </c>
      <c r="V108">
        <v>114</v>
      </c>
      <c r="W108">
        <v>27</v>
      </c>
      <c r="X108">
        <v>0</v>
      </c>
      <c r="Y108">
        <v>20</v>
      </c>
      <c r="Z108">
        <v>30</v>
      </c>
      <c r="AA108">
        <v>25</v>
      </c>
      <c r="AB108">
        <v>0</v>
      </c>
      <c r="AC108">
        <v>30</v>
      </c>
      <c r="AD108">
        <v>132</v>
      </c>
      <c r="AE108">
        <v>22</v>
      </c>
      <c r="AF108">
        <v>0</v>
      </c>
      <c r="AG108">
        <v>31</v>
      </c>
      <c r="AH108">
        <v>15</v>
      </c>
      <c r="AI108">
        <v>22</v>
      </c>
      <c r="AJ108">
        <v>0</v>
      </c>
      <c r="AK108" s="1">
        <f t="shared" si="2"/>
        <v>497</v>
      </c>
    </row>
    <row r="109" spans="20:37" ht="15" customHeight="1" x14ac:dyDescent="0.35">
      <c r="T109" t="s">
        <v>66</v>
      </c>
      <c r="U109">
        <v>28</v>
      </c>
      <c r="V109">
        <v>141</v>
      </c>
      <c r="W109">
        <v>20</v>
      </c>
      <c r="X109">
        <v>0</v>
      </c>
      <c r="Y109">
        <v>12</v>
      </c>
      <c r="Z109">
        <v>19</v>
      </c>
      <c r="AA109">
        <v>20</v>
      </c>
      <c r="AB109">
        <v>0</v>
      </c>
      <c r="AC109">
        <v>18</v>
      </c>
      <c r="AD109">
        <v>146</v>
      </c>
      <c r="AE109">
        <v>43</v>
      </c>
      <c r="AF109">
        <v>0</v>
      </c>
      <c r="AG109">
        <v>25</v>
      </c>
      <c r="AH109">
        <v>17</v>
      </c>
      <c r="AI109">
        <v>18</v>
      </c>
      <c r="AJ109">
        <v>0</v>
      </c>
      <c r="AK109" s="1">
        <f t="shared" si="2"/>
        <v>507</v>
      </c>
    </row>
    <row r="110" spans="20:37" ht="15" customHeight="1" x14ac:dyDescent="0.35">
      <c r="T110" t="s">
        <v>67</v>
      </c>
      <c r="U110">
        <v>29</v>
      </c>
      <c r="V110">
        <v>130</v>
      </c>
      <c r="W110">
        <v>18</v>
      </c>
      <c r="X110">
        <v>0</v>
      </c>
      <c r="Y110">
        <v>24</v>
      </c>
      <c r="Z110">
        <v>19</v>
      </c>
      <c r="AA110">
        <v>20</v>
      </c>
      <c r="AB110">
        <v>0</v>
      </c>
      <c r="AC110">
        <v>34</v>
      </c>
      <c r="AD110">
        <v>124</v>
      </c>
      <c r="AE110">
        <v>38</v>
      </c>
      <c r="AF110">
        <v>0</v>
      </c>
      <c r="AG110">
        <v>24</v>
      </c>
      <c r="AH110">
        <v>13</v>
      </c>
      <c r="AI110">
        <v>16</v>
      </c>
      <c r="AJ110">
        <v>0</v>
      </c>
      <c r="AK110" s="1">
        <f t="shared" si="2"/>
        <v>489</v>
      </c>
    </row>
    <row r="111" spans="20:37" ht="15" customHeight="1" x14ac:dyDescent="0.35">
      <c r="T111" t="s">
        <v>68</v>
      </c>
      <c r="U111">
        <v>28</v>
      </c>
      <c r="V111">
        <v>131</v>
      </c>
      <c r="W111">
        <v>19</v>
      </c>
      <c r="X111">
        <v>0</v>
      </c>
      <c r="Y111">
        <v>16</v>
      </c>
      <c r="Z111">
        <v>22</v>
      </c>
      <c r="AA111">
        <v>21</v>
      </c>
      <c r="AB111">
        <v>0</v>
      </c>
      <c r="AC111">
        <v>14</v>
      </c>
      <c r="AD111">
        <v>137</v>
      </c>
      <c r="AE111">
        <v>32</v>
      </c>
      <c r="AF111">
        <v>0</v>
      </c>
      <c r="AG111">
        <v>22</v>
      </c>
      <c r="AH111">
        <v>8</v>
      </c>
      <c r="AI111">
        <v>27</v>
      </c>
      <c r="AJ111">
        <v>0</v>
      </c>
      <c r="AK111" s="1">
        <f t="shared" si="2"/>
        <v>477</v>
      </c>
    </row>
    <row r="112" spans="20:37" ht="15" customHeight="1" x14ac:dyDescent="0.35">
      <c r="T112" t="s">
        <v>69</v>
      </c>
      <c r="U112">
        <v>26</v>
      </c>
      <c r="V112">
        <v>122</v>
      </c>
      <c r="W112">
        <v>25</v>
      </c>
      <c r="X112">
        <v>0</v>
      </c>
      <c r="Y112">
        <v>20</v>
      </c>
      <c r="Z112">
        <v>15</v>
      </c>
      <c r="AA112">
        <v>15</v>
      </c>
      <c r="AB112">
        <v>0</v>
      </c>
      <c r="AC112">
        <v>23</v>
      </c>
      <c r="AD112">
        <v>123</v>
      </c>
      <c r="AE112">
        <v>32</v>
      </c>
      <c r="AF112">
        <v>0</v>
      </c>
      <c r="AG112">
        <v>14</v>
      </c>
      <c r="AH112">
        <v>10</v>
      </c>
      <c r="AI112">
        <v>30</v>
      </c>
      <c r="AJ112">
        <v>0</v>
      </c>
      <c r="AK112" s="1">
        <f t="shared" si="2"/>
        <v>455</v>
      </c>
    </row>
    <row r="113" spans="20:37" ht="15" customHeight="1" x14ac:dyDescent="0.35">
      <c r="T113" t="s">
        <v>70</v>
      </c>
      <c r="U113">
        <v>24</v>
      </c>
      <c r="V113">
        <v>141</v>
      </c>
      <c r="W113">
        <v>21</v>
      </c>
      <c r="X113">
        <v>0</v>
      </c>
      <c r="Y113">
        <v>16</v>
      </c>
      <c r="Z113">
        <v>19</v>
      </c>
      <c r="AA113">
        <v>28</v>
      </c>
      <c r="AB113">
        <v>0</v>
      </c>
      <c r="AC113">
        <v>19</v>
      </c>
      <c r="AD113">
        <v>131</v>
      </c>
      <c r="AE113">
        <v>38</v>
      </c>
      <c r="AF113">
        <v>0</v>
      </c>
      <c r="AG113">
        <v>23</v>
      </c>
      <c r="AH113">
        <v>19</v>
      </c>
      <c r="AI113">
        <v>25</v>
      </c>
      <c r="AJ113">
        <v>0</v>
      </c>
      <c r="AK113" s="1">
        <f t="shared" si="2"/>
        <v>504</v>
      </c>
    </row>
    <row r="114" spans="20:37" ht="15" customHeight="1" x14ac:dyDescent="0.35">
      <c r="T114" t="s">
        <v>71</v>
      </c>
      <c r="U114">
        <v>20</v>
      </c>
      <c r="V114">
        <v>121</v>
      </c>
      <c r="W114">
        <v>25</v>
      </c>
      <c r="X114">
        <v>0</v>
      </c>
      <c r="Y114">
        <v>20</v>
      </c>
      <c r="Z114">
        <v>22</v>
      </c>
      <c r="AA114">
        <v>26</v>
      </c>
      <c r="AB114">
        <v>0</v>
      </c>
      <c r="AC114">
        <v>23</v>
      </c>
      <c r="AD114">
        <v>122</v>
      </c>
      <c r="AE114">
        <v>26</v>
      </c>
      <c r="AF114">
        <v>0</v>
      </c>
      <c r="AG114">
        <v>21</v>
      </c>
      <c r="AH114">
        <v>13</v>
      </c>
      <c r="AI114">
        <v>26</v>
      </c>
      <c r="AJ114">
        <v>0</v>
      </c>
      <c r="AK114" s="1">
        <f t="shared" si="2"/>
        <v>465</v>
      </c>
    </row>
    <row r="115" spans="20:37" ht="15" customHeight="1" x14ac:dyDescent="0.35">
      <c r="T115" t="s">
        <v>72</v>
      </c>
      <c r="U115">
        <v>23</v>
      </c>
      <c r="V115">
        <v>107</v>
      </c>
      <c r="W115">
        <v>27</v>
      </c>
      <c r="X115">
        <v>0</v>
      </c>
      <c r="Y115">
        <v>34</v>
      </c>
      <c r="Z115">
        <v>15</v>
      </c>
      <c r="AA115">
        <v>34</v>
      </c>
      <c r="AB115">
        <v>0</v>
      </c>
      <c r="AC115">
        <v>30</v>
      </c>
      <c r="AD115">
        <v>134</v>
      </c>
      <c r="AE115">
        <v>36</v>
      </c>
      <c r="AF115">
        <v>0</v>
      </c>
      <c r="AG115">
        <v>25</v>
      </c>
      <c r="AH115">
        <v>17</v>
      </c>
      <c r="AI115">
        <v>29</v>
      </c>
      <c r="AJ115">
        <v>0</v>
      </c>
      <c r="AK115" s="1">
        <f t="shared" si="2"/>
        <v>511</v>
      </c>
    </row>
    <row r="116" spans="20:37" ht="15" customHeight="1" x14ac:dyDescent="0.35">
      <c r="T116" t="s">
        <v>73</v>
      </c>
      <c r="U116">
        <v>30</v>
      </c>
      <c r="V116">
        <v>120</v>
      </c>
      <c r="W116">
        <v>18</v>
      </c>
      <c r="X116">
        <v>0</v>
      </c>
      <c r="Y116">
        <v>2</v>
      </c>
      <c r="Z116">
        <v>17</v>
      </c>
      <c r="AA116">
        <v>25</v>
      </c>
      <c r="AB116">
        <v>0</v>
      </c>
      <c r="AC116">
        <v>25</v>
      </c>
      <c r="AD116">
        <v>136</v>
      </c>
      <c r="AE116">
        <v>37</v>
      </c>
      <c r="AF116">
        <v>0</v>
      </c>
      <c r="AG116">
        <v>19</v>
      </c>
      <c r="AH116">
        <v>12</v>
      </c>
      <c r="AI116">
        <v>20</v>
      </c>
      <c r="AJ116">
        <v>0</v>
      </c>
      <c r="AK116" s="1">
        <f t="shared" si="2"/>
        <v>461</v>
      </c>
    </row>
    <row r="117" spans="20:37" ht="15" customHeight="1" x14ac:dyDescent="0.35">
      <c r="T117" t="s">
        <v>74</v>
      </c>
      <c r="U117">
        <v>28</v>
      </c>
      <c r="V117">
        <v>103</v>
      </c>
      <c r="W117">
        <v>21</v>
      </c>
      <c r="X117">
        <v>0</v>
      </c>
      <c r="Y117">
        <v>0</v>
      </c>
      <c r="Z117">
        <v>18</v>
      </c>
      <c r="AA117">
        <v>29</v>
      </c>
      <c r="AB117">
        <v>0</v>
      </c>
      <c r="AC117">
        <v>26</v>
      </c>
      <c r="AD117">
        <v>125</v>
      </c>
      <c r="AE117">
        <v>38</v>
      </c>
      <c r="AF117">
        <v>0</v>
      </c>
      <c r="AG117">
        <v>18</v>
      </c>
      <c r="AH117">
        <v>21</v>
      </c>
      <c r="AI117">
        <v>16</v>
      </c>
      <c r="AJ117">
        <v>0</v>
      </c>
      <c r="AK117" s="1">
        <f t="shared" si="2"/>
        <v>443</v>
      </c>
    </row>
    <row r="118" spans="20:37" ht="15" customHeight="1" x14ac:dyDescent="0.35">
      <c r="T118" t="s">
        <v>75</v>
      </c>
      <c r="U118">
        <v>25</v>
      </c>
      <c r="V118">
        <v>100</v>
      </c>
      <c r="W118">
        <v>25</v>
      </c>
      <c r="X118">
        <v>0</v>
      </c>
      <c r="Y118">
        <v>1</v>
      </c>
      <c r="Z118">
        <v>26</v>
      </c>
      <c r="AA118">
        <v>21</v>
      </c>
      <c r="AB118">
        <v>0</v>
      </c>
      <c r="AC118">
        <v>25</v>
      </c>
      <c r="AD118">
        <v>119</v>
      </c>
      <c r="AE118">
        <v>33</v>
      </c>
      <c r="AF118">
        <v>0</v>
      </c>
      <c r="AG118">
        <v>13</v>
      </c>
      <c r="AH118">
        <v>10</v>
      </c>
      <c r="AI118">
        <v>17</v>
      </c>
      <c r="AJ118">
        <v>0</v>
      </c>
      <c r="AK118" s="1">
        <f t="shared" si="2"/>
        <v>415</v>
      </c>
    </row>
    <row r="119" spans="20:37" ht="15" customHeight="1" x14ac:dyDescent="0.35">
      <c r="T119" t="s">
        <v>76</v>
      </c>
      <c r="U119">
        <v>23</v>
      </c>
      <c r="V119">
        <v>116</v>
      </c>
      <c r="W119">
        <v>18</v>
      </c>
      <c r="X119">
        <v>0</v>
      </c>
      <c r="Y119">
        <v>0</v>
      </c>
      <c r="Z119">
        <v>20</v>
      </c>
      <c r="AA119">
        <v>27</v>
      </c>
      <c r="AB119">
        <v>0</v>
      </c>
      <c r="AC119">
        <v>26</v>
      </c>
      <c r="AD119">
        <v>124</v>
      </c>
      <c r="AE119">
        <v>30</v>
      </c>
      <c r="AF119">
        <v>0</v>
      </c>
      <c r="AG119">
        <v>17</v>
      </c>
      <c r="AH119">
        <v>12</v>
      </c>
      <c r="AI119">
        <v>18</v>
      </c>
      <c r="AJ119">
        <v>0</v>
      </c>
      <c r="AK119" s="1">
        <f t="shared" si="2"/>
        <v>431</v>
      </c>
    </row>
  </sheetData>
  <mergeCells count="60">
    <mergeCell ref="U13:X13"/>
    <mergeCell ref="Y13:AB13"/>
    <mergeCell ref="AC13:AF13"/>
    <mergeCell ref="AG13:AJ13"/>
    <mergeCell ref="T10:U10"/>
    <mergeCell ref="V10:AJ10"/>
    <mergeCell ref="T11:U11"/>
    <mergeCell ref="V11:AJ11"/>
    <mergeCell ref="U12:X12"/>
    <mergeCell ref="Y12:AB12"/>
    <mergeCell ref="AC12:AF12"/>
    <mergeCell ref="AG12:AJ12"/>
    <mergeCell ref="T7:U7"/>
    <mergeCell ref="V7:AJ7"/>
    <mergeCell ref="T8:U8"/>
    <mergeCell ref="V8:AJ8"/>
    <mergeCell ref="T9:U9"/>
    <mergeCell ref="V9:AJ9"/>
    <mergeCell ref="T4:U4"/>
    <mergeCell ref="V4:AJ4"/>
    <mergeCell ref="T5:U5"/>
    <mergeCell ref="V5:AJ5"/>
    <mergeCell ref="T6:U6"/>
    <mergeCell ref="V6:AJ6"/>
    <mergeCell ref="T1:U1"/>
    <mergeCell ref="V1:AJ1"/>
    <mergeCell ref="T2:U2"/>
    <mergeCell ref="V2:AJ2"/>
    <mergeCell ref="T3:U3"/>
    <mergeCell ref="V3:AJ3"/>
    <mergeCell ref="A1:B1"/>
    <mergeCell ref="C1:Q1"/>
    <mergeCell ref="A2:B2"/>
    <mergeCell ref="C2:Q2"/>
    <mergeCell ref="A3:B3"/>
    <mergeCell ref="C3:Q3"/>
    <mergeCell ref="A4:B4"/>
    <mergeCell ref="C4:Q4"/>
    <mergeCell ref="A5:B5"/>
    <mergeCell ref="C5:Q5"/>
    <mergeCell ref="A6:B6"/>
    <mergeCell ref="C6:Q6"/>
    <mergeCell ref="A7:B7"/>
    <mergeCell ref="C7:Q7"/>
    <mergeCell ref="A8:B8"/>
    <mergeCell ref="C8:Q8"/>
    <mergeCell ref="A9:B9"/>
    <mergeCell ref="C9:Q9"/>
    <mergeCell ref="B13:E13"/>
    <mergeCell ref="F13:I13"/>
    <mergeCell ref="J13:M13"/>
    <mergeCell ref="N13:Q13"/>
    <mergeCell ref="A10:B10"/>
    <mergeCell ref="C10:Q10"/>
    <mergeCell ref="A11:B11"/>
    <mergeCell ref="C11:Q11"/>
    <mergeCell ref="B12:E12"/>
    <mergeCell ref="F12:I12"/>
    <mergeCell ref="J12:M12"/>
    <mergeCell ref="N12:Q12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AD868-0C96-4D92-8D9C-75055C91B997}">
  <dimension ref="A1:AK119"/>
  <sheetViews>
    <sheetView topLeftCell="T1" zoomScale="85" zoomScaleNormal="85" workbookViewId="0">
      <pane ySplit="14" topLeftCell="A30" activePane="bottomLeft" state="frozen"/>
      <selection pane="bottomLeft" activeCell="AB56" sqref="AB56"/>
    </sheetView>
  </sheetViews>
  <sheetFormatPr defaultColWidth="11.81640625" defaultRowHeight="15" customHeight="1" x14ac:dyDescent="0.25"/>
  <cols>
    <col min="1" max="1" width="11.81640625" style="1" bestFit="1" customWidth="1"/>
    <col min="2" max="17" width="8.81640625" style="1" bestFit="1" customWidth="1"/>
    <col min="18" max="18" width="11.81640625" style="1"/>
    <col min="19" max="19" width="11.81640625" style="11"/>
    <col min="20" max="16384" width="11.81640625" style="1"/>
  </cols>
  <sheetData>
    <row r="1" spans="1:37" ht="15" customHeight="1" x14ac:dyDescent="0.45">
      <c r="A1" s="32" t="s">
        <v>0</v>
      </c>
      <c r="B1" s="32"/>
      <c r="C1" s="33" t="s">
        <v>79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T1" s="32" t="s">
        <v>0</v>
      </c>
      <c r="U1" s="32"/>
      <c r="V1" s="33" t="s">
        <v>95</v>
      </c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</row>
    <row r="2" spans="1:37" ht="15" customHeight="1" x14ac:dyDescent="0.45">
      <c r="A2" s="32" t="s">
        <v>2</v>
      </c>
      <c r="B2" s="32"/>
      <c r="C2" s="33" t="s">
        <v>3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T2" s="32" t="s">
        <v>2</v>
      </c>
      <c r="U2" s="32"/>
      <c r="V2" s="33" t="s">
        <v>90</v>
      </c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</row>
    <row r="3" spans="1:37" ht="15" customHeight="1" x14ac:dyDescent="0.45">
      <c r="A3" s="32" t="s">
        <v>4</v>
      </c>
      <c r="B3" s="32"/>
      <c r="C3" s="33" t="s">
        <v>5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T3" s="32" t="s">
        <v>4</v>
      </c>
      <c r="U3" s="32"/>
      <c r="V3" s="33" t="s">
        <v>5</v>
      </c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</row>
    <row r="4" spans="1:37" ht="15" customHeight="1" x14ac:dyDescent="0.45">
      <c r="A4" s="32" t="s">
        <v>6</v>
      </c>
      <c r="B4" s="32"/>
      <c r="C4" s="33" t="s">
        <v>7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T4" s="32" t="s">
        <v>6</v>
      </c>
      <c r="U4" s="32"/>
      <c r="V4" s="33" t="s">
        <v>7</v>
      </c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</row>
    <row r="5" spans="1:37" ht="15" customHeight="1" x14ac:dyDescent="0.45">
      <c r="A5" s="32" t="s">
        <v>8</v>
      </c>
      <c r="B5" s="32"/>
      <c r="C5" s="33" t="s">
        <v>9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T5" s="32" t="s">
        <v>8</v>
      </c>
      <c r="U5" s="32"/>
      <c r="V5" s="33" t="s">
        <v>96</v>
      </c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</row>
    <row r="6" spans="1:37" ht="15" customHeight="1" x14ac:dyDescent="0.45">
      <c r="A6" s="32" t="s">
        <v>7</v>
      </c>
      <c r="B6" s="32"/>
      <c r="C6" s="33" t="s">
        <v>7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T6" s="32" t="s">
        <v>7</v>
      </c>
      <c r="U6" s="32"/>
      <c r="V6" s="33" t="s">
        <v>7</v>
      </c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</row>
    <row r="7" spans="1:37" ht="15" customHeight="1" x14ac:dyDescent="0.45">
      <c r="A7" s="32" t="s">
        <v>7</v>
      </c>
      <c r="B7" s="32"/>
      <c r="C7" s="33" t="s">
        <v>7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T7" s="32" t="s">
        <v>7</v>
      </c>
      <c r="U7" s="32"/>
      <c r="V7" s="33" t="s">
        <v>7</v>
      </c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</row>
    <row r="8" spans="1:37" ht="15" customHeight="1" x14ac:dyDescent="0.45">
      <c r="A8" s="32" t="s">
        <v>7</v>
      </c>
      <c r="B8" s="32"/>
      <c r="C8" s="33" t="s">
        <v>7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T8" s="32" t="s">
        <v>7</v>
      </c>
      <c r="U8" s="32"/>
      <c r="V8" s="33" t="s">
        <v>7</v>
      </c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</row>
    <row r="9" spans="1:37" ht="15" customHeight="1" x14ac:dyDescent="0.45">
      <c r="A9" s="32" t="s">
        <v>7</v>
      </c>
      <c r="B9" s="32"/>
      <c r="C9" s="33" t="s">
        <v>7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T9" s="32" t="s">
        <v>7</v>
      </c>
      <c r="U9" s="32"/>
      <c r="V9" s="33" t="s">
        <v>7</v>
      </c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</row>
    <row r="10" spans="1:37" ht="15" customHeight="1" x14ac:dyDescent="0.45">
      <c r="A10" s="32" t="s">
        <v>10</v>
      </c>
      <c r="B10" s="32"/>
      <c r="C10" s="33" t="s">
        <v>11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T10" s="32" t="s">
        <v>10</v>
      </c>
      <c r="U10" s="32"/>
      <c r="V10" s="33" t="s">
        <v>11</v>
      </c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</row>
    <row r="11" spans="1:37" ht="15" customHeight="1" x14ac:dyDescent="0.45">
      <c r="A11" s="32" t="s">
        <v>12</v>
      </c>
      <c r="B11" s="32"/>
      <c r="C11" s="33" t="s">
        <v>13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T11" s="32" t="s">
        <v>12</v>
      </c>
      <c r="U11" s="32"/>
      <c r="V11" s="33" t="s">
        <v>13</v>
      </c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</row>
    <row r="12" spans="1:37" ht="15" customHeight="1" x14ac:dyDescent="0.25">
      <c r="A12" s="1" t="s">
        <v>7</v>
      </c>
      <c r="B12" s="34" t="s">
        <v>14</v>
      </c>
      <c r="C12" s="35"/>
      <c r="D12" s="35"/>
      <c r="E12" s="36"/>
      <c r="F12" s="34" t="s">
        <v>15</v>
      </c>
      <c r="G12" s="35"/>
      <c r="H12" s="35"/>
      <c r="I12" s="36"/>
      <c r="J12" s="34" t="s">
        <v>16</v>
      </c>
      <c r="K12" s="35"/>
      <c r="L12" s="35"/>
      <c r="M12" s="36"/>
      <c r="N12" s="34" t="s">
        <v>17</v>
      </c>
      <c r="O12" s="35"/>
      <c r="P12" s="35"/>
      <c r="Q12" s="36"/>
      <c r="T12" s="1" t="s">
        <v>7</v>
      </c>
      <c r="U12" s="34" t="s">
        <v>14</v>
      </c>
      <c r="V12" s="35"/>
      <c r="W12" s="35"/>
      <c r="X12" s="36"/>
      <c r="Y12" s="34" t="s">
        <v>15</v>
      </c>
      <c r="Z12" s="35"/>
      <c r="AA12" s="35"/>
      <c r="AB12" s="36"/>
      <c r="AC12" s="34" t="s">
        <v>16</v>
      </c>
      <c r="AD12" s="35"/>
      <c r="AE12" s="35"/>
      <c r="AF12" s="36"/>
      <c r="AG12" s="34" t="s">
        <v>17</v>
      </c>
      <c r="AH12" s="35"/>
      <c r="AI12" s="35"/>
      <c r="AJ12" s="36"/>
    </row>
    <row r="13" spans="1:37" ht="15" customHeight="1" x14ac:dyDescent="0.25">
      <c r="A13" s="1" t="s">
        <v>7</v>
      </c>
      <c r="B13" s="29" t="s">
        <v>18</v>
      </c>
      <c r="C13" s="30"/>
      <c r="D13" s="30"/>
      <c r="E13" s="31"/>
      <c r="F13" s="29" t="s">
        <v>19</v>
      </c>
      <c r="G13" s="30"/>
      <c r="H13" s="30"/>
      <c r="I13" s="31"/>
      <c r="J13" s="29" t="s">
        <v>20</v>
      </c>
      <c r="K13" s="30"/>
      <c r="L13" s="30"/>
      <c r="M13" s="31"/>
      <c r="N13" s="29" t="s">
        <v>21</v>
      </c>
      <c r="O13" s="30"/>
      <c r="P13" s="30"/>
      <c r="Q13" s="31"/>
      <c r="T13" s="1" t="s">
        <v>7</v>
      </c>
      <c r="U13" s="29" t="s">
        <v>18</v>
      </c>
      <c r="V13" s="30"/>
      <c r="W13" s="30"/>
      <c r="X13" s="31"/>
      <c r="Y13" s="29" t="s">
        <v>19</v>
      </c>
      <c r="Z13" s="30"/>
      <c r="AA13" s="30"/>
      <c r="AB13" s="31"/>
      <c r="AC13" s="29" t="s">
        <v>20</v>
      </c>
      <c r="AD13" s="30"/>
      <c r="AE13" s="30"/>
      <c r="AF13" s="31"/>
      <c r="AG13" s="29" t="s">
        <v>21</v>
      </c>
      <c r="AH13" s="30"/>
      <c r="AI13" s="30"/>
      <c r="AJ13" s="31"/>
    </row>
    <row r="14" spans="1:37" ht="15" customHeight="1" x14ac:dyDescent="0.25">
      <c r="A14" s="2" t="s">
        <v>4</v>
      </c>
      <c r="B14" s="2" t="s">
        <v>22</v>
      </c>
      <c r="C14" s="2" t="s">
        <v>23</v>
      </c>
      <c r="D14" s="2" t="s">
        <v>24</v>
      </c>
      <c r="E14" s="2" t="s">
        <v>25</v>
      </c>
      <c r="F14" s="2" t="s">
        <v>22</v>
      </c>
      <c r="G14" s="2" t="s">
        <v>23</v>
      </c>
      <c r="H14" s="2" t="s">
        <v>24</v>
      </c>
      <c r="I14" s="2" t="s">
        <v>25</v>
      </c>
      <c r="J14" s="2" t="s">
        <v>22</v>
      </c>
      <c r="K14" s="2" t="s">
        <v>23</v>
      </c>
      <c r="L14" s="2" t="s">
        <v>24</v>
      </c>
      <c r="M14" s="2" t="s">
        <v>25</v>
      </c>
      <c r="N14" s="2" t="s">
        <v>22</v>
      </c>
      <c r="O14" s="2" t="s">
        <v>23</v>
      </c>
      <c r="P14" s="2" t="s">
        <v>24</v>
      </c>
      <c r="Q14" s="2" t="s">
        <v>25</v>
      </c>
      <c r="T14" s="2" t="s">
        <v>4</v>
      </c>
      <c r="U14" s="2" t="s">
        <v>22</v>
      </c>
      <c r="V14" s="2" t="s">
        <v>23</v>
      </c>
      <c r="W14" s="2" t="s">
        <v>24</v>
      </c>
      <c r="X14" s="2" t="s">
        <v>25</v>
      </c>
      <c r="Y14" s="2" t="s">
        <v>22</v>
      </c>
      <c r="Z14" s="2" t="s">
        <v>23</v>
      </c>
      <c r="AA14" s="2" t="s">
        <v>24</v>
      </c>
      <c r="AB14" s="2" t="s">
        <v>25</v>
      </c>
      <c r="AC14" s="2" t="s">
        <v>22</v>
      </c>
      <c r="AD14" s="2" t="s">
        <v>23</v>
      </c>
      <c r="AE14" s="2" t="s">
        <v>24</v>
      </c>
      <c r="AF14" s="2" t="s">
        <v>25</v>
      </c>
      <c r="AG14" s="2" t="s">
        <v>22</v>
      </c>
      <c r="AH14" s="2" t="s">
        <v>23</v>
      </c>
      <c r="AI14" s="2" t="s">
        <v>24</v>
      </c>
      <c r="AJ14" s="2" t="s">
        <v>25</v>
      </c>
      <c r="AK14" s="3" t="s">
        <v>13</v>
      </c>
    </row>
    <row r="15" spans="1:37" ht="15" customHeight="1" x14ac:dyDescent="0.25">
      <c r="A15" s="1" t="s">
        <v>5</v>
      </c>
      <c r="B15" s="1">
        <v>0</v>
      </c>
      <c r="C15" s="1">
        <v>121</v>
      </c>
      <c r="D15" s="1">
        <v>95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6</v>
      </c>
      <c r="K15" s="1">
        <v>47</v>
      </c>
      <c r="L15" s="1">
        <v>0</v>
      </c>
      <c r="M15" s="1">
        <v>0</v>
      </c>
      <c r="N15" s="1">
        <v>35</v>
      </c>
      <c r="O15" s="1">
        <v>0</v>
      </c>
      <c r="P15" s="1">
        <v>5</v>
      </c>
      <c r="Q15" s="1">
        <v>0</v>
      </c>
      <c r="R15" s="1">
        <f>SUM(B15:Q15)</f>
        <v>309</v>
      </c>
      <c r="T15" s="1" t="s">
        <v>5</v>
      </c>
      <c r="U15" s="1">
        <v>0</v>
      </c>
      <c r="V15" s="1">
        <v>31</v>
      </c>
      <c r="W15" s="1">
        <v>24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11</v>
      </c>
      <c r="AD15" s="1">
        <v>14</v>
      </c>
      <c r="AE15" s="1">
        <v>0</v>
      </c>
      <c r="AF15" s="1">
        <v>0</v>
      </c>
      <c r="AG15" s="1">
        <v>6</v>
      </c>
      <c r="AH15" s="1">
        <v>0</v>
      </c>
      <c r="AI15" s="1">
        <v>3</v>
      </c>
      <c r="AJ15" s="1">
        <v>0</v>
      </c>
      <c r="AK15" s="19">
        <f>SUM(U15:AJ15)</f>
        <v>89</v>
      </c>
    </row>
    <row r="16" spans="1:37" ht="15" customHeight="1" x14ac:dyDescent="0.25">
      <c r="A16" s="1" t="s">
        <v>26</v>
      </c>
      <c r="B16" s="1">
        <v>0</v>
      </c>
      <c r="C16" s="1">
        <v>167</v>
      </c>
      <c r="D16" s="1">
        <v>157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7</v>
      </c>
      <c r="K16" s="1">
        <v>44</v>
      </c>
      <c r="L16" s="1">
        <v>0</v>
      </c>
      <c r="M16" s="1">
        <v>0</v>
      </c>
      <c r="N16" s="1">
        <v>47</v>
      </c>
      <c r="O16" s="1">
        <v>0</v>
      </c>
      <c r="P16" s="1">
        <v>2</v>
      </c>
      <c r="Q16" s="1">
        <v>0</v>
      </c>
      <c r="R16" s="1">
        <f t="shared" ref="R16:R66" si="0">SUM(B16:Q16)</f>
        <v>424</v>
      </c>
      <c r="T16" s="1" t="s">
        <v>26</v>
      </c>
      <c r="U16" s="1">
        <v>0</v>
      </c>
      <c r="V16" s="1">
        <v>33</v>
      </c>
      <c r="W16" s="1">
        <v>35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14</v>
      </c>
      <c r="AD16" s="1">
        <v>21</v>
      </c>
      <c r="AE16" s="1">
        <v>0</v>
      </c>
      <c r="AF16" s="1">
        <v>0</v>
      </c>
      <c r="AG16" s="1">
        <v>14</v>
      </c>
      <c r="AH16" s="1">
        <v>0</v>
      </c>
      <c r="AI16" s="1">
        <v>3</v>
      </c>
      <c r="AJ16" s="1">
        <v>0</v>
      </c>
      <c r="AK16" s="19">
        <f t="shared" ref="AK16:AK79" si="1">SUM(U16:AJ16)</f>
        <v>120</v>
      </c>
    </row>
    <row r="17" spans="1:37" ht="15" customHeight="1" x14ac:dyDescent="0.25">
      <c r="A17" s="1" t="s">
        <v>27</v>
      </c>
      <c r="B17" s="1">
        <v>0</v>
      </c>
      <c r="C17" s="1">
        <v>240</v>
      </c>
      <c r="D17" s="1">
        <v>147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5</v>
      </c>
      <c r="K17" s="1">
        <v>55</v>
      </c>
      <c r="L17" s="1">
        <v>0</v>
      </c>
      <c r="M17" s="1">
        <v>0</v>
      </c>
      <c r="N17" s="1">
        <v>65</v>
      </c>
      <c r="O17" s="1">
        <v>0</v>
      </c>
      <c r="P17" s="1">
        <v>3</v>
      </c>
      <c r="Q17" s="1">
        <v>0</v>
      </c>
      <c r="R17" s="1">
        <f t="shared" si="0"/>
        <v>515</v>
      </c>
      <c r="T17" s="1" t="s">
        <v>27</v>
      </c>
      <c r="U17" s="1">
        <v>0</v>
      </c>
      <c r="V17" s="1">
        <v>60</v>
      </c>
      <c r="W17" s="1">
        <v>46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26</v>
      </c>
      <c r="AD17" s="1">
        <v>41</v>
      </c>
      <c r="AE17" s="1">
        <v>0</v>
      </c>
      <c r="AF17" s="1">
        <v>0</v>
      </c>
      <c r="AG17" s="1">
        <v>18</v>
      </c>
      <c r="AH17" s="1">
        <v>0</v>
      </c>
      <c r="AI17" s="1">
        <v>1</v>
      </c>
      <c r="AJ17" s="1">
        <v>0</v>
      </c>
      <c r="AK17" s="19">
        <f t="shared" si="1"/>
        <v>192</v>
      </c>
    </row>
    <row r="18" spans="1:37" ht="15" customHeight="1" x14ac:dyDescent="0.25">
      <c r="A18" s="1" t="s">
        <v>28</v>
      </c>
      <c r="B18" s="1">
        <v>0</v>
      </c>
      <c r="C18" s="1">
        <v>232</v>
      </c>
      <c r="D18" s="1">
        <v>151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3</v>
      </c>
      <c r="K18" s="1">
        <v>87</v>
      </c>
      <c r="L18" s="1">
        <v>0</v>
      </c>
      <c r="M18" s="1">
        <v>0</v>
      </c>
      <c r="N18" s="1">
        <v>88</v>
      </c>
      <c r="O18" s="1">
        <v>0</v>
      </c>
      <c r="P18" s="1">
        <v>15</v>
      </c>
      <c r="Q18" s="1">
        <v>0</v>
      </c>
      <c r="R18" s="1">
        <f t="shared" si="0"/>
        <v>576</v>
      </c>
      <c r="T18" s="1" t="s">
        <v>28</v>
      </c>
      <c r="U18" s="1">
        <v>0</v>
      </c>
      <c r="V18" s="1">
        <v>54</v>
      </c>
      <c r="W18" s="1">
        <v>48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18</v>
      </c>
      <c r="AD18" s="1">
        <v>35</v>
      </c>
      <c r="AE18" s="1">
        <v>0</v>
      </c>
      <c r="AF18" s="1">
        <v>0</v>
      </c>
      <c r="AG18" s="1">
        <v>17</v>
      </c>
      <c r="AH18" s="1">
        <v>0</v>
      </c>
      <c r="AI18" s="1">
        <v>2</v>
      </c>
      <c r="AJ18" s="1">
        <v>0</v>
      </c>
      <c r="AK18" s="19">
        <f t="shared" si="1"/>
        <v>174</v>
      </c>
    </row>
    <row r="19" spans="1:37" ht="15" customHeight="1" x14ac:dyDescent="0.25">
      <c r="A19" s="1" t="s">
        <v>29</v>
      </c>
      <c r="B19" s="1">
        <v>0</v>
      </c>
      <c r="C19" s="1">
        <v>208</v>
      </c>
      <c r="D19" s="1">
        <v>157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2</v>
      </c>
      <c r="K19" s="1">
        <v>121</v>
      </c>
      <c r="L19" s="1">
        <v>0</v>
      </c>
      <c r="M19" s="1">
        <v>0</v>
      </c>
      <c r="N19" s="1">
        <v>68</v>
      </c>
      <c r="O19" s="1">
        <v>0</v>
      </c>
      <c r="P19" s="1">
        <v>14</v>
      </c>
      <c r="Q19" s="1">
        <v>0</v>
      </c>
      <c r="R19" s="1">
        <f t="shared" si="0"/>
        <v>570</v>
      </c>
      <c r="T19" s="1" t="s">
        <v>29</v>
      </c>
      <c r="U19" s="1">
        <v>0</v>
      </c>
      <c r="V19" s="1">
        <v>48</v>
      </c>
      <c r="W19" s="1">
        <v>40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21</v>
      </c>
      <c r="AD19" s="1">
        <v>48</v>
      </c>
      <c r="AE19" s="1">
        <v>0</v>
      </c>
      <c r="AF19" s="1">
        <v>0</v>
      </c>
      <c r="AG19" s="1">
        <v>16</v>
      </c>
      <c r="AH19" s="1">
        <v>0</v>
      </c>
      <c r="AI19" s="1">
        <v>1</v>
      </c>
      <c r="AJ19" s="1">
        <v>0</v>
      </c>
      <c r="AK19" s="19">
        <f t="shared" si="1"/>
        <v>174</v>
      </c>
    </row>
    <row r="20" spans="1:37" s="10" customFormat="1" ht="15" customHeight="1" x14ac:dyDescent="0.25">
      <c r="A20" s="10" t="s">
        <v>30</v>
      </c>
      <c r="B20" s="10">
        <v>0</v>
      </c>
      <c r="C20" s="10">
        <v>305</v>
      </c>
      <c r="D20" s="10">
        <v>153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5</v>
      </c>
      <c r="K20" s="10">
        <v>138</v>
      </c>
      <c r="L20" s="10">
        <v>0</v>
      </c>
      <c r="M20" s="10">
        <v>0</v>
      </c>
      <c r="N20" s="10">
        <v>71</v>
      </c>
      <c r="O20" s="10">
        <v>0</v>
      </c>
      <c r="P20" s="10">
        <v>6</v>
      </c>
      <c r="Q20" s="10">
        <v>0</v>
      </c>
      <c r="R20" s="10">
        <f t="shared" si="0"/>
        <v>678</v>
      </c>
      <c r="S20" s="11"/>
      <c r="T20" s="1" t="s">
        <v>30</v>
      </c>
      <c r="U20" s="1">
        <v>0</v>
      </c>
      <c r="V20" s="1">
        <v>58</v>
      </c>
      <c r="W20" s="1">
        <v>69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24</v>
      </c>
      <c r="AD20" s="1">
        <v>51</v>
      </c>
      <c r="AE20" s="1">
        <v>0</v>
      </c>
      <c r="AF20" s="1">
        <v>0</v>
      </c>
      <c r="AG20" s="1">
        <v>14</v>
      </c>
      <c r="AH20" s="1">
        <v>0</v>
      </c>
      <c r="AI20" s="1">
        <v>0</v>
      </c>
      <c r="AJ20" s="1">
        <v>0</v>
      </c>
      <c r="AK20" s="19">
        <f t="shared" si="1"/>
        <v>216</v>
      </c>
    </row>
    <row r="21" spans="1:37" s="10" customFormat="1" ht="15" customHeight="1" x14ac:dyDescent="0.25">
      <c r="A21" s="10" t="s">
        <v>31</v>
      </c>
      <c r="B21" s="10">
        <v>0</v>
      </c>
      <c r="C21" s="10">
        <v>307</v>
      </c>
      <c r="D21" s="10">
        <v>164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3</v>
      </c>
      <c r="K21" s="10">
        <v>109</v>
      </c>
      <c r="L21" s="10">
        <v>0</v>
      </c>
      <c r="M21" s="10">
        <v>0</v>
      </c>
      <c r="N21" s="10">
        <v>68</v>
      </c>
      <c r="O21" s="10">
        <v>0</v>
      </c>
      <c r="P21" s="10">
        <v>11</v>
      </c>
      <c r="Q21" s="10">
        <v>0</v>
      </c>
      <c r="R21" s="10">
        <f t="shared" si="0"/>
        <v>662</v>
      </c>
      <c r="S21" s="11"/>
      <c r="T21" s="1" t="s">
        <v>31</v>
      </c>
      <c r="U21" s="1">
        <v>0</v>
      </c>
      <c r="V21" s="1">
        <v>65</v>
      </c>
      <c r="W21" s="1">
        <v>55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26</v>
      </c>
      <c r="AD21" s="1">
        <v>51</v>
      </c>
      <c r="AE21" s="1">
        <v>0</v>
      </c>
      <c r="AF21" s="1">
        <v>0</v>
      </c>
      <c r="AG21" s="1">
        <v>24</v>
      </c>
      <c r="AH21" s="1">
        <v>0</v>
      </c>
      <c r="AI21" s="1">
        <v>5</v>
      </c>
      <c r="AJ21" s="1">
        <v>0</v>
      </c>
      <c r="AK21" s="19">
        <f t="shared" si="1"/>
        <v>226</v>
      </c>
    </row>
    <row r="22" spans="1:37" s="10" customFormat="1" ht="15" customHeight="1" x14ac:dyDescent="0.25">
      <c r="A22" s="10" t="s">
        <v>32</v>
      </c>
      <c r="B22" s="10">
        <v>0</v>
      </c>
      <c r="C22" s="10">
        <v>270</v>
      </c>
      <c r="D22" s="10">
        <v>163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2</v>
      </c>
      <c r="K22" s="10">
        <v>114</v>
      </c>
      <c r="L22" s="10">
        <v>0</v>
      </c>
      <c r="M22" s="10">
        <v>0</v>
      </c>
      <c r="N22" s="10">
        <v>65</v>
      </c>
      <c r="O22" s="10">
        <v>0</v>
      </c>
      <c r="P22" s="10">
        <v>12</v>
      </c>
      <c r="Q22" s="10">
        <v>0</v>
      </c>
      <c r="R22" s="10">
        <f t="shared" si="0"/>
        <v>626</v>
      </c>
      <c r="S22" s="11"/>
      <c r="T22" s="1" t="s">
        <v>32</v>
      </c>
      <c r="U22" s="1">
        <v>0</v>
      </c>
      <c r="V22" s="1">
        <v>79</v>
      </c>
      <c r="W22" s="1">
        <v>56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32</v>
      </c>
      <c r="AD22" s="1">
        <v>57</v>
      </c>
      <c r="AE22" s="1">
        <v>0</v>
      </c>
      <c r="AF22" s="1">
        <v>0</v>
      </c>
      <c r="AG22" s="1">
        <v>27</v>
      </c>
      <c r="AH22" s="1">
        <v>0</v>
      </c>
      <c r="AI22" s="1">
        <v>11</v>
      </c>
      <c r="AJ22" s="1">
        <v>0</v>
      </c>
      <c r="AK22" s="19">
        <f t="shared" si="1"/>
        <v>262</v>
      </c>
    </row>
    <row r="23" spans="1:37" s="10" customFormat="1" ht="15" customHeight="1" x14ac:dyDescent="0.25">
      <c r="A23" s="10" t="s">
        <v>33</v>
      </c>
      <c r="B23" s="10">
        <v>0</v>
      </c>
      <c r="C23" s="10">
        <v>260</v>
      </c>
      <c r="D23" s="10">
        <v>126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2</v>
      </c>
      <c r="K23" s="10">
        <v>168</v>
      </c>
      <c r="L23" s="10">
        <v>0</v>
      </c>
      <c r="M23" s="10">
        <v>0</v>
      </c>
      <c r="N23" s="10">
        <v>52</v>
      </c>
      <c r="O23" s="10">
        <v>0</v>
      </c>
      <c r="P23" s="10">
        <v>16</v>
      </c>
      <c r="Q23" s="10">
        <v>0</v>
      </c>
      <c r="R23" s="10">
        <f t="shared" si="0"/>
        <v>624</v>
      </c>
      <c r="S23" s="11"/>
      <c r="T23" s="1" t="s">
        <v>33</v>
      </c>
      <c r="U23" s="1">
        <v>0</v>
      </c>
      <c r="V23" s="1">
        <v>78</v>
      </c>
      <c r="W23" s="1">
        <v>60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38</v>
      </c>
      <c r="AD23" s="1">
        <v>63</v>
      </c>
      <c r="AE23" s="1">
        <v>0</v>
      </c>
      <c r="AF23" s="1">
        <v>0</v>
      </c>
      <c r="AG23" s="1">
        <v>21</v>
      </c>
      <c r="AH23" s="1">
        <v>0</v>
      </c>
      <c r="AI23" s="1">
        <v>9</v>
      </c>
      <c r="AJ23" s="1">
        <v>0</v>
      </c>
      <c r="AK23" s="19">
        <f t="shared" si="1"/>
        <v>269</v>
      </c>
    </row>
    <row r="24" spans="1:37" ht="15" customHeight="1" x14ac:dyDescent="0.25">
      <c r="A24" s="1" t="s">
        <v>34</v>
      </c>
      <c r="B24" s="1">
        <v>0</v>
      </c>
      <c r="C24" s="1">
        <v>235</v>
      </c>
      <c r="D24" s="1">
        <v>159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4</v>
      </c>
      <c r="K24" s="1">
        <v>138</v>
      </c>
      <c r="L24" s="1">
        <v>0</v>
      </c>
      <c r="M24" s="1">
        <v>0</v>
      </c>
      <c r="N24" s="1">
        <v>58</v>
      </c>
      <c r="O24" s="1">
        <v>0</v>
      </c>
      <c r="P24" s="1">
        <v>14</v>
      </c>
      <c r="Q24" s="1">
        <v>0</v>
      </c>
      <c r="R24" s="1">
        <f t="shared" si="0"/>
        <v>608</v>
      </c>
      <c r="T24" s="1" t="s">
        <v>34</v>
      </c>
      <c r="U24" s="1">
        <v>0</v>
      </c>
      <c r="V24" s="1">
        <v>88</v>
      </c>
      <c r="W24" s="1">
        <v>78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42</v>
      </c>
      <c r="AD24" s="1">
        <v>65</v>
      </c>
      <c r="AE24" s="1">
        <v>0</v>
      </c>
      <c r="AF24" s="1">
        <v>0</v>
      </c>
      <c r="AG24" s="1">
        <v>29</v>
      </c>
      <c r="AH24" s="1">
        <v>0</v>
      </c>
      <c r="AI24" s="1">
        <v>8</v>
      </c>
      <c r="AJ24" s="1">
        <v>0</v>
      </c>
      <c r="AK24" s="19">
        <f t="shared" si="1"/>
        <v>310</v>
      </c>
    </row>
    <row r="25" spans="1:37" ht="15" customHeight="1" x14ac:dyDescent="0.25">
      <c r="A25" s="1" t="s">
        <v>35</v>
      </c>
      <c r="B25" s="1">
        <v>0</v>
      </c>
      <c r="C25" s="1">
        <v>237</v>
      </c>
      <c r="D25" s="1">
        <v>145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3</v>
      </c>
      <c r="K25" s="1">
        <v>89</v>
      </c>
      <c r="L25" s="1">
        <v>0</v>
      </c>
      <c r="M25" s="1">
        <v>0</v>
      </c>
      <c r="N25" s="1">
        <v>41</v>
      </c>
      <c r="O25" s="1">
        <v>0</v>
      </c>
      <c r="P25" s="1">
        <v>13</v>
      </c>
      <c r="Q25" s="1">
        <v>0</v>
      </c>
      <c r="R25" s="1">
        <f t="shared" si="0"/>
        <v>528</v>
      </c>
      <c r="T25" s="1" t="s">
        <v>35</v>
      </c>
      <c r="U25" s="1">
        <v>0</v>
      </c>
      <c r="V25" s="1">
        <v>105</v>
      </c>
      <c r="W25" s="1">
        <v>109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47</v>
      </c>
      <c r="AD25" s="1">
        <v>78</v>
      </c>
      <c r="AE25" s="1">
        <v>0</v>
      </c>
      <c r="AF25" s="1">
        <v>0</v>
      </c>
      <c r="AG25" s="1">
        <v>24</v>
      </c>
      <c r="AH25" s="1">
        <v>0</v>
      </c>
      <c r="AI25" s="1">
        <v>10</v>
      </c>
      <c r="AJ25" s="1">
        <v>0</v>
      </c>
      <c r="AK25" s="19">
        <f t="shared" si="1"/>
        <v>373</v>
      </c>
    </row>
    <row r="26" spans="1:37" ht="15" customHeight="1" x14ac:dyDescent="0.25">
      <c r="A26" s="1" t="s">
        <v>36</v>
      </c>
      <c r="B26" s="1">
        <v>0</v>
      </c>
      <c r="C26" s="1">
        <v>256</v>
      </c>
      <c r="D26" s="1">
        <v>126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3</v>
      </c>
      <c r="K26" s="1">
        <v>119</v>
      </c>
      <c r="L26" s="1">
        <v>0</v>
      </c>
      <c r="M26" s="1">
        <v>0</v>
      </c>
      <c r="N26" s="1">
        <v>53</v>
      </c>
      <c r="O26" s="1">
        <v>0</v>
      </c>
      <c r="P26" s="1">
        <v>6</v>
      </c>
      <c r="Q26" s="1">
        <v>0</v>
      </c>
      <c r="R26" s="1">
        <f t="shared" si="0"/>
        <v>563</v>
      </c>
      <c r="T26" s="1" t="s">
        <v>36</v>
      </c>
      <c r="U26" s="1">
        <v>0</v>
      </c>
      <c r="V26" s="1">
        <v>126</v>
      </c>
      <c r="W26" s="1">
        <v>106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50</v>
      </c>
      <c r="AD26" s="1">
        <v>64</v>
      </c>
      <c r="AE26" s="1">
        <v>0</v>
      </c>
      <c r="AF26" s="1">
        <v>0</v>
      </c>
      <c r="AG26" s="1">
        <v>25</v>
      </c>
      <c r="AH26" s="1">
        <v>0</v>
      </c>
      <c r="AI26" s="1">
        <v>7</v>
      </c>
      <c r="AJ26" s="1">
        <v>0</v>
      </c>
      <c r="AK26" s="19">
        <f t="shared" si="1"/>
        <v>378</v>
      </c>
    </row>
    <row r="27" spans="1:37" ht="15" customHeight="1" x14ac:dyDescent="0.25">
      <c r="A27" s="1" t="s">
        <v>37</v>
      </c>
      <c r="B27" s="1">
        <v>0</v>
      </c>
      <c r="C27" s="1">
        <v>180</v>
      </c>
      <c r="D27" s="1">
        <v>115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4</v>
      </c>
      <c r="K27" s="1">
        <v>112</v>
      </c>
      <c r="L27" s="1">
        <v>0</v>
      </c>
      <c r="M27" s="1">
        <v>0</v>
      </c>
      <c r="N27" s="1">
        <v>47</v>
      </c>
      <c r="O27" s="1">
        <v>0</v>
      </c>
      <c r="P27" s="1">
        <v>10</v>
      </c>
      <c r="Q27" s="1">
        <v>0</v>
      </c>
      <c r="R27" s="1">
        <f t="shared" si="0"/>
        <v>468</v>
      </c>
      <c r="T27" s="1" t="s">
        <v>37</v>
      </c>
      <c r="U27" s="1">
        <v>0</v>
      </c>
      <c r="V27" s="1">
        <v>105</v>
      </c>
      <c r="W27" s="1">
        <v>85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60</v>
      </c>
      <c r="AD27" s="1">
        <v>75</v>
      </c>
      <c r="AE27" s="1">
        <v>0</v>
      </c>
      <c r="AF27" s="1">
        <v>0</v>
      </c>
      <c r="AG27" s="1">
        <v>29</v>
      </c>
      <c r="AH27" s="1">
        <v>1</v>
      </c>
      <c r="AI27" s="1">
        <v>8</v>
      </c>
      <c r="AJ27" s="1">
        <v>0</v>
      </c>
      <c r="AK27" s="19">
        <f t="shared" si="1"/>
        <v>363</v>
      </c>
    </row>
    <row r="28" spans="1:37" ht="15" customHeight="1" x14ac:dyDescent="0.25">
      <c r="A28" s="1" t="s">
        <v>38</v>
      </c>
      <c r="B28" s="1">
        <v>0</v>
      </c>
      <c r="C28" s="1">
        <v>169</v>
      </c>
      <c r="D28" s="1">
        <v>111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3</v>
      </c>
      <c r="K28" s="1">
        <v>127</v>
      </c>
      <c r="L28" s="1">
        <v>0</v>
      </c>
      <c r="M28" s="1">
        <v>0</v>
      </c>
      <c r="N28" s="1">
        <v>35</v>
      </c>
      <c r="O28" s="1">
        <v>0</v>
      </c>
      <c r="P28" s="1">
        <v>10</v>
      </c>
      <c r="Q28" s="1">
        <v>0</v>
      </c>
      <c r="R28" s="1">
        <f t="shared" si="0"/>
        <v>455</v>
      </c>
      <c r="T28" s="1" t="s">
        <v>38</v>
      </c>
      <c r="U28" s="1">
        <v>0</v>
      </c>
      <c r="V28" s="1">
        <v>112</v>
      </c>
      <c r="W28" s="1">
        <v>92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46</v>
      </c>
      <c r="AD28" s="1">
        <v>84</v>
      </c>
      <c r="AE28" s="1">
        <v>0</v>
      </c>
      <c r="AF28" s="1">
        <v>0</v>
      </c>
      <c r="AG28" s="1">
        <v>30</v>
      </c>
      <c r="AH28" s="1">
        <v>0</v>
      </c>
      <c r="AI28" s="1">
        <v>14</v>
      </c>
      <c r="AJ28" s="1">
        <v>0</v>
      </c>
      <c r="AK28" s="19">
        <f t="shared" si="1"/>
        <v>378</v>
      </c>
    </row>
    <row r="29" spans="1:37" ht="15" customHeight="1" x14ac:dyDescent="0.25">
      <c r="A29" s="1" t="s">
        <v>39</v>
      </c>
      <c r="B29" s="1">
        <v>0</v>
      </c>
      <c r="C29" s="1">
        <v>144</v>
      </c>
      <c r="D29" s="1">
        <v>96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3</v>
      </c>
      <c r="K29" s="1">
        <v>104</v>
      </c>
      <c r="L29" s="1">
        <v>0</v>
      </c>
      <c r="M29" s="1">
        <v>0</v>
      </c>
      <c r="N29" s="1">
        <v>39</v>
      </c>
      <c r="O29" s="1">
        <v>0</v>
      </c>
      <c r="P29" s="1">
        <v>14</v>
      </c>
      <c r="Q29" s="1">
        <v>0</v>
      </c>
      <c r="R29" s="1">
        <f t="shared" si="0"/>
        <v>400</v>
      </c>
      <c r="T29" s="1" t="s">
        <v>39</v>
      </c>
      <c r="U29" s="1">
        <v>0</v>
      </c>
      <c r="V29" s="1">
        <v>145</v>
      </c>
      <c r="W29" s="1">
        <v>116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61</v>
      </c>
      <c r="AD29" s="1">
        <v>92</v>
      </c>
      <c r="AE29" s="1">
        <v>0</v>
      </c>
      <c r="AF29" s="1">
        <v>0</v>
      </c>
      <c r="AG29" s="1">
        <v>27</v>
      </c>
      <c r="AH29" s="1">
        <v>0</v>
      </c>
      <c r="AI29" s="1">
        <v>8</v>
      </c>
      <c r="AJ29" s="1">
        <v>0</v>
      </c>
      <c r="AK29" s="19">
        <f t="shared" si="1"/>
        <v>449</v>
      </c>
    </row>
    <row r="30" spans="1:37" ht="15" customHeight="1" x14ac:dyDescent="0.25">
      <c r="A30" s="1" t="s">
        <v>40</v>
      </c>
      <c r="B30" s="1">
        <v>0</v>
      </c>
      <c r="C30" s="1">
        <v>152</v>
      </c>
      <c r="D30" s="1">
        <v>90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111</v>
      </c>
      <c r="L30" s="1">
        <v>0</v>
      </c>
      <c r="M30" s="1">
        <v>0</v>
      </c>
      <c r="N30" s="1">
        <v>48</v>
      </c>
      <c r="O30" s="1">
        <v>0</v>
      </c>
      <c r="P30" s="1">
        <v>5</v>
      </c>
      <c r="Q30" s="1">
        <v>0</v>
      </c>
      <c r="R30" s="1">
        <f t="shared" si="0"/>
        <v>406</v>
      </c>
      <c r="T30" s="1" t="s">
        <v>40</v>
      </c>
      <c r="U30" s="1">
        <v>0</v>
      </c>
      <c r="V30" s="1">
        <v>146</v>
      </c>
      <c r="W30" s="1">
        <v>108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54</v>
      </c>
      <c r="AD30" s="1">
        <v>99</v>
      </c>
      <c r="AE30" s="1">
        <v>0</v>
      </c>
      <c r="AF30" s="1">
        <v>0</v>
      </c>
      <c r="AG30" s="1">
        <v>42</v>
      </c>
      <c r="AH30" s="1">
        <v>0</v>
      </c>
      <c r="AI30" s="1">
        <v>12</v>
      </c>
      <c r="AJ30" s="1">
        <v>0</v>
      </c>
      <c r="AK30" s="19">
        <f t="shared" si="1"/>
        <v>461</v>
      </c>
    </row>
    <row r="31" spans="1:37" ht="15" customHeight="1" x14ac:dyDescent="0.25">
      <c r="A31" s="1" t="s">
        <v>41</v>
      </c>
      <c r="B31" s="1">
        <v>0</v>
      </c>
      <c r="C31" s="1">
        <v>128</v>
      </c>
      <c r="D31" s="1">
        <v>93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1</v>
      </c>
      <c r="K31" s="1">
        <v>114</v>
      </c>
      <c r="L31" s="1">
        <v>0</v>
      </c>
      <c r="M31" s="1">
        <v>0</v>
      </c>
      <c r="N31" s="1">
        <v>34</v>
      </c>
      <c r="O31" s="1">
        <v>0</v>
      </c>
      <c r="P31" s="1">
        <v>13</v>
      </c>
      <c r="Q31" s="1">
        <v>0</v>
      </c>
      <c r="R31" s="1">
        <f t="shared" si="0"/>
        <v>383</v>
      </c>
      <c r="T31" s="1" t="s">
        <v>41</v>
      </c>
      <c r="U31" s="1">
        <v>0</v>
      </c>
      <c r="V31" s="1">
        <v>137</v>
      </c>
      <c r="W31" s="1">
        <v>88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60</v>
      </c>
      <c r="AD31" s="1">
        <v>93</v>
      </c>
      <c r="AE31" s="1">
        <v>0</v>
      </c>
      <c r="AF31" s="1">
        <v>0</v>
      </c>
      <c r="AG31" s="1">
        <v>43</v>
      </c>
      <c r="AH31" s="1">
        <v>0</v>
      </c>
      <c r="AI31" s="1">
        <v>14</v>
      </c>
      <c r="AJ31" s="1">
        <v>0</v>
      </c>
      <c r="AK31" s="19">
        <f t="shared" si="1"/>
        <v>435</v>
      </c>
    </row>
    <row r="32" spans="1:37" ht="15" customHeight="1" x14ac:dyDescent="0.25">
      <c r="A32" s="1" t="s">
        <v>42</v>
      </c>
      <c r="B32" s="1">
        <v>0</v>
      </c>
      <c r="C32" s="1">
        <v>130</v>
      </c>
      <c r="D32" s="1">
        <v>102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2</v>
      </c>
      <c r="K32" s="1">
        <v>116</v>
      </c>
      <c r="L32" s="1">
        <v>0</v>
      </c>
      <c r="M32" s="1">
        <v>0</v>
      </c>
      <c r="N32" s="1">
        <v>44</v>
      </c>
      <c r="O32" s="1">
        <v>0</v>
      </c>
      <c r="P32" s="1">
        <v>8</v>
      </c>
      <c r="Q32" s="1">
        <v>0</v>
      </c>
      <c r="R32" s="1">
        <f t="shared" si="0"/>
        <v>402</v>
      </c>
      <c r="T32" s="1" t="s">
        <v>42</v>
      </c>
      <c r="U32" s="1">
        <v>0</v>
      </c>
      <c r="V32" s="1">
        <v>126</v>
      </c>
      <c r="W32" s="1">
        <v>114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57</v>
      </c>
      <c r="AD32" s="1">
        <v>103</v>
      </c>
      <c r="AE32" s="1">
        <v>0</v>
      </c>
      <c r="AF32" s="1">
        <v>0</v>
      </c>
      <c r="AG32" s="1">
        <v>33</v>
      </c>
      <c r="AH32" s="1">
        <v>0</v>
      </c>
      <c r="AI32" s="1">
        <v>14</v>
      </c>
      <c r="AJ32" s="1">
        <v>0</v>
      </c>
      <c r="AK32" s="19">
        <f t="shared" si="1"/>
        <v>447</v>
      </c>
    </row>
    <row r="33" spans="1:37" ht="15" customHeight="1" x14ac:dyDescent="0.25">
      <c r="A33" s="1" t="s">
        <v>43</v>
      </c>
      <c r="B33" s="1">
        <v>0</v>
      </c>
      <c r="C33" s="1">
        <v>118</v>
      </c>
      <c r="D33" s="1">
        <v>100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2</v>
      </c>
      <c r="K33" s="1">
        <v>99</v>
      </c>
      <c r="L33" s="1">
        <v>0</v>
      </c>
      <c r="M33" s="1">
        <v>0</v>
      </c>
      <c r="N33" s="1">
        <v>30</v>
      </c>
      <c r="O33" s="1">
        <v>0</v>
      </c>
      <c r="P33" s="1">
        <v>5</v>
      </c>
      <c r="Q33" s="1">
        <v>0</v>
      </c>
      <c r="R33" s="1">
        <f t="shared" si="0"/>
        <v>354</v>
      </c>
      <c r="T33" s="1" t="s">
        <v>43</v>
      </c>
      <c r="U33" s="1">
        <v>0</v>
      </c>
      <c r="V33" s="1">
        <v>153</v>
      </c>
      <c r="W33" s="1">
        <v>92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64</v>
      </c>
      <c r="AD33" s="1">
        <v>141</v>
      </c>
      <c r="AE33" s="1">
        <v>0</v>
      </c>
      <c r="AF33" s="1">
        <v>0</v>
      </c>
      <c r="AG33" s="1">
        <v>46</v>
      </c>
      <c r="AH33" s="1">
        <v>0</v>
      </c>
      <c r="AI33" s="1">
        <v>15</v>
      </c>
      <c r="AJ33" s="1">
        <v>0</v>
      </c>
      <c r="AK33" s="19">
        <f t="shared" si="1"/>
        <v>511</v>
      </c>
    </row>
    <row r="34" spans="1:37" ht="15" customHeight="1" x14ac:dyDescent="0.25">
      <c r="A34" s="1" t="s">
        <v>44</v>
      </c>
      <c r="B34" s="1">
        <v>0</v>
      </c>
      <c r="C34" s="1">
        <v>109</v>
      </c>
      <c r="D34" s="1">
        <v>66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2</v>
      </c>
      <c r="K34" s="1">
        <v>136</v>
      </c>
      <c r="L34" s="1">
        <v>0</v>
      </c>
      <c r="M34" s="1">
        <v>0</v>
      </c>
      <c r="N34" s="1">
        <v>33</v>
      </c>
      <c r="O34" s="1">
        <v>0</v>
      </c>
      <c r="P34" s="1">
        <v>11</v>
      </c>
      <c r="Q34" s="1">
        <v>0</v>
      </c>
      <c r="R34" s="1">
        <f t="shared" si="0"/>
        <v>357</v>
      </c>
      <c r="T34" s="1" t="s">
        <v>44</v>
      </c>
      <c r="U34" s="1">
        <v>0</v>
      </c>
      <c r="V34" s="1">
        <v>168</v>
      </c>
      <c r="W34" s="1">
        <v>123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58</v>
      </c>
      <c r="AD34" s="1">
        <v>146</v>
      </c>
      <c r="AE34" s="1">
        <v>0</v>
      </c>
      <c r="AF34" s="1">
        <v>0</v>
      </c>
      <c r="AG34" s="1">
        <v>30</v>
      </c>
      <c r="AH34" s="1">
        <v>0</v>
      </c>
      <c r="AI34" s="1">
        <v>18</v>
      </c>
      <c r="AJ34" s="1">
        <v>0</v>
      </c>
      <c r="AK34" s="19">
        <f t="shared" si="1"/>
        <v>543</v>
      </c>
    </row>
    <row r="35" spans="1:37" ht="15" customHeight="1" x14ac:dyDescent="0.25">
      <c r="A35" s="1" t="s">
        <v>45</v>
      </c>
      <c r="B35" s="1">
        <v>0</v>
      </c>
      <c r="C35" s="1">
        <v>129</v>
      </c>
      <c r="D35" s="1">
        <v>63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1</v>
      </c>
      <c r="K35" s="1">
        <v>122</v>
      </c>
      <c r="L35" s="1">
        <v>0</v>
      </c>
      <c r="M35" s="1">
        <v>0</v>
      </c>
      <c r="N35" s="1">
        <v>36</v>
      </c>
      <c r="O35" s="1">
        <v>1</v>
      </c>
      <c r="P35" s="1">
        <v>11</v>
      </c>
      <c r="Q35" s="1">
        <v>0</v>
      </c>
      <c r="R35" s="1">
        <f t="shared" si="0"/>
        <v>363</v>
      </c>
      <c r="T35" s="1" t="s">
        <v>45</v>
      </c>
      <c r="U35" s="1">
        <v>0</v>
      </c>
      <c r="V35" s="1">
        <v>137</v>
      </c>
      <c r="W35" s="1">
        <v>90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54</v>
      </c>
      <c r="AD35" s="1">
        <v>157</v>
      </c>
      <c r="AE35" s="1">
        <v>0</v>
      </c>
      <c r="AF35" s="1">
        <v>0</v>
      </c>
      <c r="AG35" s="1">
        <v>37</v>
      </c>
      <c r="AH35" s="1">
        <v>0</v>
      </c>
      <c r="AI35" s="1">
        <v>14</v>
      </c>
      <c r="AJ35" s="1">
        <v>0</v>
      </c>
      <c r="AK35" s="19">
        <f t="shared" si="1"/>
        <v>489</v>
      </c>
    </row>
    <row r="36" spans="1:37" ht="15" customHeight="1" x14ac:dyDescent="0.25">
      <c r="A36" s="1" t="s">
        <v>46</v>
      </c>
      <c r="B36" s="1">
        <v>0</v>
      </c>
      <c r="C36" s="1">
        <v>126</v>
      </c>
      <c r="D36" s="1">
        <v>68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1</v>
      </c>
      <c r="K36" s="1">
        <v>128</v>
      </c>
      <c r="L36" s="1">
        <v>0</v>
      </c>
      <c r="M36" s="1">
        <v>0</v>
      </c>
      <c r="N36" s="1">
        <v>37</v>
      </c>
      <c r="O36" s="1">
        <v>0</v>
      </c>
      <c r="P36" s="1">
        <v>10</v>
      </c>
      <c r="Q36" s="1">
        <v>0</v>
      </c>
      <c r="R36" s="1">
        <f t="shared" si="0"/>
        <v>370</v>
      </c>
      <c r="T36" s="1" t="s">
        <v>46</v>
      </c>
      <c r="U36" s="1">
        <v>0</v>
      </c>
      <c r="V36" s="1">
        <v>151</v>
      </c>
      <c r="W36" s="1">
        <v>101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54</v>
      </c>
      <c r="AD36" s="1">
        <v>143</v>
      </c>
      <c r="AE36" s="1">
        <v>0</v>
      </c>
      <c r="AF36" s="1">
        <v>0</v>
      </c>
      <c r="AG36" s="1">
        <v>38</v>
      </c>
      <c r="AH36" s="1">
        <v>0</v>
      </c>
      <c r="AI36" s="1">
        <v>10</v>
      </c>
      <c r="AJ36" s="1">
        <v>0</v>
      </c>
      <c r="AK36" s="19">
        <f t="shared" si="1"/>
        <v>497</v>
      </c>
    </row>
    <row r="37" spans="1:37" ht="15" customHeight="1" x14ac:dyDescent="0.25">
      <c r="A37" s="1" t="s">
        <v>47</v>
      </c>
      <c r="B37" s="1">
        <v>0</v>
      </c>
      <c r="C37" s="1">
        <v>129</v>
      </c>
      <c r="D37" s="1">
        <v>96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137</v>
      </c>
      <c r="L37" s="1">
        <v>0</v>
      </c>
      <c r="M37" s="1">
        <v>0</v>
      </c>
      <c r="N37" s="1">
        <v>37</v>
      </c>
      <c r="O37" s="1">
        <v>0</v>
      </c>
      <c r="P37" s="1">
        <v>9</v>
      </c>
      <c r="Q37" s="1">
        <v>0</v>
      </c>
      <c r="R37" s="1">
        <f t="shared" si="0"/>
        <v>408</v>
      </c>
      <c r="T37" s="1" t="s">
        <v>47</v>
      </c>
      <c r="U37" s="1">
        <v>0</v>
      </c>
      <c r="V37" s="1">
        <v>145</v>
      </c>
      <c r="W37" s="1">
        <v>86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50</v>
      </c>
      <c r="AD37" s="1">
        <v>147</v>
      </c>
      <c r="AE37" s="1">
        <v>0</v>
      </c>
      <c r="AF37" s="1">
        <v>0</v>
      </c>
      <c r="AG37" s="1">
        <v>41</v>
      </c>
      <c r="AH37" s="1">
        <v>0</v>
      </c>
      <c r="AI37" s="1">
        <v>12</v>
      </c>
      <c r="AJ37" s="1">
        <v>0</v>
      </c>
      <c r="AK37" s="19">
        <f t="shared" si="1"/>
        <v>481</v>
      </c>
    </row>
    <row r="38" spans="1:37" ht="15" customHeight="1" x14ac:dyDescent="0.25">
      <c r="A38" s="1" t="s">
        <v>48</v>
      </c>
      <c r="B38" s="1">
        <v>0</v>
      </c>
      <c r="C38" s="1">
        <v>151</v>
      </c>
      <c r="D38" s="1">
        <v>110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2</v>
      </c>
      <c r="K38" s="1">
        <v>125</v>
      </c>
      <c r="L38" s="1">
        <v>0</v>
      </c>
      <c r="M38" s="1">
        <v>0</v>
      </c>
      <c r="N38" s="1">
        <v>39</v>
      </c>
      <c r="O38" s="1">
        <v>0</v>
      </c>
      <c r="P38" s="1">
        <v>6</v>
      </c>
      <c r="Q38" s="1">
        <v>0</v>
      </c>
      <c r="R38" s="1">
        <f t="shared" si="0"/>
        <v>433</v>
      </c>
      <c r="T38" s="1" t="s">
        <v>48</v>
      </c>
      <c r="U38" s="1">
        <v>0</v>
      </c>
      <c r="V38" s="1">
        <v>169</v>
      </c>
      <c r="W38" s="1">
        <v>121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62</v>
      </c>
      <c r="AD38" s="1">
        <v>123</v>
      </c>
      <c r="AE38" s="1">
        <v>0</v>
      </c>
      <c r="AF38" s="1">
        <v>0</v>
      </c>
      <c r="AG38" s="1">
        <v>30</v>
      </c>
      <c r="AH38" s="1">
        <v>0</v>
      </c>
      <c r="AI38" s="1">
        <v>13</v>
      </c>
      <c r="AJ38" s="1">
        <v>0</v>
      </c>
      <c r="AK38" s="19">
        <f t="shared" si="1"/>
        <v>518</v>
      </c>
    </row>
    <row r="39" spans="1:37" s="10" customFormat="1" ht="15" customHeight="1" x14ac:dyDescent="0.25">
      <c r="A39" s="10" t="s">
        <v>49</v>
      </c>
      <c r="B39" s="10">
        <v>0</v>
      </c>
      <c r="C39" s="10">
        <v>133</v>
      </c>
      <c r="D39" s="10">
        <v>76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2</v>
      </c>
      <c r="K39" s="10">
        <v>199</v>
      </c>
      <c r="L39" s="10">
        <v>0</v>
      </c>
      <c r="M39" s="10">
        <v>0</v>
      </c>
      <c r="N39" s="10">
        <v>31</v>
      </c>
      <c r="O39" s="10">
        <v>0</v>
      </c>
      <c r="P39" s="10">
        <v>20</v>
      </c>
      <c r="Q39" s="10">
        <v>0</v>
      </c>
      <c r="R39" s="10">
        <f t="shared" si="0"/>
        <v>461</v>
      </c>
      <c r="S39" s="11"/>
      <c r="T39" s="1" t="s">
        <v>49</v>
      </c>
      <c r="U39" s="1">
        <v>0</v>
      </c>
      <c r="V39" s="1">
        <v>143</v>
      </c>
      <c r="W39" s="1">
        <v>95</v>
      </c>
      <c r="X39" s="1">
        <v>0</v>
      </c>
      <c r="Y39" s="1">
        <v>1</v>
      </c>
      <c r="Z39" s="1">
        <v>0</v>
      </c>
      <c r="AA39" s="1">
        <v>0</v>
      </c>
      <c r="AB39" s="1">
        <v>0</v>
      </c>
      <c r="AC39" s="1">
        <v>59</v>
      </c>
      <c r="AD39" s="1">
        <v>148</v>
      </c>
      <c r="AE39" s="1">
        <v>0</v>
      </c>
      <c r="AF39" s="1">
        <v>0</v>
      </c>
      <c r="AG39" s="1">
        <v>28</v>
      </c>
      <c r="AH39" s="1">
        <v>0</v>
      </c>
      <c r="AI39" s="1">
        <v>9</v>
      </c>
      <c r="AJ39" s="1">
        <v>0</v>
      </c>
      <c r="AK39" s="19">
        <f t="shared" si="1"/>
        <v>483</v>
      </c>
    </row>
    <row r="40" spans="1:37" s="10" customFormat="1" ht="15" customHeight="1" x14ac:dyDescent="0.25">
      <c r="A40" s="10" t="s">
        <v>50</v>
      </c>
      <c r="B40" s="10">
        <v>0</v>
      </c>
      <c r="C40" s="10">
        <v>148</v>
      </c>
      <c r="D40" s="10">
        <v>69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1</v>
      </c>
      <c r="K40" s="10">
        <v>144</v>
      </c>
      <c r="L40" s="10">
        <v>0</v>
      </c>
      <c r="M40" s="10">
        <v>0</v>
      </c>
      <c r="N40" s="10">
        <v>32</v>
      </c>
      <c r="O40" s="10">
        <v>0</v>
      </c>
      <c r="P40" s="10">
        <v>7</v>
      </c>
      <c r="Q40" s="10">
        <v>0</v>
      </c>
      <c r="R40" s="10">
        <f t="shared" si="0"/>
        <v>401</v>
      </c>
      <c r="S40" s="11"/>
      <c r="T40" s="1" t="s">
        <v>50</v>
      </c>
      <c r="U40" s="1">
        <v>0</v>
      </c>
      <c r="V40" s="1">
        <v>164</v>
      </c>
      <c r="W40" s="1">
        <v>94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50</v>
      </c>
      <c r="AD40" s="1">
        <v>147</v>
      </c>
      <c r="AE40" s="1">
        <v>0</v>
      </c>
      <c r="AF40" s="1">
        <v>0</v>
      </c>
      <c r="AG40" s="1">
        <v>33</v>
      </c>
      <c r="AH40" s="1">
        <v>0</v>
      </c>
      <c r="AI40" s="1">
        <v>14</v>
      </c>
      <c r="AJ40" s="1">
        <v>0</v>
      </c>
      <c r="AK40" s="19">
        <f t="shared" si="1"/>
        <v>502</v>
      </c>
    </row>
    <row r="41" spans="1:37" s="10" customFormat="1" ht="15" customHeight="1" x14ac:dyDescent="0.25">
      <c r="A41" s="10" t="s">
        <v>51</v>
      </c>
      <c r="B41" s="10">
        <v>0</v>
      </c>
      <c r="C41" s="10">
        <v>148</v>
      </c>
      <c r="D41" s="10">
        <v>70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4</v>
      </c>
      <c r="K41" s="10">
        <v>125</v>
      </c>
      <c r="L41" s="10">
        <v>0</v>
      </c>
      <c r="M41" s="10">
        <v>0</v>
      </c>
      <c r="N41" s="10">
        <v>40</v>
      </c>
      <c r="O41" s="10">
        <v>0</v>
      </c>
      <c r="P41" s="10">
        <v>14</v>
      </c>
      <c r="Q41" s="10">
        <v>0</v>
      </c>
      <c r="R41" s="10">
        <f t="shared" si="0"/>
        <v>401</v>
      </c>
      <c r="S41" s="11"/>
      <c r="T41" s="1" t="s">
        <v>51</v>
      </c>
      <c r="U41" s="1">
        <v>0</v>
      </c>
      <c r="V41" s="1">
        <v>148</v>
      </c>
      <c r="W41" s="1">
        <v>96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54</v>
      </c>
      <c r="AD41" s="1">
        <v>161</v>
      </c>
      <c r="AE41" s="1">
        <v>0</v>
      </c>
      <c r="AF41" s="1">
        <v>0</v>
      </c>
      <c r="AG41" s="1">
        <v>36</v>
      </c>
      <c r="AH41" s="1">
        <v>0</v>
      </c>
      <c r="AI41" s="1">
        <v>6</v>
      </c>
      <c r="AJ41" s="1">
        <v>0</v>
      </c>
      <c r="AK41" s="19">
        <f t="shared" si="1"/>
        <v>501</v>
      </c>
    </row>
    <row r="42" spans="1:37" s="10" customFormat="1" ht="15" customHeight="1" x14ac:dyDescent="0.25">
      <c r="A42" s="10" t="s">
        <v>52</v>
      </c>
      <c r="B42" s="10">
        <v>0</v>
      </c>
      <c r="C42" s="10">
        <v>171</v>
      </c>
      <c r="D42" s="10">
        <v>82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3</v>
      </c>
      <c r="K42" s="10">
        <v>158</v>
      </c>
      <c r="L42" s="10">
        <v>0</v>
      </c>
      <c r="M42" s="10">
        <v>0</v>
      </c>
      <c r="N42" s="10">
        <v>41</v>
      </c>
      <c r="O42" s="10">
        <v>0</v>
      </c>
      <c r="P42" s="10">
        <v>13</v>
      </c>
      <c r="Q42" s="10">
        <v>0</v>
      </c>
      <c r="R42" s="10">
        <f t="shared" si="0"/>
        <v>468</v>
      </c>
      <c r="S42" s="11"/>
      <c r="T42" s="1" t="s">
        <v>52</v>
      </c>
      <c r="U42" s="1">
        <v>0</v>
      </c>
      <c r="V42" s="1">
        <v>141</v>
      </c>
      <c r="W42" s="1">
        <v>113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70</v>
      </c>
      <c r="AD42" s="1">
        <v>150</v>
      </c>
      <c r="AE42" s="1">
        <v>0</v>
      </c>
      <c r="AF42" s="1">
        <v>0</v>
      </c>
      <c r="AG42" s="1">
        <v>48</v>
      </c>
      <c r="AH42" s="1">
        <v>0</v>
      </c>
      <c r="AI42" s="1">
        <v>10</v>
      </c>
      <c r="AJ42" s="1">
        <v>0</v>
      </c>
      <c r="AK42" s="19">
        <f t="shared" si="1"/>
        <v>532</v>
      </c>
    </row>
    <row r="43" spans="1:37" ht="15" customHeight="1" x14ac:dyDescent="0.25">
      <c r="A43" s="1" t="s">
        <v>53</v>
      </c>
      <c r="B43" s="1">
        <v>0</v>
      </c>
      <c r="C43" s="1">
        <v>125</v>
      </c>
      <c r="D43" s="1">
        <v>86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5</v>
      </c>
      <c r="K43" s="1">
        <v>136</v>
      </c>
      <c r="L43" s="1">
        <v>0</v>
      </c>
      <c r="M43" s="1">
        <v>0</v>
      </c>
      <c r="N43" s="1">
        <v>38</v>
      </c>
      <c r="O43" s="1">
        <v>0</v>
      </c>
      <c r="P43" s="1">
        <v>11</v>
      </c>
      <c r="Q43" s="1">
        <v>0</v>
      </c>
      <c r="R43" s="1">
        <f t="shared" si="0"/>
        <v>401</v>
      </c>
      <c r="T43" s="1" t="s">
        <v>53</v>
      </c>
      <c r="U43" s="1">
        <v>0</v>
      </c>
      <c r="V43" s="1">
        <v>146</v>
      </c>
      <c r="W43" s="1">
        <v>92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75</v>
      </c>
      <c r="AD43" s="1">
        <v>142</v>
      </c>
      <c r="AE43" s="1">
        <v>0</v>
      </c>
      <c r="AF43" s="1">
        <v>2</v>
      </c>
      <c r="AG43" s="1">
        <v>38</v>
      </c>
      <c r="AH43" s="1">
        <v>1</v>
      </c>
      <c r="AI43" s="1">
        <v>9</v>
      </c>
      <c r="AJ43" s="1">
        <v>0</v>
      </c>
      <c r="AK43" s="19">
        <f t="shared" si="1"/>
        <v>505</v>
      </c>
    </row>
    <row r="44" spans="1:37" ht="15" customHeight="1" x14ac:dyDescent="0.25">
      <c r="A44" s="1" t="s">
        <v>54</v>
      </c>
      <c r="B44" s="1">
        <v>0</v>
      </c>
      <c r="C44" s="1">
        <v>132</v>
      </c>
      <c r="D44" s="1">
        <v>65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2</v>
      </c>
      <c r="K44" s="1">
        <v>168</v>
      </c>
      <c r="L44" s="1">
        <v>0</v>
      </c>
      <c r="M44" s="1">
        <v>0</v>
      </c>
      <c r="N44" s="1">
        <v>27</v>
      </c>
      <c r="O44" s="1">
        <v>0</v>
      </c>
      <c r="P44" s="1">
        <v>15</v>
      </c>
      <c r="Q44" s="1">
        <v>0</v>
      </c>
      <c r="R44" s="1">
        <f t="shared" si="0"/>
        <v>409</v>
      </c>
      <c r="T44" s="1" t="s">
        <v>54</v>
      </c>
      <c r="U44" s="1">
        <v>0</v>
      </c>
      <c r="V44" s="1">
        <v>126</v>
      </c>
      <c r="W44" s="1">
        <v>104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57</v>
      </c>
      <c r="AD44" s="1">
        <v>134</v>
      </c>
      <c r="AE44" s="1">
        <v>0</v>
      </c>
      <c r="AF44" s="1">
        <v>0</v>
      </c>
      <c r="AG44" s="1">
        <v>34</v>
      </c>
      <c r="AH44" s="1">
        <v>0</v>
      </c>
      <c r="AI44" s="1">
        <v>12</v>
      </c>
      <c r="AJ44" s="1">
        <v>0</v>
      </c>
      <c r="AK44" s="19">
        <f t="shared" si="1"/>
        <v>467</v>
      </c>
    </row>
    <row r="45" spans="1:37" ht="15" customHeight="1" x14ac:dyDescent="0.25">
      <c r="A45" s="1" t="s">
        <v>55</v>
      </c>
      <c r="B45" s="1">
        <v>0</v>
      </c>
      <c r="C45" s="1">
        <v>124</v>
      </c>
      <c r="D45" s="1">
        <v>81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4</v>
      </c>
      <c r="K45" s="1">
        <v>157</v>
      </c>
      <c r="L45" s="1">
        <v>0</v>
      </c>
      <c r="M45" s="1">
        <v>0</v>
      </c>
      <c r="N45" s="1">
        <v>31</v>
      </c>
      <c r="O45" s="1">
        <v>0</v>
      </c>
      <c r="P45" s="1">
        <v>10</v>
      </c>
      <c r="Q45" s="1">
        <v>0</v>
      </c>
      <c r="R45" s="1">
        <f t="shared" si="0"/>
        <v>407</v>
      </c>
      <c r="T45" s="1" t="s">
        <v>55</v>
      </c>
      <c r="U45" s="1">
        <v>0</v>
      </c>
      <c r="V45" s="1">
        <v>138</v>
      </c>
      <c r="W45" s="1">
        <v>96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60</v>
      </c>
      <c r="AD45" s="1">
        <v>158</v>
      </c>
      <c r="AE45" s="1">
        <v>0</v>
      </c>
      <c r="AF45" s="1">
        <v>0</v>
      </c>
      <c r="AG45" s="1">
        <v>40</v>
      </c>
      <c r="AH45" s="1">
        <v>0</v>
      </c>
      <c r="AI45" s="1">
        <v>7</v>
      </c>
      <c r="AJ45" s="1">
        <v>0</v>
      </c>
      <c r="AK45" s="19">
        <f t="shared" si="1"/>
        <v>499</v>
      </c>
    </row>
    <row r="46" spans="1:37" ht="15" customHeight="1" x14ac:dyDescent="0.25">
      <c r="A46" s="1" t="s">
        <v>56</v>
      </c>
      <c r="B46" s="1">
        <v>0</v>
      </c>
      <c r="C46" s="1">
        <v>160</v>
      </c>
      <c r="D46" s="1">
        <v>64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5</v>
      </c>
      <c r="K46" s="1">
        <v>172</v>
      </c>
      <c r="L46" s="1">
        <v>0</v>
      </c>
      <c r="M46" s="1">
        <v>0</v>
      </c>
      <c r="N46" s="1">
        <v>36</v>
      </c>
      <c r="O46" s="1">
        <v>1</v>
      </c>
      <c r="P46" s="1">
        <v>13</v>
      </c>
      <c r="Q46" s="1">
        <v>0</v>
      </c>
      <c r="R46" s="1">
        <f t="shared" si="0"/>
        <v>451</v>
      </c>
      <c r="T46" s="1" t="s">
        <v>56</v>
      </c>
      <c r="U46" s="1">
        <v>0</v>
      </c>
      <c r="V46" s="1">
        <v>150</v>
      </c>
      <c r="W46" s="1">
        <v>109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63</v>
      </c>
      <c r="AD46" s="1">
        <v>128</v>
      </c>
      <c r="AE46" s="1">
        <v>0</v>
      </c>
      <c r="AF46" s="1">
        <v>0</v>
      </c>
      <c r="AG46" s="1">
        <v>45</v>
      </c>
      <c r="AH46" s="1">
        <v>0</v>
      </c>
      <c r="AI46" s="1">
        <v>11</v>
      </c>
      <c r="AJ46" s="1">
        <v>0</v>
      </c>
      <c r="AK46" s="19">
        <f t="shared" si="1"/>
        <v>506</v>
      </c>
    </row>
    <row r="47" spans="1:37" ht="15" customHeight="1" x14ac:dyDescent="0.25">
      <c r="A47" s="1" t="s">
        <v>57</v>
      </c>
      <c r="B47" s="1">
        <v>0</v>
      </c>
      <c r="C47" s="1">
        <v>135</v>
      </c>
      <c r="D47" s="1">
        <v>75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3</v>
      </c>
      <c r="K47" s="1">
        <v>136</v>
      </c>
      <c r="L47" s="1">
        <v>0</v>
      </c>
      <c r="M47" s="1">
        <v>0</v>
      </c>
      <c r="N47" s="1">
        <v>37</v>
      </c>
      <c r="O47" s="1">
        <v>0</v>
      </c>
      <c r="P47" s="1">
        <v>15</v>
      </c>
      <c r="Q47" s="1">
        <v>0</v>
      </c>
      <c r="R47" s="1">
        <f t="shared" si="0"/>
        <v>401</v>
      </c>
      <c r="T47" s="3" t="s">
        <v>57</v>
      </c>
      <c r="U47" s="3">
        <v>0</v>
      </c>
      <c r="V47" s="3">
        <v>148</v>
      </c>
      <c r="W47" s="3">
        <v>98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73</v>
      </c>
      <c r="AD47" s="3">
        <v>185</v>
      </c>
      <c r="AE47" s="3">
        <v>0</v>
      </c>
      <c r="AF47" s="3">
        <v>0</v>
      </c>
      <c r="AG47" s="3">
        <v>36</v>
      </c>
      <c r="AH47" s="3">
        <v>0</v>
      </c>
      <c r="AI47" s="3">
        <v>16</v>
      </c>
      <c r="AJ47" s="3">
        <v>0</v>
      </c>
      <c r="AK47" s="3">
        <f t="shared" si="1"/>
        <v>556</v>
      </c>
    </row>
    <row r="48" spans="1:37" ht="15" customHeight="1" x14ac:dyDescent="0.25">
      <c r="A48" s="1" t="s">
        <v>58</v>
      </c>
      <c r="B48" s="1">
        <v>0</v>
      </c>
      <c r="C48" s="1">
        <v>176</v>
      </c>
      <c r="D48" s="1">
        <v>86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4</v>
      </c>
      <c r="K48" s="1">
        <v>209</v>
      </c>
      <c r="L48" s="1">
        <v>0</v>
      </c>
      <c r="M48" s="1">
        <v>0</v>
      </c>
      <c r="N48" s="1">
        <v>48</v>
      </c>
      <c r="O48" s="1">
        <v>0</v>
      </c>
      <c r="P48" s="1">
        <v>13</v>
      </c>
      <c r="Q48" s="1">
        <v>0</v>
      </c>
      <c r="R48" s="1">
        <f t="shared" si="0"/>
        <v>536</v>
      </c>
      <c r="T48" s="3" t="s">
        <v>58</v>
      </c>
      <c r="U48" s="3">
        <v>0</v>
      </c>
      <c r="V48" s="3">
        <v>139</v>
      </c>
      <c r="W48" s="3">
        <v>94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74</v>
      </c>
      <c r="AD48" s="3">
        <v>164</v>
      </c>
      <c r="AE48" s="3">
        <v>0</v>
      </c>
      <c r="AF48" s="3">
        <v>0</v>
      </c>
      <c r="AG48" s="3">
        <v>46</v>
      </c>
      <c r="AH48" s="3">
        <v>0</v>
      </c>
      <c r="AI48" s="3">
        <v>21</v>
      </c>
      <c r="AJ48" s="3">
        <v>0</v>
      </c>
      <c r="AK48" s="3">
        <f t="shared" si="1"/>
        <v>538</v>
      </c>
    </row>
    <row r="49" spans="1:37" ht="15" customHeight="1" x14ac:dyDescent="0.25">
      <c r="A49" s="1" t="s">
        <v>59</v>
      </c>
      <c r="B49" s="1">
        <v>0</v>
      </c>
      <c r="C49" s="1">
        <v>161</v>
      </c>
      <c r="D49" s="1">
        <v>88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3</v>
      </c>
      <c r="K49" s="1">
        <v>168</v>
      </c>
      <c r="L49" s="1">
        <v>0</v>
      </c>
      <c r="M49" s="1">
        <v>0</v>
      </c>
      <c r="N49" s="1">
        <v>31</v>
      </c>
      <c r="O49" s="1">
        <v>0</v>
      </c>
      <c r="P49" s="1">
        <v>13</v>
      </c>
      <c r="Q49" s="1">
        <v>0</v>
      </c>
      <c r="R49" s="1">
        <f t="shared" si="0"/>
        <v>464</v>
      </c>
      <c r="T49" s="3" t="s">
        <v>59</v>
      </c>
      <c r="U49" s="3">
        <v>0</v>
      </c>
      <c r="V49" s="3">
        <v>159</v>
      </c>
      <c r="W49" s="3">
        <v>88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49</v>
      </c>
      <c r="AD49" s="3">
        <v>222</v>
      </c>
      <c r="AE49" s="3">
        <v>0</v>
      </c>
      <c r="AF49" s="3">
        <v>0</v>
      </c>
      <c r="AG49" s="3">
        <v>37</v>
      </c>
      <c r="AH49" s="3">
        <v>0</v>
      </c>
      <c r="AI49" s="3">
        <v>12</v>
      </c>
      <c r="AJ49" s="3">
        <v>0</v>
      </c>
      <c r="AK49" s="3">
        <f t="shared" si="1"/>
        <v>567</v>
      </c>
    </row>
    <row r="50" spans="1:37" ht="15" customHeight="1" x14ac:dyDescent="0.25">
      <c r="A50" s="1" t="s">
        <v>60</v>
      </c>
      <c r="B50" s="1">
        <v>0</v>
      </c>
      <c r="C50" s="1">
        <v>185</v>
      </c>
      <c r="D50" s="1">
        <v>77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3</v>
      </c>
      <c r="K50" s="1">
        <v>237</v>
      </c>
      <c r="L50" s="1">
        <v>0</v>
      </c>
      <c r="M50" s="1">
        <v>0</v>
      </c>
      <c r="N50" s="1">
        <v>48</v>
      </c>
      <c r="O50" s="1">
        <v>0</v>
      </c>
      <c r="P50" s="1">
        <v>15</v>
      </c>
      <c r="Q50" s="1">
        <v>0</v>
      </c>
      <c r="R50" s="1">
        <f t="shared" si="0"/>
        <v>565</v>
      </c>
      <c r="T50" s="3" t="s">
        <v>60</v>
      </c>
      <c r="U50" s="3">
        <v>0</v>
      </c>
      <c r="V50" s="3">
        <v>149</v>
      </c>
      <c r="W50" s="3">
        <v>96</v>
      </c>
      <c r="X50" s="3">
        <v>0</v>
      </c>
      <c r="Y50" s="3">
        <v>1</v>
      </c>
      <c r="Z50" s="3">
        <v>0</v>
      </c>
      <c r="AA50" s="3">
        <v>0</v>
      </c>
      <c r="AB50" s="3">
        <v>0</v>
      </c>
      <c r="AC50" s="3">
        <v>66</v>
      </c>
      <c r="AD50" s="3">
        <v>207</v>
      </c>
      <c r="AE50" s="3">
        <v>0</v>
      </c>
      <c r="AF50" s="3">
        <v>0</v>
      </c>
      <c r="AG50" s="3">
        <v>38</v>
      </c>
      <c r="AH50" s="3">
        <v>0</v>
      </c>
      <c r="AI50" s="3">
        <v>16</v>
      </c>
      <c r="AJ50" s="3">
        <v>0</v>
      </c>
      <c r="AK50" s="3">
        <f t="shared" si="1"/>
        <v>573</v>
      </c>
    </row>
    <row r="51" spans="1:37" ht="15" customHeight="1" x14ac:dyDescent="0.25">
      <c r="A51" s="1" t="s">
        <v>61</v>
      </c>
      <c r="B51" s="1">
        <v>0</v>
      </c>
      <c r="C51" s="1">
        <v>141</v>
      </c>
      <c r="D51" s="1">
        <v>64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2</v>
      </c>
      <c r="K51" s="1">
        <v>223</v>
      </c>
      <c r="L51" s="1">
        <v>0</v>
      </c>
      <c r="M51" s="1">
        <v>0</v>
      </c>
      <c r="N51" s="1">
        <v>41</v>
      </c>
      <c r="O51" s="1">
        <v>0</v>
      </c>
      <c r="P51" s="1">
        <v>17</v>
      </c>
      <c r="Q51" s="1">
        <v>0</v>
      </c>
      <c r="R51" s="1">
        <f t="shared" si="0"/>
        <v>488</v>
      </c>
      <c r="T51" s="1" t="s">
        <v>61</v>
      </c>
      <c r="U51" s="1">
        <v>0</v>
      </c>
      <c r="V51" s="1">
        <v>145</v>
      </c>
      <c r="W51" s="1">
        <v>82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53</v>
      </c>
      <c r="AD51" s="1">
        <v>195</v>
      </c>
      <c r="AE51" s="1">
        <v>0</v>
      </c>
      <c r="AF51" s="1">
        <v>0</v>
      </c>
      <c r="AG51" s="1">
        <v>39</v>
      </c>
      <c r="AH51" s="1">
        <v>0</v>
      </c>
      <c r="AI51" s="1">
        <v>17</v>
      </c>
      <c r="AJ51" s="1">
        <v>0</v>
      </c>
      <c r="AK51" s="19">
        <f t="shared" si="1"/>
        <v>531</v>
      </c>
    </row>
    <row r="52" spans="1:37" ht="15" customHeight="1" x14ac:dyDescent="0.25">
      <c r="A52" s="1" t="s">
        <v>62</v>
      </c>
      <c r="B52" s="1">
        <v>0</v>
      </c>
      <c r="C52" s="1">
        <v>192</v>
      </c>
      <c r="D52" s="1">
        <v>95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1</v>
      </c>
      <c r="K52" s="1">
        <v>285</v>
      </c>
      <c r="L52" s="1">
        <v>0</v>
      </c>
      <c r="M52" s="1">
        <v>0</v>
      </c>
      <c r="N52" s="1">
        <v>40</v>
      </c>
      <c r="O52" s="1">
        <v>0</v>
      </c>
      <c r="P52" s="1">
        <v>17</v>
      </c>
      <c r="Q52" s="1">
        <v>0</v>
      </c>
      <c r="R52" s="1">
        <f t="shared" si="0"/>
        <v>630</v>
      </c>
      <c r="T52" s="1" t="s">
        <v>62</v>
      </c>
      <c r="U52" s="1">
        <v>0</v>
      </c>
      <c r="V52" s="1">
        <v>116</v>
      </c>
      <c r="W52" s="1">
        <v>88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44</v>
      </c>
      <c r="AD52" s="1">
        <v>176</v>
      </c>
      <c r="AE52" s="1">
        <v>0</v>
      </c>
      <c r="AF52" s="1">
        <v>0</v>
      </c>
      <c r="AG52" s="1">
        <v>36</v>
      </c>
      <c r="AH52" s="1">
        <v>1</v>
      </c>
      <c r="AI52" s="1">
        <v>13</v>
      </c>
      <c r="AJ52" s="1">
        <v>0</v>
      </c>
      <c r="AK52" s="19">
        <f t="shared" si="1"/>
        <v>474</v>
      </c>
    </row>
    <row r="53" spans="1:37" ht="15" customHeight="1" x14ac:dyDescent="0.25">
      <c r="A53" s="1" t="s">
        <v>63</v>
      </c>
      <c r="B53" s="1">
        <v>0</v>
      </c>
      <c r="C53" s="1">
        <v>181</v>
      </c>
      <c r="D53" s="1">
        <v>89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1</v>
      </c>
      <c r="K53" s="1">
        <v>277</v>
      </c>
      <c r="L53" s="1">
        <v>0</v>
      </c>
      <c r="M53" s="1">
        <v>0</v>
      </c>
      <c r="N53" s="1">
        <v>36</v>
      </c>
      <c r="O53" s="1">
        <v>0</v>
      </c>
      <c r="P53" s="1">
        <v>18</v>
      </c>
      <c r="Q53" s="1">
        <v>0</v>
      </c>
      <c r="R53" s="1">
        <f t="shared" si="0"/>
        <v>602</v>
      </c>
      <c r="T53" s="1" t="s">
        <v>63</v>
      </c>
      <c r="U53" s="1">
        <v>0</v>
      </c>
      <c r="V53" s="1">
        <v>135</v>
      </c>
      <c r="W53" s="1">
        <v>83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55</v>
      </c>
      <c r="AD53" s="1">
        <v>173</v>
      </c>
      <c r="AE53" s="1">
        <v>0</v>
      </c>
      <c r="AF53" s="1">
        <v>0</v>
      </c>
      <c r="AG53" s="1">
        <v>44</v>
      </c>
      <c r="AH53" s="1">
        <v>0</v>
      </c>
      <c r="AI53" s="1">
        <v>13</v>
      </c>
      <c r="AJ53" s="1">
        <v>0</v>
      </c>
      <c r="AK53" s="19">
        <f t="shared" si="1"/>
        <v>503</v>
      </c>
    </row>
    <row r="54" spans="1:37" ht="15" customHeight="1" x14ac:dyDescent="0.25">
      <c r="A54" s="1" t="s">
        <v>64</v>
      </c>
      <c r="B54" s="1">
        <v>0</v>
      </c>
      <c r="C54" s="1">
        <v>195</v>
      </c>
      <c r="D54" s="1">
        <v>86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1</v>
      </c>
      <c r="K54" s="1">
        <v>288</v>
      </c>
      <c r="L54" s="1">
        <v>0</v>
      </c>
      <c r="M54" s="1">
        <v>0</v>
      </c>
      <c r="N54" s="1">
        <v>45</v>
      </c>
      <c r="O54" s="1">
        <v>0</v>
      </c>
      <c r="P54" s="1">
        <v>20</v>
      </c>
      <c r="Q54" s="1">
        <v>0</v>
      </c>
      <c r="R54" s="1">
        <f t="shared" si="0"/>
        <v>635</v>
      </c>
      <c r="T54" s="1" t="s">
        <v>64</v>
      </c>
      <c r="U54" s="1">
        <v>0</v>
      </c>
      <c r="V54" s="1">
        <v>162</v>
      </c>
      <c r="W54" s="1">
        <v>110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34</v>
      </c>
      <c r="AD54" s="1">
        <v>150</v>
      </c>
      <c r="AE54" s="1">
        <v>0</v>
      </c>
      <c r="AF54" s="1">
        <v>0</v>
      </c>
      <c r="AG54" s="1">
        <v>39</v>
      </c>
      <c r="AH54" s="1">
        <v>0</v>
      </c>
      <c r="AI54" s="1">
        <v>19</v>
      </c>
      <c r="AJ54" s="1">
        <v>0</v>
      </c>
      <c r="AK54" s="19">
        <f t="shared" si="1"/>
        <v>514</v>
      </c>
    </row>
    <row r="55" spans="1:37" ht="15" customHeight="1" x14ac:dyDescent="0.25">
      <c r="A55" s="1" t="s">
        <v>65</v>
      </c>
      <c r="B55" s="1">
        <v>0</v>
      </c>
      <c r="C55" s="1">
        <v>157</v>
      </c>
      <c r="D55" s="1">
        <v>63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6</v>
      </c>
      <c r="K55" s="1">
        <v>320</v>
      </c>
      <c r="L55" s="1">
        <v>0</v>
      </c>
      <c r="M55" s="1">
        <v>0</v>
      </c>
      <c r="N55" s="1">
        <v>46</v>
      </c>
      <c r="O55" s="1">
        <v>0</v>
      </c>
      <c r="P55" s="1">
        <v>29</v>
      </c>
      <c r="Q55" s="1">
        <v>0</v>
      </c>
      <c r="R55" s="1">
        <f t="shared" si="0"/>
        <v>621</v>
      </c>
      <c r="T55" s="1" t="s">
        <v>65</v>
      </c>
      <c r="U55" s="1">
        <v>0</v>
      </c>
      <c r="V55" s="1">
        <v>131</v>
      </c>
      <c r="W55" s="1">
        <v>97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59</v>
      </c>
      <c r="AD55" s="1">
        <v>164</v>
      </c>
      <c r="AE55" s="1">
        <v>0</v>
      </c>
      <c r="AF55" s="1">
        <v>1</v>
      </c>
      <c r="AG55" s="1">
        <v>48</v>
      </c>
      <c r="AH55" s="1">
        <v>1</v>
      </c>
      <c r="AI55" s="1">
        <v>19</v>
      </c>
      <c r="AJ55" s="1">
        <v>0</v>
      </c>
      <c r="AK55" s="19">
        <f t="shared" si="1"/>
        <v>520</v>
      </c>
    </row>
    <row r="56" spans="1:37" ht="15" customHeight="1" x14ac:dyDescent="0.25">
      <c r="A56" s="1" t="s">
        <v>66</v>
      </c>
      <c r="B56" s="1">
        <v>0</v>
      </c>
      <c r="C56" s="1">
        <v>183</v>
      </c>
      <c r="D56" s="1">
        <v>100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4</v>
      </c>
      <c r="K56" s="1">
        <v>269</v>
      </c>
      <c r="L56" s="1">
        <v>0</v>
      </c>
      <c r="M56" s="1">
        <v>0</v>
      </c>
      <c r="N56" s="1">
        <v>41</v>
      </c>
      <c r="O56" s="1">
        <v>0</v>
      </c>
      <c r="P56" s="1">
        <v>21</v>
      </c>
      <c r="Q56" s="1">
        <v>0</v>
      </c>
      <c r="R56" s="1">
        <f t="shared" si="0"/>
        <v>618</v>
      </c>
      <c r="T56" s="1" t="s">
        <v>66</v>
      </c>
      <c r="U56" s="1">
        <v>0</v>
      </c>
      <c r="V56" s="1">
        <v>147</v>
      </c>
      <c r="W56" s="1">
        <v>101</v>
      </c>
      <c r="X56" s="1">
        <v>1</v>
      </c>
      <c r="Y56" s="1">
        <v>0</v>
      </c>
      <c r="Z56" s="1">
        <v>1</v>
      </c>
      <c r="AA56" s="1">
        <v>0</v>
      </c>
      <c r="AB56" s="1">
        <v>0</v>
      </c>
      <c r="AC56" s="1">
        <v>64</v>
      </c>
      <c r="AD56" s="1">
        <v>152</v>
      </c>
      <c r="AE56" s="1">
        <v>0</v>
      </c>
      <c r="AF56" s="1">
        <v>0</v>
      </c>
      <c r="AG56" s="1">
        <v>36</v>
      </c>
      <c r="AH56" s="1">
        <v>1</v>
      </c>
      <c r="AI56" s="1">
        <v>10</v>
      </c>
      <c r="AJ56" s="1">
        <v>0</v>
      </c>
      <c r="AK56" s="19">
        <f t="shared" si="1"/>
        <v>513</v>
      </c>
    </row>
    <row r="57" spans="1:37" ht="15" customHeight="1" x14ac:dyDescent="0.25">
      <c r="A57" s="1" t="s">
        <v>67</v>
      </c>
      <c r="B57" s="1">
        <v>0</v>
      </c>
      <c r="C57" s="1">
        <v>181</v>
      </c>
      <c r="D57" s="1">
        <v>86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1</v>
      </c>
      <c r="K57" s="1">
        <v>255</v>
      </c>
      <c r="L57" s="1">
        <v>0</v>
      </c>
      <c r="M57" s="1">
        <v>0</v>
      </c>
      <c r="N57" s="1">
        <v>47</v>
      </c>
      <c r="O57" s="1">
        <v>0</v>
      </c>
      <c r="P57" s="1">
        <v>27</v>
      </c>
      <c r="Q57" s="1">
        <v>0</v>
      </c>
      <c r="R57" s="1">
        <f t="shared" si="0"/>
        <v>597</v>
      </c>
      <c r="T57" s="1" t="s">
        <v>67</v>
      </c>
      <c r="U57" s="1">
        <v>0</v>
      </c>
      <c r="V57" s="1">
        <v>134</v>
      </c>
      <c r="W57" s="1">
        <v>107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58</v>
      </c>
      <c r="AD57" s="1">
        <v>126</v>
      </c>
      <c r="AE57" s="1">
        <v>0</v>
      </c>
      <c r="AF57" s="1">
        <v>0</v>
      </c>
      <c r="AG57" s="1">
        <v>39</v>
      </c>
      <c r="AH57" s="1">
        <v>0</v>
      </c>
      <c r="AI57" s="1">
        <v>19</v>
      </c>
      <c r="AJ57" s="1">
        <v>0</v>
      </c>
      <c r="AK57" s="19">
        <f t="shared" si="1"/>
        <v>483</v>
      </c>
    </row>
    <row r="58" spans="1:37" s="10" customFormat="1" ht="15" customHeight="1" x14ac:dyDescent="0.25">
      <c r="A58" s="10" t="s">
        <v>68</v>
      </c>
      <c r="B58" s="10">
        <v>0</v>
      </c>
      <c r="C58" s="10">
        <v>203</v>
      </c>
      <c r="D58" s="10">
        <v>92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4</v>
      </c>
      <c r="K58" s="10">
        <v>304</v>
      </c>
      <c r="L58" s="10">
        <v>0</v>
      </c>
      <c r="M58" s="10">
        <v>0</v>
      </c>
      <c r="N58" s="10">
        <v>44</v>
      </c>
      <c r="O58" s="10">
        <v>0</v>
      </c>
      <c r="P58" s="10">
        <v>17</v>
      </c>
      <c r="Q58" s="10">
        <v>0</v>
      </c>
      <c r="R58" s="10">
        <f t="shared" si="0"/>
        <v>664</v>
      </c>
      <c r="S58" s="11"/>
      <c r="T58" s="1" t="s">
        <v>68</v>
      </c>
      <c r="U58" s="1">
        <v>0</v>
      </c>
      <c r="V58" s="1">
        <v>153</v>
      </c>
      <c r="W58" s="1">
        <v>104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46</v>
      </c>
      <c r="AD58" s="1">
        <v>166</v>
      </c>
      <c r="AE58" s="1">
        <v>0</v>
      </c>
      <c r="AF58" s="1">
        <v>0</v>
      </c>
      <c r="AG58" s="1">
        <v>34</v>
      </c>
      <c r="AH58" s="1">
        <v>0</v>
      </c>
      <c r="AI58" s="1">
        <v>12</v>
      </c>
      <c r="AJ58" s="1">
        <v>0</v>
      </c>
      <c r="AK58" s="19">
        <f t="shared" si="1"/>
        <v>515</v>
      </c>
    </row>
    <row r="59" spans="1:37" s="10" customFormat="1" ht="15" customHeight="1" x14ac:dyDescent="0.25">
      <c r="A59" s="10" t="s">
        <v>69</v>
      </c>
      <c r="B59" s="10">
        <v>0</v>
      </c>
      <c r="C59" s="10">
        <v>176</v>
      </c>
      <c r="D59" s="10">
        <v>71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5</v>
      </c>
      <c r="K59" s="10">
        <v>256</v>
      </c>
      <c r="L59" s="10">
        <v>0</v>
      </c>
      <c r="M59" s="10">
        <v>0</v>
      </c>
      <c r="N59" s="10">
        <v>41</v>
      </c>
      <c r="O59" s="10">
        <v>0</v>
      </c>
      <c r="P59" s="10">
        <v>27</v>
      </c>
      <c r="Q59" s="10">
        <v>0</v>
      </c>
      <c r="R59" s="10">
        <f t="shared" si="0"/>
        <v>576</v>
      </c>
      <c r="S59" s="11"/>
      <c r="T59" s="1" t="s">
        <v>69</v>
      </c>
      <c r="U59" s="1">
        <v>0</v>
      </c>
      <c r="V59" s="1">
        <v>165</v>
      </c>
      <c r="W59" s="1">
        <v>89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60</v>
      </c>
      <c r="AD59" s="1">
        <v>127</v>
      </c>
      <c r="AE59" s="1">
        <v>0</v>
      </c>
      <c r="AF59" s="1">
        <v>0</v>
      </c>
      <c r="AG59" s="1">
        <v>38</v>
      </c>
      <c r="AH59" s="1">
        <v>0</v>
      </c>
      <c r="AI59" s="1">
        <v>10</v>
      </c>
      <c r="AJ59" s="1">
        <v>0</v>
      </c>
      <c r="AK59" s="19">
        <f t="shared" si="1"/>
        <v>489</v>
      </c>
    </row>
    <row r="60" spans="1:37" s="10" customFormat="1" ht="15" customHeight="1" x14ac:dyDescent="0.25">
      <c r="A60" s="10" t="s">
        <v>70</v>
      </c>
      <c r="B60" s="10">
        <v>0</v>
      </c>
      <c r="C60" s="10">
        <v>223</v>
      </c>
      <c r="D60" s="10">
        <v>101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302</v>
      </c>
      <c r="L60" s="10">
        <v>0</v>
      </c>
      <c r="M60" s="10">
        <v>0</v>
      </c>
      <c r="N60" s="10">
        <v>38</v>
      </c>
      <c r="O60" s="10">
        <v>0</v>
      </c>
      <c r="P60" s="10">
        <v>23</v>
      </c>
      <c r="Q60" s="10">
        <v>0</v>
      </c>
      <c r="R60" s="10">
        <f t="shared" si="0"/>
        <v>687</v>
      </c>
      <c r="S60" s="11"/>
      <c r="T60" s="1" t="s">
        <v>70</v>
      </c>
      <c r="U60" s="1">
        <v>0</v>
      </c>
      <c r="V60" s="1">
        <v>137</v>
      </c>
      <c r="W60" s="1">
        <v>107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43</v>
      </c>
      <c r="AD60" s="1">
        <v>146</v>
      </c>
      <c r="AE60" s="1">
        <v>0</v>
      </c>
      <c r="AF60" s="1">
        <v>0</v>
      </c>
      <c r="AG60" s="1">
        <v>35</v>
      </c>
      <c r="AH60" s="1">
        <v>0</v>
      </c>
      <c r="AI60" s="1">
        <v>7</v>
      </c>
      <c r="AJ60" s="1">
        <v>0</v>
      </c>
      <c r="AK60" s="19">
        <f t="shared" si="1"/>
        <v>475</v>
      </c>
    </row>
    <row r="61" spans="1:37" s="10" customFormat="1" ht="15" customHeight="1" x14ac:dyDescent="0.25">
      <c r="A61" s="10" t="s">
        <v>71</v>
      </c>
      <c r="B61" s="10">
        <v>0</v>
      </c>
      <c r="C61" s="10">
        <v>174</v>
      </c>
      <c r="D61" s="10">
        <v>94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3</v>
      </c>
      <c r="K61" s="10">
        <v>284</v>
      </c>
      <c r="L61" s="10">
        <v>0</v>
      </c>
      <c r="M61" s="10">
        <v>0</v>
      </c>
      <c r="N61" s="10">
        <v>36</v>
      </c>
      <c r="O61" s="10">
        <v>0</v>
      </c>
      <c r="P61" s="10">
        <v>24</v>
      </c>
      <c r="Q61" s="10">
        <v>0</v>
      </c>
      <c r="R61" s="10">
        <f t="shared" si="0"/>
        <v>615</v>
      </c>
      <c r="S61" s="11"/>
      <c r="T61" s="1" t="s">
        <v>71</v>
      </c>
      <c r="U61" s="1">
        <v>0</v>
      </c>
      <c r="V61" s="1">
        <v>144</v>
      </c>
      <c r="W61" s="1">
        <v>88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56</v>
      </c>
      <c r="AD61" s="1">
        <v>140</v>
      </c>
      <c r="AE61" s="1">
        <v>0</v>
      </c>
      <c r="AF61" s="1">
        <v>0</v>
      </c>
      <c r="AG61" s="1">
        <v>36</v>
      </c>
      <c r="AH61" s="1">
        <v>0</v>
      </c>
      <c r="AI61" s="1">
        <v>19</v>
      </c>
      <c r="AJ61" s="1">
        <v>0</v>
      </c>
      <c r="AK61" s="19">
        <f t="shared" si="1"/>
        <v>483</v>
      </c>
    </row>
    <row r="62" spans="1:37" ht="15" customHeight="1" x14ac:dyDescent="0.25">
      <c r="A62" s="1" t="s">
        <v>72</v>
      </c>
      <c r="B62" s="1">
        <v>0</v>
      </c>
      <c r="C62" s="1">
        <v>182</v>
      </c>
      <c r="D62" s="1">
        <v>114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211</v>
      </c>
      <c r="L62" s="1">
        <v>0</v>
      </c>
      <c r="M62" s="1">
        <v>0</v>
      </c>
      <c r="N62" s="1">
        <v>55</v>
      </c>
      <c r="O62" s="1">
        <v>0</v>
      </c>
      <c r="P62" s="1">
        <v>17</v>
      </c>
      <c r="Q62" s="1">
        <v>0</v>
      </c>
      <c r="R62" s="1">
        <f t="shared" si="0"/>
        <v>579</v>
      </c>
      <c r="T62" s="1" t="s">
        <v>72</v>
      </c>
      <c r="U62" s="1">
        <v>0</v>
      </c>
      <c r="V62" s="1">
        <v>156</v>
      </c>
      <c r="W62" s="1">
        <v>105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53</v>
      </c>
      <c r="AD62" s="1">
        <v>159</v>
      </c>
      <c r="AE62" s="1">
        <v>0</v>
      </c>
      <c r="AF62" s="1">
        <v>0</v>
      </c>
      <c r="AG62" s="1">
        <v>24</v>
      </c>
      <c r="AH62" s="1">
        <v>0</v>
      </c>
      <c r="AI62" s="1">
        <v>8</v>
      </c>
      <c r="AJ62" s="1">
        <v>0</v>
      </c>
      <c r="AK62" s="19">
        <f t="shared" si="1"/>
        <v>505</v>
      </c>
    </row>
    <row r="63" spans="1:37" ht="15" customHeight="1" x14ac:dyDescent="0.25">
      <c r="A63" s="1" t="s">
        <v>73</v>
      </c>
      <c r="B63" s="1">
        <v>0</v>
      </c>
      <c r="C63" s="1">
        <v>147</v>
      </c>
      <c r="D63" s="1">
        <v>84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2</v>
      </c>
      <c r="K63" s="1">
        <v>203</v>
      </c>
      <c r="L63" s="1">
        <v>0</v>
      </c>
      <c r="M63" s="1">
        <v>0</v>
      </c>
      <c r="N63" s="1">
        <v>33</v>
      </c>
      <c r="O63" s="1">
        <v>0</v>
      </c>
      <c r="P63" s="1">
        <v>18</v>
      </c>
      <c r="Q63" s="1">
        <v>0</v>
      </c>
      <c r="R63" s="1">
        <f t="shared" si="0"/>
        <v>487</v>
      </c>
      <c r="T63" s="1" t="s">
        <v>73</v>
      </c>
      <c r="U63" s="1">
        <v>0</v>
      </c>
      <c r="V63" s="1">
        <v>164</v>
      </c>
      <c r="W63" s="1">
        <v>95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45</v>
      </c>
      <c r="AD63" s="1">
        <v>148</v>
      </c>
      <c r="AE63" s="1">
        <v>0</v>
      </c>
      <c r="AF63" s="1">
        <v>0</v>
      </c>
      <c r="AG63" s="1">
        <v>25</v>
      </c>
      <c r="AH63" s="1">
        <v>0</v>
      </c>
      <c r="AI63" s="1">
        <v>12</v>
      </c>
      <c r="AJ63" s="1">
        <v>0</v>
      </c>
      <c r="AK63" s="19">
        <f t="shared" si="1"/>
        <v>489</v>
      </c>
    </row>
    <row r="64" spans="1:37" ht="15" customHeight="1" x14ac:dyDescent="0.25">
      <c r="A64" s="1" t="s">
        <v>74</v>
      </c>
      <c r="B64" s="1">
        <v>0</v>
      </c>
      <c r="C64" s="1">
        <v>144</v>
      </c>
      <c r="D64" s="1">
        <v>78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3</v>
      </c>
      <c r="K64" s="1">
        <v>230</v>
      </c>
      <c r="L64" s="1">
        <v>0</v>
      </c>
      <c r="M64" s="1">
        <v>0</v>
      </c>
      <c r="N64" s="1">
        <v>35</v>
      </c>
      <c r="O64" s="1">
        <v>0</v>
      </c>
      <c r="P64" s="1">
        <v>13</v>
      </c>
      <c r="Q64" s="1">
        <v>0</v>
      </c>
      <c r="R64" s="1">
        <f t="shared" si="0"/>
        <v>503</v>
      </c>
      <c r="T64" s="1" t="s">
        <v>74</v>
      </c>
      <c r="U64" s="1">
        <v>0</v>
      </c>
      <c r="V64" s="1">
        <v>126</v>
      </c>
      <c r="W64" s="1">
        <v>90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50</v>
      </c>
      <c r="AD64" s="1">
        <v>147</v>
      </c>
      <c r="AE64" s="1">
        <v>0</v>
      </c>
      <c r="AF64" s="1">
        <v>0</v>
      </c>
      <c r="AG64" s="1">
        <v>32</v>
      </c>
      <c r="AH64" s="1">
        <v>0</v>
      </c>
      <c r="AI64" s="1">
        <v>11</v>
      </c>
      <c r="AJ64" s="1">
        <v>0</v>
      </c>
      <c r="AK64" s="19">
        <f t="shared" si="1"/>
        <v>456</v>
      </c>
    </row>
    <row r="65" spans="1:37" ht="15" customHeight="1" x14ac:dyDescent="0.25">
      <c r="A65" s="1" t="s">
        <v>75</v>
      </c>
      <c r="B65" s="1">
        <v>0</v>
      </c>
      <c r="C65" s="1">
        <v>163</v>
      </c>
      <c r="D65" s="1">
        <v>77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4</v>
      </c>
      <c r="K65" s="1">
        <v>162</v>
      </c>
      <c r="L65" s="1">
        <v>0</v>
      </c>
      <c r="M65" s="1">
        <v>0</v>
      </c>
      <c r="N65" s="1">
        <v>42</v>
      </c>
      <c r="O65" s="1">
        <v>0</v>
      </c>
      <c r="P65" s="1">
        <v>12</v>
      </c>
      <c r="Q65" s="1">
        <v>0</v>
      </c>
      <c r="R65" s="1">
        <f t="shared" si="0"/>
        <v>460</v>
      </c>
      <c r="T65" s="1" t="s">
        <v>75</v>
      </c>
      <c r="U65" s="1">
        <v>0</v>
      </c>
      <c r="V65" s="1">
        <v>129</v>
      </c>
      <c r="W65" s="1">
        <v>86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47</v>
      </c>
      <c r="AD65" s="1">
        <v>125</v>
      </c>
      <c r="AE65" s="1">
        <v>0</v>
      </c>
      <c r="AF65" s="1">
        <v>0</v>
      </c>
      <c r="AG65" s="1">
        <v>24</v>
      </c>
      <c r="AH65" s="1">
        <v>0</v>
      </c>
      <c r="AI65" s="1">
        <v>10</v>
      </c>
      <c r="AJ65" s="1">
        <v>0</v>
      </c>
      <c r="AK65" s="19">
        <f t="shared" si="1"/>
        <v>421</v>
      </c>
    </row>
    <row r="66" spans="1:37" ht="15" customHeight="1" x14ac:dyDescent="0.25">
      <c r="A66" s="1" t="s">
        <v>76</v>
      </c>
      <c r="B66" s="1">
        <v>0</v>
      </c>
      <c r="C66" s="1">
        <v>143</v>
      </c>
      <c r="D66" s="1">
        <v>66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3</v>
      </c>
      <c r="K66" s="1">
        <v>144</v>
      </c>
      <c r="L66" s="1">
        <v>0</v>
      </c>
      <c r="M66" s="1">
        <v>0</v>
      </c>
      <c r="N66" s="1">
        <v>45</v>
      </c>
      <c r="O66" s="1">
        <v>0</v>
      </c>
      <c r="P66" s="1">
        <v>22</v>
      </c>
      <c r="Q66" s="1">
        <v>0</v>
      </c>
      <c r="R66" s="1">
        <f t="shared" si="0"/>
        <v>423</v>
      </c>
      <c r="T66" s="1" t="s">
        <v>76</v>
      </c>
      <c r="U66" s="1">
        <v>0</v>
      </c>
      <c r="V66" s="1">
        <v>117</v>
      </c>
      <c r="W66" s="1">
        <v>96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46</v>
      </c>
      <c r="AD66" s="1">
        <v>124</v>
      </c>
      <c r="AE66" s="1">
        <v>0</v>
      </c>
      <c r="AF66" s="1">
        <v>0</v>
      </c>
      <c r="AG66" s="1">
        <v>23</v>
      </c>
      <c r="AH66" s="1">
        <v>0</v>
      </c>
      <c r="AI66" s="1">
        <v>13</v>
      </c>
      <c r="AJ66" s="1">
        <v>0</v>
      </c>
      <c r="AK66" s="19">
        <f t="shared" si="1"/>
        <v>419</v>
      </c>
    </row>
    <row r="67" spans="1:37" ht="15" customHeight="1" x14ac:dyDescent="0.25">
      <c r="T67" s="16" t="s">
        <v>97</v>
      </c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</row>
    <row r="68" spans="1:37" ht="15" customHeight="1" x14ac:dyDescent="0.25">
      <c r="T68" s="1" t="s">
        <v>5</v>
      </c>
      <c r="U68" s="1">
        <v>0</v>
      </c>
      <c r="V68" s="1">
        <v>23</v>
      </c>
      <c r="W68" s="1">
        <v>21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6</v>
      </c>
      <c r="AD68" s="1">
        <v>13</v>
      </c>
      <c r="AE68" s="1">
        <v>0</v>
      </c>
      <c r="AF68" s="1">
        <v>0</v>
      </c>
      <c r="AG68" s="1">
        <v>1</v>
      </c>
      <c r="AH68" s="1">
        <v>0</v>
      </c>
      <c r="AI68" s="1">
        <v>0</v>
      </c>
      <c r="AJ68" s="1">
        <v>0</v>
      </c>
      <c r="AK68" s="1">
        <f t="shared" si="1"/>
        <v>64</v>
      </c>
    </row>
    <row r="69" spans="1:37" ht="15" customHeight="1" x14ac:dyDescent="0.25">
      <c r="T69" s="1" t="s">
        <v>26</v>
      </c>
      <c r="U69" s="1">
        <v>0</v>
      </c>
      <c r="V69" s="1">
        <v>28</v>
      </c>
      <c r="W69" s="1">
        <v>27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11</v>
      </c>
      <c r="AD69" s="1">
        <v>18</v>
      </c>
      <c r="AE69" s="1">
        <v>0</v>
      </c>
      <c r="AF69" s="1">
        <v>0</v>
      </c>
      <c r="AG69" s="1">
        <v>4</v>
      </c>
      <c r="AH69" s="1">
        <v>0</v>
      </c>
      <c r="AI69" s="1">
        <v>1</v>
      </c>
      <c r="AJ69" s="1">
        <v>0</v>
      </c>
      <c r="AK69" s="1">
        <f t="shared" si="1"/>
        <v>89</v>
      </c>
    </row>
    <row r="70" spans="1:37" ht="15" customHeight="1" x14ac:dyDescent="0.25">
      <c r="T70" s="1" t="s">
        <v>27</v>
      </c>
      <c r="U70" s="1">
        <v>0</v>
      </c>
      <c r="V70" s="1">
        <v>24</v>
      </c>
      <c r="W70" s="1">
        <v>29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11</v>
      </c>
      <c r="AD70" s="1">
        <v>22</v>
      </c>
      <c r="AE70" s="1">
        <v>0</v>
      </c>
      <c r="AF70" s="1">
        <v>0</v>
      </c>
      <c r="AG70" s="1">
        <v>15</v>
      </c>
      <c r="AH70" s="1">
        <v>0</v>
      </c>
      <c r="AI70" s="1">
        <v>2</v>
      </c>
      <c r="AJ70" s="1">
        <v>0</v>
      </c>
      <c r="AK70" s="1">
        <f t="shared" si="1"/>
        <v>103</v>
      </c>
    </row>
    <row r="71" spans="1:37" ht="15" customHeight="1" x14ac:dyDescent="0.25">
      <c r="T71" s="1" t="s">
        <v>28</v>
      </c>
      <c r="U71" s="1">
        <v>0</v>
      </c>
      <c r="V71" s="1">
        <v>23</v>
      </c>
      <c r="W71" s="1">
        <v>23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10</v>
      </c>
      <c r="AD71" s="1">
        <v>22</v>
      </c>
      <c r="AE71" s="1">
        <v>0</v>
      </c>
      <c r="AF71" s="1">
        <v>0</v>
      </c>
      <c r="AG71" s="1">
        <v>9</v>
      </c>
      <c r="AH71" s="1">
        <v>0</v>
      </c>
      <c r="AI71" s="1">
        <v>1</v>
      </c>
      <c r="AJ71" s="1">
        <v>0</v>
      </c>
      <c r="AK71" s="1">
        <f t="shared" si="1"/>
        <v>88</v>
      </c>
    </row>
    <row r="72" spans="1:37" ht="15" customHeight="1" x14ac:dyDescent="0.25">
      <c r="T72" s="1" t="s">
        <v>29</v>
      </c>
      <c r="U72" s="1">
        <v>0</v>
      </c>
      <c r="V72" s="1">
        <v>29</v>
      </c>
      <c r="W72" s="1">
        <v>27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10</v>
      </c>
      <c r="AD72" s="1">
        <v>28</v>
      </c>
      <c r="AE72" s="1">
        <v>0</v>
      </c>
      <c r="AF72" s="1">
        <v>0</v>
      </c>
      <c r="AG72" s="1">
        <v>10</v>
      </c>
      <c r="AH72" s="1">
        <v>0</v>
      </c>
      <c r="AI72" s="1">
        <v>0</v>
      </c>
      <c r="AJ72" s="1">
        <v>0</v>
      </c>
      <c r="AK72" s="1">
        <f t="shared" si="1"/>
        <v>104</v>
      </c>
    </row>
    <row r="73" spans="1:37" ht="15" customHeight="1" x14ac:dyDescent="0.25">
      <c r="T73" s="1" t="s">
        <v>30</v>
      </c>
      <c r="U73" s="1">
        <v>0</v>
      </c>
      <c r="V73" s="1">
        <v>33</v>
      </c>
      <c r="W73" s="1">
        <v>36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8</v>
      </c>
      <c r="AD73" s="1">
        <v>28</v>
      </c>
      <c r="AE73" s="1">
        <v>0</v>
      </c>
      <c r="AF73" s="1">
        <v>0</v>
      </c>
      <c r="AG73" s="1">
        <v>8</v>
      </c>
      <c r="AH73" s="1">
        <v>0</v>
      </c>
      <c r="AI73" s="1">
        <v>1</v>
      </c>
      <c r="AJ73" s="1">
        <v>0</v>
      </c>
      <c r="AK73" s="1">
        <f t="shared" si="1"/>
        <v>114</v>
      </c>
    </row>
    <row r="74" spans="1:37" ht="15" customHeight="1" x14ac:dyDescent="0.25">
      <c r="T74" s="1" t="s">
        <v>31</v>
      </c>
      <c r="U74" s="1">
        <v>0</v>
      </c>
      <c r="V74" s="1">
        <v>52</v>
      </c>
      <c r="W74" s="1">
        <v>32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25</v>
      </c>
      <c r="AD74" s="1">
        <v>34</v>
      </c>
      <c r="AE74" s="1">
        <v>0</v>
      </c>
      <c r="AF74" s="1">
        <v>0</v>
      </c>
      <c r="AG74" s="1">
        <v>9</v>
      </c>
      <c r="AH74" s="1">
        <v>0</v>
      </c>
      <c r="AI74" s="1">
        <v>6</v>
      </c>
      <c r="AJ74" s="1">
        <v>0</v>
      </c>
      <c r="AK74" s="1">
        <f t="shared" si="1"/>
        <v>158</v>
      </c>
    </row>
    <row r="75" spans="1:37" ht="15" customHeight="1" x14ac:dyDescent="0.25">
      <c r="T75" s="1" t="s">
        <v>32</v>
      </c>
      <c r="U75" s="1">
        <v>0</v>
      </c>
      <c r="V75" s="1">
        <v>54</v>
      </c>
      <c r="W75" s="1">
        <v>26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14</v>
      </c>
      <c r="AD75" s="1">
        <v>28</v>
      </c>
      <c r="AE75" s="1">
        <v>0</v>
      </c>
      <c r="AF75" s="1">
        <v>0</v>
      </c>
      <c r="AG75" s="1">
        <v>2</v>
      </c>
      <c r="AH75" s="1">
        <v>0</v>
      </c>
      <c r="AI75" s="1">
        <v>4</v>
      </c>
      <c r="AJ75" s="1">
        <v>0</v>
      </c>
      <c r="AK75" s="1">
        <f t="shared" si="1"/>
        <v>128</v>
      </c>
    </row>
    <row r="76" spans="1:37" ht="15" customHeight="1" x14ac:dyDescent="0.25">
      <c r="T76" s="1" t="s">
        <v>33</v>
      </c>
      <c r="U76" s="1">
        <v>0</v>
      </c>
      <c r="V76" s="1">
        <v>47</v>
      </c>
      <c r="W76" s="1">
        <v>41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19</v>
      </c>
      <c r="AD76" s="1">
        <v>29</v>
      </c>
      <c r="AE76" s="1">
        <v>0</v>
      </c>
      <c r="AF76" s="1">
        <v>0</v>
      </c>
      <c r="AG76" s="1">
        <v>8</v>
      </c>
      <c r="AH76" s="1">
        <v>0</v>
      </c>
      <c r="AI76" s="1">
        <v>4</v>
      </c>
      <c r="AJ76" s="1">
        <v>0</v>
      </c>
      <c r="AK76" s="1">
        <f t="shared" si="1"/>
        <v>148</v>
      </c>
    </row>
    <row r="77" spans="1:37" ht="15" customHeight="1" x14ac:dyDescent="0.25">
      <c r="T77" s="1" t="s">
        <v>34</v>
      </c>
      <c r="U77" s="1">
        <v>0</v>
      </c>
      <c r="V77" s="1">
        <v>66</v>
      </c>
      <c r="W77" s="1">
        <v>56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28</v>
      </c>
      <c r="AD77" s="1">
        <v>42</v>
      </c>
      <c r="AE77" s="1">
        <v>0</v>
      </c>
      <c r="AF77" s="1">
        <v>0</v>
      </c>
      <c r="AG77" s="1">
        <v>11</v>
      </c>
      <c r="AH77" s="1">
        <v>0</v>
      </c>
      <c r="AI77" s="1">
        <v>6</v>
      </c>
      <c r="AJ77" s="1">
        <v>0</v>
      </c>
      <c r="AK77" s="1">
        <f t="shared" si="1"/>
        <v>209</v>
      </c>
    </row>
    <row r="78" spans="1:37" ht="15" customHeight="1" x14ac:dyDescent="0.25">
      <c r="T78" s="1" t="s">
        <v>35</v>
      </c>
      <c r="U78" s="1">
        <v>0</v>
      </c>
      <c r="V78" s="1">
        <v>79</v>
      </c>
      <c r="W78" s="1">
        <v>72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27</v>
      </c>
      <c r="AD78" s="1">
        <v>49</v>
      </c>
      <c r="AE78" s="1">
        <v>0</v>
      </c>
      <c r="AF78" s="1">
        <v>0</v>
      </c>
      <c r="AG78" s="1">
        <v>29</v>
      </c>
      <c r="AH78" s="1">
        <v>1</v>
      </c>
      <c r="AI78" s="1">
        <v>7</v>
      </c>
      <c r="AJ78" s="1">
        <v>0</v>
      </c>
      <c r="AK78" s="1">
        <f t="shared" si="1"/>
        <v>264</v>
      </c>
    </row>
    <row r="79" spans="1:37" ht="15" customHeight="1" x14ac:dyDescent="0.25">
      <c r="T79" s="1" t="s">
        <v>36</v>
      </c>
      <c r="U79" s="1">
        <v>0</v>
      </c>
      <c r="V79" s="1">
        <v>92</v>
      </c>
      <c r="W79" s="1">
        <v>86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34</v>
      </c>
      <c r="AD79" s="1">
        <v>63</v>
      </c>
      <c r="AE79" s="1">
        <v>0</v>
      </c>
      <c r="AF79" s="1">
        <v>0</v>
      </c>
      <c r="AG79" s="1">
        <v>18</v>
      </c>
      <c r="AH79" s="1">
        <v>0</v>
      </c>
      <c r="AI79" s="1">
        <v>11</v>
      </c>
      <c r="AJ79" s="1">
        <v>0</v>
      </c>
      <c r="AK79" s="1">
        <f t="shared" si="1"/>
        <v>304</v>
      </c>
    </row>
    <row r="80" spans="1:37" ht="15" customHeight="1" x14ac:dyDescent="0.25">
      <c r="T80" s="1" t="s">
        <v>37</v>
      </c>
      <c r="U80" s="1">
        <v>0</v>
      </c>
      <c r="V80" s="1">
        <v>91</v>
      </c>
      <c r="W80" s="1">
        <v>76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43</v>
      </c>
      <c r="AD80" s="1">
        <v>65</v>
      </c>
      <c r="AE80" s="1">
        <v>0</v>
      </c>
      <c r="AF80" s="1">
        <v>0</v>
      </c>
      <c r="AG80" s="1">
        <v>24</v>
      </c>
      <c r="AH80" s="1">
        <v>0</v>
      </c>
      <c r="AI80" s="1">
        <v>6</v>
      </c>
      <c r="AJ80" s="1">
        <v>0</v>
      </c>
      <c r="AK80" s="1">
        <f t="shared" ref="AK80:AK119" si="2">SUM(U80:AJ80)</f>
        <v>305</v>
      </c>
    </row>
    <row r="81" spans="20:37" ht="15" customHeight="1" x14ac:dyDescent="0.25">
      <c r="T81" s="1" t="s">
        <v>38</v>
      </c>
      <c r="U81" s="1">
        <v>0</v>
      </c>
      <c r="V81" s="1">
        <v>99</v>
      </c>
      <c r="W81" s="1">
        <v>69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44</v>
      </c>
      <c r="AD81" s="1">
        <v>59</v>
      </c>
      <c r="AE81" s="1">
        <v>0</v>
      </c>
      <c r="AF81" s="1">
        <v>0</v>
      </c>
      <c r="AG81" s="1">
        <v>28</v>
      </c>
      <c r="AH81" s="1">
        <v>0</v>
      </c>
      <c r="AI81" s="1">
        <v>8</v>
      </c>
      <c r="AJ81" s="1">
        <v>0</v>
      </c>
      <c r="AK81" s="1">
        <f t="shared" si="2"/>
        <v>307</v>
      </c>
    </row>
    <row r="82" spans="20:37" ht="15" customHeight="1" x14ac:dyDescent="0.25">
      <c r="T82" s="1" t="s">
        <v>39</v>
      </c>
      <c r="U82" s="1">
        <v>0</v>
      </c>
      <c r="V82" s="1">
        <v>105</v>
      </c>
      <c r="W82" s="1">
        <v>94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43</v>
      </c>
      <c r="AD82" s="1">
        <v>75</v>
      </c>
      <c r="AE82" s="1">
        <v>0</v>
      </c>
      <c r="AF82" s="1">
        <v>0</v>
      </c>
      <c r="AG82" s="1">
        <v>27</v>
      </c>
      <c r="AH82" s="1">
        <v>0</v>
      </c>
      <c r="AI82" s="1">
        <v>7</v>
      </c>
      <c r="AJ82" s="1">
        <v>0</v>
      </c>
      <c r="AK82" s="1">
        <f t="shared" si="2"/>
        <v>351</v>
      </c>
    </row>
    <row r="83" spans="20:37" ht="15" customHeight="1" x14ac:dyDescent="0.25">
      <c r="T83" s="1" t="s">
        <v>40</v>
      </c>
      <c r="U83" s="1">
        <v>0</v>
      </c>
      <c r="V83" s="1">
        <v>128</v>
      </c>
      <c r="W83" s="1">
        <v>79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47</v>
      </c>
      <c r="AD83" s="1">
        <v>69</v>
      </c>
      <c r="AE83" s="1">
        <v>0</v>
      </c>
      <c r="AF83" s="1">
        <v>0</v>
      </c>
      <c r="AG83" s="1">
        <v>37</v>
      </c>
      <c r="AH83" s="1">
        <v>0</v>
      </c>
      <c r="AI83" s="1">
        <v>10</v>
      </c>
      <c r="AJ83" s="1">
        <v>0</v>
      </c>
      <c r="AK83" s="1">
        <f t="shared" si="2"/>
        <v>370</v>
      </c>
    </row>
    <row r="84" spans="20:37" ht="15" customHeight="1" x14ac:dyDescent="0.25">
      <c r="T84" s="1" t="s">
        <v>41</v>
      </c>
      <c r="U84" s="1">
        <v>0</v>
      </c>
      <c r="V84" s="1">
        <v>84</v>
      </c>
      <c r="W84" s="1">
        <v>85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64</v>
      </c>
      <c r="AD84" s="1">
        <v>104</v>
      </c>
      <c r="AE84" s="1">
        <v>0</v>
      </c>
      <c r="AF84" s="1">
        <v>0</v>
      </c>
      <c r="AG84" s="1">
        <v>9</v>
      </c>
      <c r="AH84" s="1">
        <v>0</v>
      </c>
      <c r="AI84" s="1">
        <v>9</v>
      </c>
      <c r="AJ84" s="1">
        <v>0</v>
      </c>
      <c r="AK84" s="1">
        <f t="shared" si="2"/>
        <v>355</v>
      </c>
    </row>
    <row r="85" spans="20:37" ht="15" customHeight="1" x14ac:dyDescent="0.25">
      <c r="T85" s="1" t="s">
        <v>42</v>
      </c>
      <c r="U85" s="1">
        <v>0</v>
      </c>
      <c r="V85" s="1">
        <v>119</v>
      </c>
      <c r="W85" s="1">
        <v>116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65</v>
      </c>
      <c r="AD85" s="1">
        <v>101</v>
      </c>
      <c r="AE85" s="1">
        <v>0</v>
      </c>
      <c r="AF85" s="1">
        <v>0</v>
      </c>
      <c r="AG85" s="1">
        <v>12</v>
      </c>
      <c r="AH85" s="1">
        <v>0</v>
      </c>
      <c r="AI85" s="1">
        <v>27</v>
      </c>
      <c r="AJ85" s="1">
        <v>0</v>
      </c>
      <c r="AK85" s="1">
        <f t="shared" si="2"/>
        <v>440</v>
      </c>
    </row>
    <row r="86" spans="20:37" ht="15" customHeight="1" x14ac:dyDescent="0.25">
      <c r="T86" s="1" t="s">
        <v>43</v>
      </c>
      <c r="U86" s="1">
        <v>0</v>
      </c>
      <c r="V86" s="1">
        <v>136</v>
      </c>
      <c r="W86" s="1">
        <v>114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72</v>
      </c>
      <c r="AD86" s="1">
        <v>121</v>
      </c>
      <c r="AE86" s="1">
        <v>0</v>
      </c>
      <c r="AF86" s="1">
        <v>0</v>
      </c>
      <c r="AG86" s="1">
        <v>16</v>
      </c>
      <c r="AH86" s="1">
        <v>0</v>
      </c>
      <c r="AI86" s="1">
        <v>11</v>
      </c>
      <c r="AJ86" s="1">
        <v>0</v>
      </c>
      <c r="AK86" s="1">
        <f t="shared" si="2"/>
        <v>470</v>
      </c>
    </row>
    <row r="87" spans="20:37" ht="15" customHeight="1" x14ac:dyDescent="0.25">
      <c r="T87" s="1" t="s">
        <v>44</v>
      </c>
      <c r="U87" s="1">
        <v>0</v>
      </c>
      <c r="V87" s="1">
        <v>151</v>
      </c>
      <c r="W87" s="1">
        <v>112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60</v>
      </c>
      <c r="AD87" s="1">
        <v>112</v>
      </c>
      <c r="AE87" s="1">
        <v>0</v>
      </c>
      <c r="AF87" s="1">
        <v>0</v>
      </c>
      <c r="AG87" s="1">
        <v>16</v>
      </c>
      <c r="AH87" s="1">
        <v>0</v>
      </c>
      <c r="AI87" s="1">
        <v>14</v>
      </c>
      <c r="AJ87" s="1">
        <v>0</v>
      </c>
      <c r="AK87" s="1">
        <f t="shared" si="2"/>
        <v>465</v>
      </c>
    </row>
    <row r="88" spans="20:37" ht="15" customHeight="1" x14ac:dyDescent="0.25">
      <c r="T88" s="1" t="s">
        <v>45</v>
      </c>
      <c r="U88" s="1">
        <v>0</v>
      </c>
      <c r="V88" s="1">
        <v>150</v>
      </c>
      <c r="W88" s="1">
        <v>103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74</v>
      </c>
      <c r="AD88" s="1">
        <v>93</v>
      </c>
      <c r="AE88" s="1">
        <v>0</v>
      </c>
      <c r="AF88" s="1">
        <v>0</v>
      </c>
      <c r="AG88" s="1">
        <v>27</v>
      </c>
      <c r="AH88" s="1">
        <v>0</v>
      </c>
      <c r="AI88" s="1">
        <v>0</v>
      </c>
      <c r="AJ88" s="1">
        <v>0</v>
      </c>
      <c r="AK88" s="1">
        <f t="shared" si="2"/>
        <v>447</v>
      </c>
    </row>
    <row r="89" spans="20:37" ht="15" customHeight="1" x14ac:dyDescent="0.25">
      <c r="T89" s="1" t="s">
        <v>46</v>
      </c>
      <c r="U89" s="1">
        <v>0</v>
      </c>
      <c r="V89" s="1">
        <v>139</v>
      </c>
      <c r="W89" s="1">
        <v>87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63</v>
      </c>
      <c r="AD89" s="1">
        <v>123</v>
      </c>
      <c r="AE89" s="1">
        <v>0</v>
      </c>
      <c r="AF89" s="1">
        <v>0</v>
      </c>
      <c r="AG89" s="1">
        <v>33</v>
      </c>
      <c r="AH89" s="1">
        <v>0</v>
      </c>
      <c r="AI89" s="1">
        <v>4</v>
      </c>
      <c r="AJ89" s="1">
        <v>0</v>
      </c>
      <c r="AK89" s="1">
        <f t="shared" si="2"/>
        <v>449</v>
      </c>
    </row>
    <row r="90" spans="20:37" ht="15" customHeight="1" x14ac:dyDescent="0.25">
      <c r="T90" s="1" t="s">
        <v>47</v>
      </c>
      <c r="U90" s="1">
        <v>0</v>
      </c>
      <c r="V90" s="1">
        <v>132</v>
      </c>
      <c r="W90" s="1">
        <v>95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57</v>
      </c>
      <c r="AD90" s="1">
        <v>119</v>
      </c>
      <c r="AE90" s="1">
        <v>0</v>
      </c>
      <c r="AF90" s="1">
        <v>0</v>
      </c>
      <c r="AG90" s="1">
        <v>26</v>
      </c>
      <c r="AH90" s="1">
        <v>0</v>
      </c>
      <c r="AI90" s="1">
        <v>16</v>
      </c>
      <c r="AJ90" s="1">
        <v>0</v>
      </c>
      <c r="AK90" s="1">
        <f t="shared" si="2"/>
        <v>445</v>
      </c>
    </row>
    <row r="91" spans="20:37" ht="15" customHeight="1" x14ac:dyDescent="0.25">
      <c r="T91" s="1" t="s">
        <v>48</v>
      </c>
      <c r="U91" s="1">
        <v>0</v>
      </c>
      <c r="V91" s="1">
        <v>138</v>
      </c>
      <c r="W91" s="1">
        <v>79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62</v>
      </c>
      <c r="AD91" s="1">
        <v>145</v>
      </c>
      <c r="AE91" s="1">
        <v>0</v>
      </c>
      <c r="AF91" s="1">
        <v>0</v>
      </c>
      <c r="AG91" s="1">
        <v>31</v>
      </c>
      <c r="AH91" s="1">
        <v>0</v>
      </c>
      <c r="AI91" s="1">
        <v>9</v>
      </c>
      <c r="AJ91" s="1">
        <v>0</v>
      </c>
      <c r="AK91" s="1">
        <f t="shared" si="2"/>
        <v>464</v>
      </c>
    </row>
    <row r="92" spans="20:37" ht="15" customHeight="1" x14ac:dyDescent="0.25">
      <c r="T92" s="1" t="s">
        <v>49</v>
      </c>
      <c r="U92" s="1">
        <v>0</v>
      </c>
      <c r="V92" s="1">
        <v>126</v>
      </c>
      <c r="W92" s="1">
        <v>103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55</v>
      </c>
      <c r="AD92" s="1">
        <v>135</v>
      </c>
      <c r="AE92" s="1">
        <v>0</v>
      </c>
      <c r="AF92" s="1">
        <v>0</v>
      </c>
      <c r="AG92" s="1">
        <v>23</v>
      </c>
      <c r="AH92" s="1">
        <v>0</v>
      </c>
      <c r="AI92" s="1">
        <v>11</v>
      </c>
      <c r="AJ92" s="1">
        <v>0</v>
      </c>
      <c r="AK92" s="1">
        <f t="shared" si="2"/>
        <v>453</v>
      </c>
    </row>
    <row r="93" spans="20:37" ht="15" customHeight="1" x14ac:dyDescent="0.25">
      <c r="T93" s="1" t="s">
        <v>50</v>
      </c>
      <c r="U93" s="1">
        <v>0</v>
      </c>
      <c r="V93" s="1">
        <v>143</v>
      </c>
      <c r="W93" s="1">
        <v>96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60</v>
      </c>
      <c r="AD93" s="1">
        <v>164</v>
      </c>
      <c r="AE93" s="1">
        <v>0</v>
      </c>
      <c r="AF93" s="1">
        <v>0</v>
      </c>
      <c r="AG93" s="1">
        <v>33</v>
      </c>
      <c r="AH93" s="1">
        <v>0</v>
      </c>
      <c r="AI93" s="1">
        <v>14</v>
      </c>
      <c r="AJ93" s="1">
        <v>0</v>
      </c>
      <c r="AK93" s="1">
        <f t="shared" si="2"/>
        <v>510</v>
      </c>
    </row>
    <row r="94" spans="20:37" ht="15" customHeight="1" x14ac:dyDescent="0.25">
      <c r="T94" s="1" t="s">
        <v>51</v>
      </c>
      <c r="U94" s="1">
        <v>0</v>
      </c>
      <c r="V94" s="1">
        <v>184</v>
      </c>
      <c r="W94" s="1">
        <v>106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69</v>
      </c>
      <c r="AD94" s="1">
        <v>176</v>
      </c>
      <c r="AE94" s="1">
        <v>0</v>
      </c>
      <c r="AF94" s="1">
        <v>0</v>
      </c>
      <c r="AG94" s="1">
        <v>32</v>
      </c>
      <c r="AH94" s="1">
        <v>1</v>
      </c>
      <c r="AI94" s="1">
        <v>16</v>
      </c>
      <c r="AJ94" s="1">
        <v>0</v>
      </c>
      <c r="AK94" s="1">
        <f t="shared" si="2"/>
        <v>584</v>
      </c>
    </row>
    <row r="95" spans="20:37" ht="15" customHeight="1" x14ac:dyDescent="0.25">
      <c r="T95" s="1" t="s">
        <v>52</v>
      </c>
      <c r="U95" s="1">
        <v>0</v>
      </c>
      <c r="V95" s="1">
        <v>176</v>
      </c>
      <c r="W95" s="1">
        <v>107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41</v>
      </c>
      <c r="AD95" s="1">
        <v>164</v>
      </c>
      <c r="AE95" s="1">
        <v>0</v>
      </c>
      <c r="AF95" s="1">
        <v>0</v>
      </c>
      <c r="AG95" s="1">
        <v>41</v>
      </c>
      <c r="AH95" s="1">
        <v>1</v>
      </c>
      <c r="AI95" s="1">
        <v>15</v>
      </c>
      <c r="AJ95" s="1">
        <v>0</v>
      </c>
      <c r="AK95" s="1">
        <f t="shared" si="2"/>
        <v>545</v>
      </c>
    </row>
    <row r="96" spans="20:37" ht="15" customHeight="1" x14ac:dyDescent="0.25">
      <c r="T96" s="1" t="s">
        <v>53</v>
      </c>
      <c r="U96" s="1">
        <v>0</v>
      </c>
      <c r="V96" s="1">
        <v>177</v>
      </c>
      <c r="W96" s="1">
        <v>94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54</v>
      </c>
      <c r="AD96" s="1">
        <v>144</v>
      </c>
      <c r="AE96" s="1">
        <v>0</v>
      </c>
      <c r="AF96" s="1">
        <v>0</v>
      </c>
      <c r="AG96" s="1">
        <v>43</v>
      </c>
      <c r="AH96" s="1">
        <v>0</v>
      </c>
      <c r="AI96" s="1">
        <v>18</v>
      </c>
      <c r="AJ96" s="1">
        <v>0</v>
      </c>
      <c r="AK96" s="1">
        <f t="shared" si="2"/>
        <v>530</v>
      </c>
    </row>
    <row r="97" spans="20:37" ht="15" customHeight="1" x14ac:dyDescent="0.25">
      <c r="T97" s="1" t="s">
        <v>54</v>
      </c>
      <c r="U97" s="1">
        <v>0</v>
      </c>
      <c r="V97" s="1">
        <v>130</v>
      </c>
      <c r="W97" s="1">
        <v>95</v>
      </c>
      <c r="X97" s="1">
        <v>0</v>
      </c>
      <c r="Y97" s="1">
        <v>1</v>
      </c>
      <c r="Z97" s="1">
        <v>0</v>
      </c>
      <c r="AA97" s="1">
        <v>0</v>
      </c>
      <c r="AB97" s="1">
        <v>0</v>
      </c>
      <c r="AC97" s="1">
        <v>56</v>
      </c>
      <c r="AD97" s="1">
        <v>176</v>
      </c>
      <c r="AE97" s="1">
        <v>0</v>
      </c>
      <c r="AF97" s="1">
        <v>0</v>
      </c>
      <c r="AG97" s="1">
        <v>38</v>
      </c>
      <c r="AH97" s="1">
        <v>0</v>
      </c>
      <c r="AI97" s="1">
        <v>16</v>
      </c>
      <c r="AJ97" s="1">
        <v>0</v>
      </c>
      <c r="AK97" s="1">
        <f t="shared" si="2"/>
        <v>512</v>
      </c>
    </row>
    <row r="98" spans="20:37" ht="15" customHeight="1" x14ac:dyDescent="0.25">
      <c r="T98" s="1" t="s">
        <v>55</v>
      </c>
      <c r="U98" s="1">
        <v>0</v>
      </c>
      <c r="V98" s="1">
        <v>179</v>
      </c>
      <c r="W98" s="1">
        <v>79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46</v>
      </c>
      <c r="AD98" s="1">
        <v>133</v>
      </c>
      <c r="AE98" s="1">
        <v>0</v>
      </c>
      <c r="AF98" s="1">
        <v>0</v>
      </c>
      <c r="AG98" s="1">
        <v>31</v>
      </c>
      <c r="AH98" s="1">
        <v>0</v>
      </c>
      <c r="AI98" s="1">
        <v>20</v>
      </c>
      <c r="AJ98" s="1">
        <v>0</v>
      </c>
      <c r="AK98" s="1">
        <f t="shared" si="2"/>
        <v>488</v>
      </c>
    </row>
    <row r="99" spans="20:37" ht="15" customHeight="1" x14ac:dyDescent="0.25">
      <c r="T99" s="1" t="s">
        <v>56</v>
      </c>
      <c r="U99" s="1">
        <v>0</v>
      </c>
      <c r="V99" s="1">
        <v>153</v>
      </c>
      <c r="W99" s="1">
        <v>91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47</v>
      </c>
      <c r="AD99" s="1">
        <v>143</v>
      </c>
      <c r="AE99" s="1">
        <v>0</v>
      </c>
      <c r="AF99" s="1">
        <v>0</v>
      </c>
      <c r="AG99" s="1">
        <v>39</v>
      </c>
      <c r="AH99" s="1">
        <v>2</v>
      </c>
      <c r="AI99" s="1">
        <v>10</v>
      </c>
      <c r="AJ99" s="1">
        <v>0</v>
      </c>
      <c r="AK99" s="1">
        <f t="shared" si="2"/>
        <v>485</v>
      </c>
    </row>
    <row r="100" spans="20:37" ht="15" customHeight="1" x14ac:dyDescent="0.25">
      <c r="T100" s="1" t="s">
        <v>57</v>
      </c>
      <c r="U100" s="1">
        <v>0</v>
      </c>
      <c r="V100" s="1">
        <v>143</v>
      </c>
      <c r="W100" s="1">
        <v>79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58</v>
      </c>
      <c r="AD100" s="1">
        <v>134</v>
      </c>
      <c r="AE100" s="1">
        <v>0</v>
      </c>
      <c r="AF100" s="1">
        <v>0</v>
      </c>
      <c r="AG100" s="1">
        <v>43</v>
      </c>
      <c r="AH100" s="1">
        <v>0</v>
      </c>
      <c r="AI100" s="1">
        <v>11</v>
      </c>
      <c r="AJ100" s="1">
        <v>0</v>
      </c>
      <c r="AK100" s="1">
        <f t="shared" si="2"/>
        <v>468</v>
      </c>
    </row>
    <row r="101" spans="20:37" ht="15" customHeight="1" x14ac:dyDescent="0.25">
      <c r="T101" s="1" t="s">
        <v>58</v>
      </c>
      <c r="U101" s="1">
        <v>0</v>
      </c>
      <c r="V101" s="1">
        <v>143</v>
      </c>
      <c r="W101" s="1">
        <v>83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63</v>
      </c>
      <c r="AD101" s="1">
        <v>157</v>
      </c>
      <c r="AE101" s="1">
        <v>0</v>
      </c>
      <c r="AF101" s="1">
        <v>0</v>
      </c>
      <c r="AG101" s="1">
        <v>36</v>
      </c>
      <c r="AH101" s="1">
        <v>1</v>
      </c>
      <c r="AI101" s="1">
        <v>9</v>
      </c>
      <c r="AJ101" s="1">
        <v>0</v>
      </c>
      <c r="AK101" s="1">
        <f t="shared" si="2"/>
        <v>492</v>
      </c>
    </row>
    <row r="102" spans="20:37" ht="15" customHeight="1" x14ac:dyDescent="0.25">
      <c r="T102" s="1" t="s">
        <v>59</v>
      </c>
      <c r="U102" s="1">
        <v>0</v>
      </c>
      <c r="V102" s="1">
        <v>144</v>
      </c>
      <c r="W102" s="1">
        <v>82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52</v>
      </c>
      <c r="AD102" s="1">
        <v>160</v>
      </c>
      <c r="AE102" s="1">
        <v>0</v>
      </c>
      <c r="AF102" s="1">
        <v>1</v>
      </c>
      <c r="AG102" s="1">
        <v>39</v>
      </c>
      <c r="AH102" s="1">
        <v>0</v>
      </c>
      <c r="AI102" s="1">
        <v>8</v>
      </c>
      <c r="AJ102" s="1">
        <v>0</v>
      </c>
      <c r="AK102" s="1">
        <f t="shared" si="2"/>
        <v>486</v>
      </c>
    </row>
    <row r="103" spans="20:37" ht="15" customHeight="1" x14ac:dyDescent="0.25">
      <c r="T103" s="1" t="s">
        <v>60</v>
      </c>
      <c r="U103" s="1">
        <v>0</v>
      </c>
      <c r="V103" s="1">
        <v>148</v>
      </c>
      <c r="W103" s="1">
        <v>89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51</v>
      </c>
      <c r="AD103" s="1">
        <v>135</v>
      </c>
      <c r="AE103" s="1">
        <v>0</v>
      </c>
      <c r="AF103" s="1">
        <v>0</v>
      </c>
      <c r="AG103" s="1">
        <v>30</v>
      </c>
      <c r="AH103" s="1">
        <v>0</v>
      </c>
      <c r="AI103" s="1">
        <v>10</v>
      </c>
      <c r="AJ103" s="1">
        <v>0</v>
      </c>
      <c r="AK103" s="1">
        <f t="shared" si="2"/>
        <v>463</v>
      </c>
    </row>
    <row r="104" spans="20:37" ht="15" customHeight="1" x14ac:dyDescent="0.25">
      <c r="T104" s="1" t="s">
        <v>61</v>
      </c>
      <c r="U104" s="1">
        <v>0</v>
      </c>
      <c r="V104" s="1">
        <v>125</v>
      </c>
      <c r="W104" s="1">
        <v>103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53</v>
      </c>
      <c r="AD104" s="1">
        <v>140</v>
      </c>
      <c r="AE104" s="1">
        <v>0</v>
      </c>
      <c r="AF104" s="1">
        <v>0</v>
      </c>
      <c r="AG104" s="1">
        <v>39</v>
      </c>
      <c r="AH104" s="1">
        <v>0</v>
      </c>
      <c r="AI104" s="1">
        <v>10</v>
      </c>
      <c r="AJ104" s="1">
        <v>0</v>
      </c>
      <c r="AK104" s="1">
        <f t="shared" si="2"/>
        <v>470</v>
      </c>
    </row>
    <row r="105" spans="20:37" ht="15" customHeight="1" x14ac:dyDescent="0.25">
      <c r="T105" s="1" t="s">
        <v>62</v>
      </c>
      <c r="U105" s="1">
        <v>0</v>
      </c>
      <c r="V105" s="1">
        <v>129</v>
      </c>
      <c r="W105" s="1">
        <v>102</v>
      </c>
      <c r="X105" s="1">
        <v>0</v>
      </c>
      <c r="Y105" s="1">
        <v>1</v>
      </c>
      <c r="Z105" s="1">
        <v>0</v>
      </c>
      <c r="AA105" s="1">
        <v>0</v>
      </c>
      <c r="AB105" s="1">
        <v>0</v>
      </c>
      <c r="AC105" s="1">
        <v>49</v>
      </c>
      <c r="AD105" s="1">
        <v>138</v>
      </c>
      <c r="AE105" s="1">
        <v>0</v>
      </c>
      <c r="AF105" s="1">
        <v>0</v>
      </c>
      <c r="AG105" s="1">
        <v>31</v>
      </c>
      <c r="AH105" s="1">
        <v>0</v>
      </c>
      <c r="AI105" s="1">
        <v>12</v>
      </c>
      <c r="AJ105" s="1">
        <v>0</v>
      </c>
      <c r="AK105" s="1">
        <f t="shared" si="2"/>
        <v>462</v>
      </c>
    </row>
    <row r="106" spans="20:37" ht="15" customHeight="1" x14ac:dyDescent="0.25">
      <c r="T106" s="1" t="s">
        <v>63</v>
      </c>
      <c r="U106" s="1">
        <v>0</v>
      </c>
      <c r="V106" s="1">
        <v>148</v>
      </c>
      <c r="W106" s="1">
        <v>89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57</v>
      </c>
      <c r="AD106" s="1">
        <v>135</v>
      </c>
      <c r="AE106" s="1">
        <v>0</v>
      </c>
      <c r="AF106" s="1">
        <v>0</v>
      </c>
      <c r="AG106" s="1">
        <v>28</v>
      </c>
      <c r="AH106" s="1">
        <v>0</v>
      </c>
      <c r="AI106" s="1">
        <v>13</v>
      </c>
      <c r="AJ106" s="1">
        <v>0</v>
      </c>
      <c r="AK106" s="1">
        <f t="shared" si="2"/>
        <v>470</v>
      </c>
    </row>
    <row r="107" spans="20:37" ht="15" customHeight="1" x14ac:dyDescent="0.25">
      <c r="T107" s="1" t="s">
        <v>64</v>
      </c>
      <c r="U107" s="1">
        <v>0</v>
      </c>
      <c r="V107" s="1">
        <v>144</v>
      </c>
      <c r="W107" s="1">
        <v>82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48</v>
      </c>
      <c r="AD107" s="1">
        <v>146</v>
      </c>
      <c r="AE107" s="1">
        <v>0</v>
      </c>
      <c r="AF107" s="1">
        <v>0</v>
      </c>
      <c r="AG107" s="1">
        <v>25</v>
      </c>
      <c r="AH107" s="1">
        <v>0</v>
      </c>
      <c r="AI107" s="1">
        <v>13</v>
      </c>
      <c r="AJ107" s="1">
        <v>0</v>
      </c>
      <c r="AK107" s="1">
        <f t="shared" si="2"/>
        <v>458</v>
      </c>
    </row>
    <row r="108" spans="20:37" ht="15" customHeight="1" x14ac:dyDescent="0.25">
      <c r="T108" s="1" t="s">
        <v>65</v>
      </c>
      <c r="U108" s="1">
        <v>0</v>
      </c>
      <c r="V108" s="1">
        <v>149</v>
      </c>
      <c r="W108" s="1">
        <v>109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57</v>
      </c>
      <c r="AD108" s="1">
        <v>125</v>
      </c>
      <c r="AE108" s="1">
        <v>0</v>
      </c>
      <c r="AF108" s="1">
        <v>0</v>
      </c>
      <c r="AG108" s="1">
        <v>33</v>
      </c>
      <c r="AH108" s="1">
        <v>0</v>
      </c>
      <c r="AI108" s="1">
        <v>8</v>
      </c>
      <c r="AJ108" s="1">
        <v>0</v>
      </c>
      <c r="AK108" s="1">
        <f t="shared" si="2"/>
        <v>481</v>
      </c>
    </row>
    <row r="109" spans="20:37" ht="15" customHeight="1" x14ac:dyDescent="0.25">
      <c r="T109" s="1" t="s">
        <v>66</v>
      </c>
      <c r="U109" s="1">
        <v>0</v>
      </c>
      <c r="V109" s="1">
        <v>145</v>
      </c>
      <c r="W109" s="1">
        <v>106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48</v>
      </c>
      <c r="AD109" s="1">
        <v>128</v>
      </c>
      <c r="AE109" s="1">
        <v>0</v>
      </c>
      <c r="AF109" s="1">
        <v>0</v>
      </c>
      <c r="AG109" s="1">
        <v>39</v>
      </c>
      <c r="AH109" s="1">
        <v>0</v>
      </c>
      <c r="AI109" s="1">
        <v>11</v>
      </c>
      <c r="AJ109" s="1">
        <v>0</v>
      </c>
      <c r="AK109" s="1">
        <f t="shared" si="2"/>
        <v>477</v>
      </c>
    </row>
    <row r="110" spans="20:37" ht="15" customHeight="1" x14ac:dyDescent="0.25">
      <c r="T110" s="1" t="s">
        <v>67</v>
      </c>
      <c r="U110" s="1">
        <v>0</v>
      </c>
      <c r="V110" s="1">
        <v>133</v>
      </c>
      <c r="W110" s="1">
        <v>78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45</v>
      </c>
      <c r="AD110" s="1">
        <v>109</v>
      </c>
      <c r="AE110" s="1">
        <v>0</v>
      </c>
      <c r="AF110" s="1">
        <v>0</v>
      </c>
      <c r="AG110" s="1">
        <v>37</v>
      </c>
      <c r="AH110" s="1">
        <v>1</v>
      </c>
      <c r="AI110" s="1">
        <v>13</v>
      </c>
      <c r="AJ110" s="1">
        <v>0</v>
      </c>
      <c r="AK110" s="1">
        <f t="shared" si="2"/>
        <v>416</v>
      </c>
    </row>
    <row r="111" spans="20:37" ht="15" customHeight="1" x14ac:dyDescent="0.25">
      <c r="T111" s="1" t="s">
        <v>68</v>
      </c>
      <c r="U111" s="1">
        <v>0</v>
      </c>
      <c r="V111" s="1">
        <v>153</v>
      </c>
      <c r="W111" s="1">
        <v>81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55</v>
      </c>
      <c r="AD111" s="1">
        <v>145</v>
      </c>
      <c r="AE111" s="1">
        <v>0</v>
      </c>
      <c r="AF111" s="1">
        <v>0</v>
      </c>
      <c r="AG111" s="1">
        <v>32</v>
      </c>
      <c r="AH111" s="1">
        <v>1</v>
      </c>
      <c r="AI111" s="1">
        <v>8</v>
      </c>
      <c r="AJ111" s="1">
        <v>0</v>
      </c>
      <c r="AK111" s="1">
        <f t="shared" si="2"/>
        <v>475</v>
      </c>
    </row>
    <row r="112" spans="20:37" ht="15" customHeight="1" x14ac:dyDescent="0.25">
      <c r="T112" s="1" t="s">
        <v>69</v>
      </c>
      <c r="U112" s="1">
        <v>0</v>
      </c>
      <c r="V112" s="1">
        <v>142</v>
      </c>
      <c r="W112" s="1">
        <v>76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53</v>
      </c>
      <c r="AD112" s="1">
        <v>120</v>
      </c>
      <c r="AE112" s="1">
        <v>0</v>
      </c>
      <c r="AF112" s="1">
        <v>0</v>
      </c>
      <c r="AG112" s="1">
        <v>25</v>
      </c>
      <c r="AH112" s="1">
        <v>0</v>
      </c>
      <c r="AI112" s="1">
        <v>9</v>
      </c>
      <c r="AJ112" s="1">
        <v>0</v>
      </c>
      <c r="AK112" s="1">
        <f t="shared" si="2"/>
        <v>425</v>
      </c>
    </row>
    <row r="113" spans="20:37" ht="15" customHeight="1" x14ac:dyDescent="0.25">
      <c r="T113" s="1" t="s">
        <v>70</v>
      </c>
      <c r="U113" s="1">
        <v>0</v>
      </c>
      <c r="V113" s="1">
        <v>150</v>
      </c>
      <c r="W113" s="1">
        <v>81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44</v>
      </c>
      <c r="AD113" s="1">
        <v>111</v>
      </c>
      <c r="AE113" s="1">
        <v>0</v>
      </c>
      <c r="AF113" s="1">
        <v>0</v>
      </c>
      <c r="AG113" s="1">
        <v>34</v>
      </c>
      <c r="AH113" s="1">
        <v>0</v>
      </c>
      <c r="AI113" s="1">
        <v>15</v>
      </c>
      <c r="AJ113" s="1">
        <v>0</v>
      </c>
      <c r="AK113" s="1">
        <f t="shared" si="2"/>
        <v>435</v>
      </c>
    </row>
    <row r="114" spans="20:37" ht="15" customHeight="1" x14ac:dyDescent="0.25">
      <c r="T114" s="1" t="s">
        <v>71</v>
      </c>
      <c r="U114" s="1">
        <v>0</v>
      </c>
      <c r="V114" s="1">
        <v>138</v>
      </c>
      <c r="W114" s="1">
        <v>78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48</v>
      </c>
      <c r="AD114" s="1">
        <v>125</v>
      </c>
      <c r="AE114" s="1">
        <v>0</v>
      </c>
      <c r="AF114" s="1">
        <v>0</v>
      </c>
      <c r="AG114" s="1">
        <v>31</v>
      </c>
      <c r="AH114" s="1">
        <v>0</v>
      </c>
      <c r="AI114" s="1">
        <v>12</v>
      </c>
      <c r="AJ114" s="1">
        <v>0</v>
      </c>
      <c r="AK114" s="1">
        <f t="shared" si="2"/>
        <v>432</v>
      </c>
    </row>
    <row r="115" spans="20:37" ht="15" customHeight="1" x14ac:dyDescent="0.25">
      <c r="T115" s="1" t="s">
        <v>72</v>
      </c>
      <c r="U115" s="1">
        <v>0</v>
      </c>
      <c r="V115" s="1">
        <v>132</v>
      </c>
      <c r="W115" s="1">
        <v>52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56</v>
      </c>
      <c r="AD115" s="1">
        <v>148</v>
      </c>
      <c r="AE115" s="1">
        <v>0</v>
      </c>
      <c r="AF115" s="1">
        <v>0</v>
      </c>
      <c r="AG115" s="1">
        <v>33</v>
      </c>
      <c r="AH115" s="1">
        <v>0</v>
      </c>
      <c r="AI115" s="1">
        <v>8</v>
      </c>
      <c r="AJ115" s="1">
        <v>0</v>
      </c>
      <c r="AK115" s="1">
        <f t="shared" si="2"/>
        <v>429</v>
      </c>
    </row>
    <row r="116" spans="20:37" ht="15" customHeight="1" x14ac:dyDescent="0.25">
      <c r="T116" s="1" t="s">
        <v>73</v>
      </c>
      <c r="U116" s="1">
        <v>0</v>
      </c>
      <c r="V116" s="1">
        <v>116</v>
      </c>
      <c r="W116" s="1">
        <v>78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51</v>
      </c>
      <c r="AD116" s="1">
        <v>127</v>
      </c>
      <c r="AE116" s="1">
        <v>0</v>
      </c>
      <c r="AF116" s="1">
        <v>0</v>
      </c>
      <c r="AG116" s="1">
        <v>30</v>
      </c>
      <c r="AH116" s="1">
        <v>0</v>
      </c>
      <c r="AI116" s="1">
        <v>11</v>
      </c>
      <c r="AJ116" s="1">
        <v>0</v>
      </c>
      <c r="AK116" s="1">
        <f t="shared" si="2"/>
        <v>413</v>
      </c>
    </row>
    <row r="117" spans="20:37" ht="15" customHeight="1" x14ac:dyDescent="0.25">
      <c r="T117" s="1" t="s">
        <v>74</v>
      </c>
      <c r="U117" s="1">
        <v>0</v>
      </c>
      <c r="V117" s="1">
        <v>118</v>
      </c>
      <c r="W117" s="1">
        <v>88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36</v>
      </c>
      <c r="AD117" s="1">
        <v>119</v>
      </c>
      <c r="AE117" s="1">
        <v>0</v>
      </c>
      <c r="AF117" s="1">
        <v>0</v>
      </c>
      <c r="AG117" s="1">
        <v>39</v>
      </c>
      <c r="AH117" s="1">
        <v>0</v>
      </c>
      <c r="AI117" s="1">
        <v>12</v>
      </c>
      <c r="AJ117" s="1">
        <v>0</v>
      </c>
      <c r="AK117" s="1">
        <f t="shared" si="2"/>
        <v>412</v>
      </c>
    </row>
    <row r="118" spans="20:37" ht="15" customHeight="1" x14ac:dyDescent="0.25">
      <c r="T118" s="1" t="s">
        <v>75</v>
      </c>
      <c r="U118" s="1">
        <v>0</v>
      </c>
      <c r="V118" s="1">
        <v>124</v>
      </c>
      <c r="W118" s="1">
        <v>64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35</v>
      </c>
      <c r="AD118" s="1">
        <v>131</v>
      </c>
      <c r="AE118" s="1">
        <v>0</v>
      </c>
      <c r="AF118" s="1">
        <v>0</v>
      </c>
      <c r="AG118" s="1">
        <v>30</v>
      </c>
      <c r="AH118" s="1">
        <v>0</v>
      </c>
      <c r="AI118" s="1">
        <v>13</v>
      </c>
      <c r="AJ118" s="1">
        <v>0</v>
      </c>
      <c r="AK118" s="1">
        <f t="shared" si="2"/>
        <v>397</v>
      </c>
    </row>
    <row r="119" spans="20:37" ht="15" customHeight="1" x14ac:dyDescent="0.25">
      <c r="T119" s="1" t="s">
        <v>76</v>
      </c>
      <c r="U119" s="1">
        <v>0</v>
      </c>
      <c r="V119" s="1">
        <v>114</v>
      </c>
      <c r="W119" s="1">
        <v>72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28</v>
      </c>
      <c r="AD119" s="1">
        <v>130</v>
      </c>
      <c r="AE119" s="1">
        <v>0</v>
      </c>
      <c r="AF119" s="1">
        <v>0</v>
      </c>
      <c r="AG119" s="1">
        <v>34</v>
      </c>
      <c r="AH119" s="1">
        <v>0</v>
      </c>
      <c r="AI119" s="1">
        <v>12</v>
      </c>
      <c r="AJ119" s="1">
        <v>0</v>
      </c>
      <c r="AK119" s="1">
        <f t="shared" si="2"/>
        <v>390</v>
      </c>
    </row>
  </sheetData>
  <mergeCells count="60">
    <mergeCell ref="T1:U1"/>
    <mergeCell ref="V1:AJ1"/>
    <mergeCell ref="T2:U2"/>
    <mergeCell ref="V2:AJ2"/>
    <mergeCell ref="T3:U3"/>
    <mergeCell ref="V3:AJ3"/>
    <mergeCell ref="T4:U4"/>
    <mergeCell ref="V4:AJ4"/>
    <mergeCell ref="T5:U5"/>
    <mergeCell ref="V5:AJ5"/>
    <mergeCell ref="T6:U6"/>
    <mergeCell ref="V6:AJ6"/>
    <mergeCell ref="T7:U7"/>
    <mergeCell ref="V7:AJ7"/>
    <mergeCell ref="T8:U8"/>
    <mergeCell ref="V8:AJ8"/>
    <mergeCell ref="T9:U9"/>
    <mergeCell ref="V9:AJ9"/>
    <mergeCell ref="U13:X13"/>
    <mergeCell ref="Y13:AB13"/>
    <mergeCell ref="AC13:AF13"/>
    <mergeCell ref="AG13:AJ13"/>
    <mergeCell ref="T10:U10"/>
    <mergeCell ref="V10:AJ10"/>
    <mergeCell ref="T11:U11"/>
    <mergeCell ref="V11:AJ11"/>
    <mergeCell ref="U12:X12"/>
    <mergeCell ref="Y12:AB12"/>
    <mergeCell ref="AC12:AF12"/>
    <mergeCell ref="AG12:AJ12"/>
    <mergeCell ref="A1:B1"/>
    <mergeCell ref="C1:Q1"/>
    <mergeCell ref="A2:B2"/>
    <mergeCell ref="C2:Q2"/>
    <mergeCell ref="A3:B3"/>
    <mergeCell ref="C3:Q3"/>
    <mergeCell ref="A4:B4"/>
    <mergeCell ref="C4:Q4"/>
    <mergeCell ref="A5:B5"/>
    <mergeCell ref="C5:Q5"/>
    <mergeCell ref="A6:B6"/>
    <mergeCell ref="C6:Q6"/>
    <mergeCell ref="A7:B7"/>
    <mergeCell ref="C7:Q7"/>
    <mergeCell ref="A8:B8"/>
    <mergeCell ref="C8:Q8"/>
    <mergeCell ref="A9:B9"/>
    <mergeCell ref="C9:Q9"/>
    <mergeCell ref="B13:E13"/>
    <mergeCell ref="F13:I13"/>
    <mergeCell ref="J13:M13"/>
    <mergeCell ref="N13:Q13"/>
    <mergeCell ref="A10:B10"/>
    <mergeCell ref="C10:Q10"/>
    <mergeCell ref="A11:B11"/>
    <mergeCell ref="C11:Q11"/>
    <mergeCell ref="B12:E12"/>
    <mergeCell ref="F12:I12"/>
    <mergeCell ref="J12:M12"/>
    <mergeCell ref="N12:Q12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4FA2A-79ED-4166-A118-9BC2EB569D86}">
  <dimension ref="A1:AK119"/>
  <sheetViews>
    <sheetView topLeftCell="O1" zoomScale="70" zoomScaleNormal="70" workbookViewId="0">
      <pane ySplit="14" topLeftCell="A21" activePane="bottomLeft" state="frozen"/>
      <selection pane="bottomLeft" activeCell="AD60" sqref="AD60"/>
    </sheetView>
  </sheetViews>
  <sheetFormatPr defaultColWidth="11.81640625" defaultRowHeight="15" customHeight="1" x14ac:dyDescent="0.25"/>
  <cols>
    <col min="1" max="1" width="11.81640625" style="1" bestFit="1" customWidth="1"/>
    <col min="2" max="17" width="8.81640625" style="1" bestFit="1" customWidth="1"/>
    <col min="18" max="18" width="11.81640625" style="1"/>
    <col min="19" max="19" width="11.81640625" style="11"/>
    <col min="20" max="16384" width="11.81640625" style="1"/>
  </cols>
  <sheetData>
    <row r="1" spans="1:37" ht="15" customHeight="1" x14ac:dyDescent="0.45">
      <c r="A1" s="32" t="s">
        <v>0</v>
      </c>
      <c r="B1" s="32"/>
      <c r="C1" s="33" t="s">
        <v>80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T1" s="38" t="s">
        <v>0</v>
      </c>
      <c r="U1" s="38"/>
      <c r="V1" s="39" t="s">
        <v>98</v>
      </c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</row>
    <row r="2" spans="1:37" ht="15" customHeight="1" x14ac:dyDescent="0.45">
      <c r="A2" s="32" t="s">
        <v>2</v>
      </c>
      <c r="B2" s="32"/>
      <c r="C2" s="33" t="s">
        <v>3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T2" s="38" t="s">
        <v>2</v>
      </c>
      <c r="U2" s="38"/>
      <c r="V2" s="39" t="s">
        <v>90</v>
      </c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</row>
    <row r="3" spans="1:37" ht="15" customHeight="1" x14ac:dyDescent="0.45">
      <c r="A3" s="32" t="s">
        <v>4</v>
      </c>
      <c r="B3" s="32"/>
      <c r="C3" s="33" t="s">
        <v>5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T3" s="38" t="s">
        <v>4</v>
      </c>
      <c r="U3" s="38"/>
      <c r="V3" s="39" t="s">
        <v>5</v>
      </c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</row>
    <row r="4" spans="1:37" ht="15" customHeight="1" x14ac:dyDescent="0.45">
      <c r="A4" s="32" t="s">
        <v>6</v>
      </c>
      <c r="B4" s="32"/>
      <c r="C4" s="33" t="s">
        <v>7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T4" s="38" t="s">
        <v>6</v>
      </c>
      <c r="U4" s="38"/>
      <c r="V4" s="39" t="s">
        <v>7</v>
      </c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</row>
    <row r="5" spans="1:37" ht="15" customHeight="1" x14ac:dyDescent="0.45">
      <c r="A5" s="32" t="s">
        <v>8</v>
      </c>
      <c r="B5" s="32"/>
      <c r="C5" s="33" t="s">
        <v>9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T5" s="38" t="s">
        <v>8</v>
      </c>
      <c r="U5" s="38"/>
      <c r="V5" s="39" t="s">
        <v>99</v>
      </c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</row>
    <row r="6" spans="1:37" ht="15" customHeight="1" x14ac:dyDescent="0.45">
      <c r="A6" s="32" t="s">
        <v>7</v>
      </c>
      <c r="B6" s="32"/>
      <c r="C6" s="33" t="s">
        <v>7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T6" s="38" t="s">
        <v>7</v>
      </c>
      <c r="U6" s="38"/>
      <c r="V6" s="39" t="s">
        <v>7</v>
      </c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</row>
    <row r="7" spans="1:37" ht="15" customHeight="1" x14ac:dyDescent="0.45">
      <c r="A7" s="32" t="s">
        <v>7</v>
      </c>
      <c r="B7" s="32"/>
      <c r="C7" s="33" t="s">
        <v>7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T7" s="38" t="s">
        <v>7</v>
      </c>
      <c r="U7" s="38"/>
      <c r="V7" s="39" t="s">
        <v>7</v>
      </c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</row>
    <row r="8" spans="1:37" ht="15" customHeight="1" x14ac:dyDescent="0.45">
      <c r="A8" s="32" t="s">
        <v>7</v>
      </c>
      <c r="B8" s="32"/>
      <c r="C8" s="33" t="s">
        <v>7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T8" s="38" t="s">
        <v>7</v>
      </c>
      <c r="U8" s="38"/>
      <c r="V8" s="39" t="s">
        <v>7</v>
      </c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</row>
    <row r="9" spans="1:37" ht="15" customHeight="1" x14ac:dyDescent="0.45">
      <c r="A9" s="32" t="s">
        <v>7</v>
      </c>
      <c r="B9" s="32"/>
      <c r="C9" s="33" t="s">
        <v>7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T9" s="38" t="s">
        <v>7</v>
      </c>
      <c r="U9" s="38"/>
      <c r="V9" s="39" t="s">
        <v>7</v>
      </c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</row>
    <row r="10" spans="1:37" ht="15" customHeight="1" x14ac:dyDescent="0.45">
      <c r="A10" s="32" t="s">
        <v>10</v>
      </c>
      <c r="B10" s="32"/>
      <c r="C10" s="33" t="s">
        <v>11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T10" s="38" t="s">
        <v>10</v>
      </c>
      <c r="U10" s="38"/>
      <c r="V10" s="39" t="s">
        <v>11</v>
      </c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</row>
    <row r="11" spans="1:37" ht="15" customHeight="1" x14ac:dyDescent="0.45">
      <c r="A11" s="32" t="s">
        <v>12</v>
      </c>
      <c r="B11" s="32"/>
      <c r="C11" s="33" t="s">
        <v>13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T11" s="38" t="s">
        <v>12</v>
      </c>
      <c r="U11" s="38"/>
      <c r="V11" s="39" t="s">
        <v>13</v>
      </c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</row>
    <row r="12" spans="1:37" ht="15" customHeight="1" x14ac:dyDescent="0.35">
      <c r="A12" s="1" t="s">
        <v>7</v>
      </c>
      <c r="B12" s="34" t="s">
        <v>14</v>
      </c>
      <c r="C12" s="35"/>
      <c r="D12" s="35"/>
      <c r="E12" s="36"/>
      <c r="F12" s="34" t="s">
        <v>15</v>
      </c>
      <c r="G12" s="35"/>
      <c r="H12" s="35"/>
      <c r="I12" s="36"/>
      <c r="J12" s="34" t="s">
        <v>16</v>
      </c>
      <c r="K12" s="35"/>
      <c r="L12" s="35"/>
      <c r="M12" s="36"/>
      <c r="N12" s="34" t="s">
        <v>17</v>
      </c>
      <c r="O12" s="35"/>
      <c r="P12" s="35"/>
      <c r="Q12" s="36"/>
      <c r="T12" t="s">
        <v>7</v>
      </c>
      <c r="U12" s="43" t="s">
        <v>14</v>
      </c>
      <c r="V12" s="44"/>
      <c r="W12" s="44"/>
      <c r="X12" s="45"/>
      <c r="Y12" s="43" t="s">
        <v>15</v>
      </c>
      <c r="Z12" s="44"/>
      <c r="AA12" s="44"/>
      <c r="AB12" s="45"/>
      <c r="AC12" s="43" t="s">
        <v>16</v>
      </c>
      <c r="AD12" s="44"/>
      <c r="AE12" s="44"/>
      <c r="AF12" s="45"/>
      <c r="AG12" s="43" t="s">
        <v>17</v>
      </c>
      <c r="AH12" s="44"/>
      <c r="AI12" s="44"/>
      <c r="AJ12" s="45"/>
    </row>
    <row r="13" spans="1:37" ht="15" customHeight="1" x14ac:dyDescent="0.35">
      <c r="A13" s="1" t="s">
        <v>7</v>
      </c>
      <c r="B13" s="29" t="s">
        <v>18</v>
      </c>
      <c r="C13" s="30"/>
      <c r="D13" s="30"/>
      <c r="E13" s="31"/>
      <c r="F13" s="29" t="s">
        <v>19</v>
      </c>
      <c r="G13" s="30"/>
      <c r="H13" s="30"/>
      <c r="I13" s="31"/>
      <c r="J13" s="29" t="s">
        <v>20</v>
      </c>
      <c r="K13" s="30"/>
      <c r="L13" s="30"/>
      <c r="M13" s="31"/>
      <c r="N13" s="29" t="s">
        <v>21</v>
      </c>
      <c r="O13" s="30"/>
      <c r="P13" s="30"/>
      <c r="Q13" s="31"/>
      <c r="T13" t="s">
        <v>7</v>
      </c>
      <c r="U13" s="40" t="s">
        <v>18</v>
      </c>
      <c r="V13" s="41"/>
      <c r="W13" s="41"/>
      <c r="X13" s="42"/>
      <c r="Y13" s="40" t="s">
        <v>19</v>
      </c>
      <c r="Z13" s="41"/>
      <c r="AA13" s="41"/>
      <c r="AB13" s="42"/>
      <c r="AC13" s="40" t="s">
        <v>20</v>
      </c>
      <c r="AD13" s="41"/>
      <c r="AE13" s="41"/>
      <c r="AF13" s="42"/>
      <c r="AG13" s="40" t="s">
        <v>21</v>
      </c>
      <c r="AH13" s="41"/>
      <c r="AI13" s="41"/>
      <c r="AJ13" s="42"/>
    </row>
    <row r="14" spans="1:37" ht="15" customHeight="1" x14ac:dyDescent="0.35">
      <c r="A14" s="2" t="s">
        <v>4</v>
      </c>
      <c r="B14" s="2" t="s">
        <v>22</v>
      </c>
      <c r="C14" s="2" t="s">
        <v>23</v>
      </c>
      <c r="D14" s="2" t="s">
        <v>24</v>
      </c>
      <c r="E14" s="2" t="s">
        <v>25</v>
      </c>
      <c r="F14" s="2" t="s">
        <v>22</v>
      </c>
      <c r="G14" s="2" t="s">
        <v>23</v>
      </c>
      <c r="H14" s="2" t="s">
        <v>24</v>
      </c>
      <c r="I14" s="2" t="s">
        <v>25</v>
      </c>
      <c r="J14" s="2" t="s">
        <v>22</v>
      </c>
      <c r="K14" s="2" t="s">
        <v>23</v>
      </c>
      <c r="L14" s="2" t="s">
        <v>24</v>
      </c>
      <c r="M14" s="2" t="s">
        <v>25</v>
      </c>
      <c r="N14" s="2" t="s">
        <v>22</v>
      </c>
      <c r="O14" s="2" t="s">
        <v>23</v>
      </c>
      <c r="P14" s="2" t="s">
        <v>24</v>
      </c>
      <c r="Q14" s="2" t="s">
        <v>25</v>
      </c>
      <c r="T14" s="12" t="s">
        <v>4</v>
      </c>
      <c r="U14" s="12" t="s">
        <v>22</v>
      </c>
      <c r="V14" s="12" t="s">
        <v>23</v>
      </c>
      <c r="W14" s="12" t="s">
        <v>24</v>
      </c>
      <c r="X14" s="12" t="s">
        <v>25</v>
      </c>
      <c r="Y14" s="12" t="s">
        <v>22</v>
      </c>
      <c r="Z14" s="12" t="s">
        <v>23</v>
      </c>
      <c r="AA14" s="12" t="s">
        <v>24</v>
      </c>
      <c r="AB14" s="12" t="s">
        <v>25</v>
      </c>
      <c r="AC14" s="12" t="s">
        <v>22</v>
      </c>
      <c r="AD14" s="12" t="s">
        <v>23</v>
      </c>
      <c r="AE14" s="12" t="s">
        <v>24</v>
      </c>
      <c r="AF14" s="12" t="s">
        <v>25</v>
      </c>
      <c r="AG14" s="12" t="s">
        <v>22</v>
      </c>
      <c r="AH14" s="12" t="s">
        <v>23</v>
      </c>
      <c r="AI14" s="12" t="s">
        <v>24</v>
      </c>
      <c r="AJ14" s="12" t="s">
        <v>25</v>
      </c>
      <c r="AK14" s="3" t="s">
        <v>13</v>
      </c>
    </row>
    <row r="15" spans="1:37" ht="15" customHeight="1" x14ac:dyDescent="0.35">
      <c r="A15" s="1" t="s">
        <v>5</v>
      </c>
      <c r="B15" s="1">
        <v>10</v>
      </c>
      <c r="C15" s="1">
        <v>203</v>
      </c>
      <c r="D15" s="1">
        <v>0</v>
      </c>
      <c r="E15" s="1">
        <v>0</v>
      </c>
      <c r="F15" s="1">
        <v>23</v>
      </c>
      <c r="G15" s="1">
        <v>0</v>
      </c>
      <c r="H15" s="1">
        <v>13</v>
      </c>
      <c r="I15" s="1">
        <v>0</v>
      </c>
      <c r="J15" s="1">
        <v>0</v>
      </c>
      <c r="K15" s="1">
        <v>40</v>
      </c>
      <c r="L15" s="1">
        <v>10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f>SUM(B15:Q15)</f>
        <v>299</v>
      </c>
      <c r="T15" t="s">
        <v>5</v>
      </c>
      <c r="U15">
        <v>3</v>
      </c>
      <c r="V15">
        <v>54</v>
      </c>
      <c r="W15">
        <v>0</v>
      </c>
      <c r="X15">
        <v>0</v>
      </c>
      <c r="Y15">
        <v>7</v>
      </c>
      <c r="Z15">
        <v>0</v>
      </c>
      <c r="AA15">
        <v>3</v>
      </c>
      <c r="AB15">
        <v>0</v>
      </c>
      <c r="AC15">
        <v>0</v>
      </c>
      <c r="AD15">
        <v>14</v>
      </c>
      <c r="AE15">
        <v>4</v>
      </c>
      <c r="AF15">
        <v>0</v>
      </c>
      <c r="AG15">
        <v>0</v>
      </c>
      <c r="AH15">
        <v>0</v>
      </c>
      <c r="AI15">
        <v>0</v>
      </c>
      <c r="AJ15">
        <v>0</v>
      </c>
      <c r="AK15" s="19">
        <f>SUM(U15:AJ15)</f>
        <v>85</v>
      </c>
    </row>
    <row r="16" spans="1:37" ht="15" customHeight="1" x14ac:dyDescent="0.35">
      <c r="A16" s="1" t="s">
        <v>26</v>
      </c>
      <c r="B16" s="1">
        <v>6</v>
      </c>
      <c r="C16" s="1">
        <v>271</v>
      </c>
      <c r="D16" s="1">
        <v>0</v>
      </c>
      <c r="E16" s="1">
        <v>0</v>
      </c>
      <c r="F16" s="1">
        <v>25</v>
      </c>
      <c r="G16" s="1">
        <v>0</v>
      </c>
      <c r="H16" s="1">
        <v>34</v>
      </c>
      <c r="I16" s="1">
        <v>0</v>
      </c>
      <c r="J16" s="1">
        <v>0</v>
      </c>
      <c r="K16" s="1">
        <v>38</v>
      </c>
      <c r="L16" s="1">
        <v>9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f t="shared" ref="R16:R66" si="0">SUM(B16:Q16)</f>
        <v>383</v>
      </c>
      <c r="T16" t="s">
        <v>26</v>
      </c>
      <c r="U16">
        <v>3</v>
      </c>
      <c r="V16">
        <v>60</v>
      </c>
      <c r="W16">
        <v>0</v>
      </c>
      <c r="X16">
        <v>0</v>
      </c>
      <c r="Y16">
        <v>5</v>
      </c>
      <c r="Z16">
        <v>1</v>
      </c>
      <c r="AA16">
        <v>8</v>
      </c>
      <c r="AB16">
        <v>0</v>
      </c>
      <c r="AC16">
        <v>0</v>
      </c>
      <c r="AD16">
        <v>16</v>
      </c>
      <c r="AE16">
        <v>8</v>
      </c>
      <c r="AF16">
        <v>0</v>
      </c>
      <c r="AG16">
        <v>0</v>
      </c>
      <c r="AH16">
        <v>0</v>
      </c>
      <c r="AI16">
        <v>0</v>
      </c>
      <c r="AJ16">
        <v>0</v>
      </c>
      <c r="AK16" s="19">
        <f t="shared" ref="AK16:AK79" si="1">SUM(U16:AJ16)</f>
        <v>101</v>
      </c>
    </row>
    <row r="17" spans="1:37" ht="15" customHeight="1" x14ac:dyDescent="0.35">
      <c r="A17" s="1" t="s">
        <v>27</v>
      </c>
      <c r="B17" s="1">
        <v>11</v>
      </c>
      <c r="C17" s="1">
        <v>349</v>
      </c>
      <c r="D17" s="1">
        <v>0</v>
      </c>
      <c r="E17" s="1">
        <v>0</v>
      </c>
      <c r="F17" s="1">
        <v>36</v>
      </c>
      <c r="G17" s="1">
        <v>0</v>
      </c>
      <c r="H17" s="1">
        <v>50</v>
      </c>
      <c r="I17" s="1">
        <v>0</v>
      </c>
      <c r="J17" s="1">
        <v>0</v>
      </c>
      <c r="K17" s="1">
        <v>39</v>
      </c>
      <c r="L17" s="1">
        <v>19</v>
      </c>
      <c r="M17" s="1">
        <v>0</v>
      </c>
      <c r="N17" s="1">
        <v>1</v>
      </c>
      <c r="O17" s="1">
        <v>0</v>
      </c>
      <c r="P17" s="1">
        <v>0</v>
      </c>
      <c r="Q17" s="1">
        <v>0</v>
      </c>
      <c r="R17" s="1">
        <f t="shared" si="0"/>
        <v>505</v>
      </c>
      <c r="T17" t="s">
        <v>27</v>
      </c>
      <c r="U17">
        <v>4</v>
      </c>
      <c r="V17">
        <v>100</v>
      </c>
      <c r="W17">
        <v>0</v>
      </c>
      <c r="X17">
        <v>0</v>
      </c>
      <c r="Y17">
        <v>5</v>
      </c>
      <c r="Z17">
        <v>0</v>
      </c>
      <c r="AA17">
        <v>7</v>
      </c>
      <c r="AB17">
        <v>0</v>
      </c>
      <c r="AC17">
        <v>0</v>
      </c>
      <c r="AD17">
        <v>30</v>
      </c>
      <c r="AE17">
        <v>12</v>
      </c>
      <c r="AF17">
        <v>0</v>
      </c>
      <c r="AG17">
        <v>0</v>
      </c>
      <c r="AH17">
        <v>0</v>
      </c>
      <c r="AI17">
        <v>0</v>
      </c>
      <c r="AJ17">
        <v>0</v>
      </c>
      <c r="AK17" s="19">
        <f t="shared" si="1"/>
        <v>158</v>
      </c>
    </row>
    <row r="18" spans="1:37" ht="15" customHeight="1" x14ac:dyDescent="0.35">
      <c r="A18" s="1" t="s">
        <v>28</v>
      </c>
      <c r="B18" s="1">
        <v>22</v>
      </c>
      <c r="C18" s="1">
        <v>341</v>
      </c>
      <c r="D18" s="1">
        <v>0</v>
      </c>
      <c r="E18" s="1">
        <v>0</v>
      </c>
      <c r="F18" s="1">
        <v>50</v>
      </c>
      <c r="G18" s="1">
        <v>0</v>
      </c>
      <c r="H18" s="1">
        <v>49</v>
      </c>
      <c r="I18" s="1">
        <v>0</v>
      </c>
      <c r="J18" s="1">
        <v>0</v>
      </c>
      <c r="K18" s="1">
        <v>67</v>
      </c>
      <c r="L18" s="1">
        <v>31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f t="shared" si="0"/>
        <v>560</v>
      </c>
      <c r="T18" t="s">
        <v>28</v>
      </c>
      <c r="U18">
        <v>5</v>
      </c>
      <c r="V18">
        <v>90</v>
      </c>
      <c r="W18">
        <v>0</v>
      </c>
      <c r="X18">
        <v>0</v>
      </c>
      <c r="Y18">
        <v>1</v>
      </c>
      <c r="Z18">
        <v>0</v>
      </c>
      <c r="AA18">
        <v>8</v>
      </c>
      <c r="AB18">
        <v>0</v>
      </c>
      <c r="AC18">
        <v>0</v>
      </c>
      <c r="AD18">
        <v>23</v>
      </c>
      <c r="AE18">
        <v>14</v>
      </c>
      <c r="AF18">
        <v>0</v>
      </c>
      <c r="AG18">
        <v>0</v>
      </c>
      <c r="AH18">
        <v>0</v>
      </c>
      <c r="AI18">
        <v>0</v>
      </c>
      <c r="AJ18">
        <v>0</v>
      </c>
      <c r="AK18" s="19">
        <f t="shared" si="1"/>
        <v>141</v>
      </c>
    </row>
    <row r="19" spans="1:37" ht="15" customHeight="1" x14ac:dyDescent="0.35">
      <c r="A19" s="1" t="s">
        <v>29</v>
      </c>
      <c r="B19" s="1">
        <v>33</v>
      </c>
      <c r="C19" s="1">
        <v>345</v>
      </c>
      <c r="D19" s="1">
        <v>0</v>
      </c>
      <c r="E19" s="1">
        <v>0</v>
      </c>
      <c r="F19" s="1">
        <v>39</v>
      </c>
      <c r="G19" s="1">
        <v>0</v>
      </c>
      <c r="H19" s="1">
        <v>28</v>
      </c>
      <c r="I19" s="1">
        <v>0</v>
      </c>
      <c r="J19" s="1">
        <v>0</v>
      </c>
      <c r="K19" s="1">
        <v>101</v>
      </c>
      <c r="L19" s="1">
        <v>34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f t="shared" si="0"/>
        <v>580</v>
      </c>
      <c r="T19" t="s">
        <v>29</v>
      </c>
      <c r="U19">
        <v>4</v>
      </c>
      <c r="V19">
        <v>87</v>
      </c>
      <c r="W19">
        <v>0</v>
      </c>
      <c r="X19">
        <v>0</v>
      </c>
      <c r="Y19">
        <v>12</v>
      </c>
      <c r="Z19">
        <v>0</v>
      </c>
      <c r="AA19">
        <v>5</v>
      </c>
      <c r="AB19">
        <v>0</v>
      </c>
      <c r="AC19">
        <v>0</v>
      </c>
      <c r="AD19">
        <v>37</v>
      </c>
      <c r="AE19">
        <v>12</v>
      </c>
      <c r="AF19">
        <v>0</v>
      </c>
      <c r="AG19">
        <v>0</v>
      </c>
      <c r="AH19">
        <v>0</v>
      </c>
      <c r="AI19">
        <v>0</v>
      </c>
      <c r="AJ19">
        <v>0</v>
      </c>
      <c r="AK19" s="19">
        <f t="shared" si="1"/>
        <v>157</v>
      </c>
    </row>
    <row r="20" spans="1:37" s="10" customFormat="1" ht="15" customHeight="1" x14ac:dyDescent="0.35">
      <c r="A20" s="10" t="s">
        <v>30</v>
      </c>
      <c r="B20" s="10">
        <v>23</v>
      </c>
      <c r="C20" s="10">
        <v>378</v>
      </c>
      <c r="D20" s="10">
        <v>0</v>
      </c>
      <c r="E20" s="10">
        <v>0</v>
      </c>
      <c r="F20" s="10">
        <v>54</v>
      </c>
      <c r="G20" s="10">
        <v>0</v>
      </c>
      <c r="H20" s="10">
        <v>59</v>
      </c>
      <c r="I20" s="10">
        <v>0</v>
      </c>
      <c r="J20" s="10">
        <v>0</v>
      </c>
      <c r="K20" s="10">
        <v>116</v>
      </c>
      <c r="L20" s="10">
        <v>35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f t="shared" si="0"/>
        <v>665</v>
      </c>
      <c r="S20" s="11"/>
      <c r="T20" t="s">
        <v>30</v>
      </c>
      <c r="U20">
        <v>11</v>
      </c>
      <c r="V20">
        <v>119</v>
      </c>
      <c r="W20">
        <v>0</v>
      </c>
      <c r="X20">
        <v>0</v>
      </c>
      <c r="Y20">
        <v>27</v>
      </c>
      <c r="Z20">
        <v>0</v>
      </c>
      <c r="AA20">
        <v>5</v>
      </c>
      <c r="AB20">
        <v>0</v>
      </c>
      <c r="AC20">
        <v>0</v>
      </c>
      <c r="AD20">
        <v>29</v>
      </c>
      <c r="AE20">
        <v>16</v>
      </c>
      <c r="AF20">
        <v>0</v>
      </c>
      <c r="AG20">
        <v>0</v>
      </c>
      <c r="AH20">
        <v>0</v>
      </c>
      <c r="AI20">
        <v>0</v>
      </c>
      <c r="AJ20">
        <v>0</v>
      </c>
      <c r="AK20" s="19">
        <f t="shared" si="1"/>
        <v>207</v>
      </c>
    </row>
    <row r="21" spans="1:37" s="10" customFormat="1" ht="15" customHeight="1" x14ac:dyDescent="0.35">
      <c r="A21" s="10" t="s">
        <v>31</v>
      </c>
      <c r="B21" s="10">
        <v>17</v>
      </c>
      <c r="C21" s="10">
        <v>426</v>
      </c>
      <c r="D21" s="10">
        <v>0</v>
      </c>
      <c r="E21" s="10">
        <v>0</v>
      </c>
      <c r="F21" s="10">
        <v>80</v>
      </c>
      <c r="G21" s="10">
        <v>0</v>
      </c>
      <c r="H21" s="10">
        <v>59</v>
      </c>
      <c r="I21" s="10">
        <v>0</v>
      </c>
      <c r="J21" s="10">
        <v>0</v>
      </c>
      <c r="K21" s="10">
        <v>91</v>
      </c>
      <c r="L21" s="10">
        <v>30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f t="shared" si="0"/>
        <v>703</v>
      </c>
      <c r="S21" s="11"/>
      <c r="T21" t="s">
        <v>31</v>
      </c>
      <c r="U21">
        <v>7</v>
      </c>
      <c r="V21">
        <v>109</v>
      </c>
      <c r="W21">
        <v>0</v>
      </c>
      <c r="X21">
        <v>0</v>
      </c>
      <c r="Y21">
        <v>20</v>
      </c>
      <c r="Z21">
        <v>0</v>
      </c>
      <c r="AA21">
        <v>12</v>
      </c>
      <c r="AB21">
        <v>0</v>
      </c>
      <c r="AC21">
        <v>0</v>
      </c>
      <c r="AD21">
        <v>44</v>
      </c>
      <c r="AE21">
        <v>12</v>
      </c>
      <c r="AF21">
        <v>0</v>
      </c>
      <c r="AG21">
        <v>0</v>
      </c>
      <c r="AH21">
        <v>0</v>
      </c>
      <c r="AI21">
        <v>0</v>
      </c>
      <c r="AJ21">
        <v>0</v>
      </c>
      <c r="AK21" s="19">
        <f t="shared" si="1"/>
        <v>204</v>
      </c>
    </row>
    <row r="22" spans="1:37" s="10" customFormat="1" ht="15" customHeight="1" x14ac:dyDescent="0.35">
      <c r="A22" s="10" t="s">
        <v>32</v>
      </c>
      <c r="B22" s="10">
        <v>24</v>
      </c>
      <c r="C22" s="10">
        <v>374</v>
      </c>
      <c r="D22" s="10">
        <v>0</v>
      </c>
      <c r="E22" s="10">
        <v>0</v>
      </c>
      <c r="F22" s="10">
        <v>67</v>
      </c>
      <c r="G22" s="10">
        <v>0</v>
      </c>
      <c r="H22" s="10">
        <v>63</v>
      </c>
      <c r="I22" s="10">
        <v>0</v>
      </c>
      <c r="J22" s="10">
        <v>0</v>
      </c>
      <c r="K22" s="10">
        <v>81</v>
      </c>
      <c r="L22" s="10">
        <v>39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f t="shared" si="0"/>
        <v>648</v>
      </c>
      <c r="S22" s="11"/>
      <c r="T22" t="s">
        <v>32</v>
      </c>
      <c r="U22">
        <v>9</v>
      </c>
      <c r="V22">
        <v>122</v>
      </c>
      <c r="W22">
        <v>0</v>
      </c>
      <c r="X22">
        <v>0</v>
      </c>
      <c r="Y22">
        <v>39</v>
      </c>
      <c r="Z22">
        <v>0</v>
      </c>
      <c r="AA22">
        <v>12</v>
      </c>
      <c r="AB22">
        <v>0</v>
      </c>
      <c r="AC22">
        <v>0</v>
      </c>
      <c r="AD22">
        <v>54</v>
      </c>
      <c r="AE22">
        <v>11</v>
      </c>
      <c r="AF22">
        <v>0</v>
      </c>
      <c r="AG22">
        <v>0</v>
      </c>
      <c r="AH22">
        <v>0</v>
      </c>
      <c r="AI22">
        <v>0</v>
      </c>
      <c r="AJ22">
        <v>0</v>
      </c>
      <c r="AK22" s="19">
        <f t="shared" si="1"/>
        <v>247</v>
      </c>
    </row>
    <row r="23" spans="1:37" s="10" customFormat="1" ht="15" customHeight="1" x14ac:dyDescent="0.35">
      <c r="A23" s="10" t="s">
        <v>33</v>
      </c>
      <c r="B23" s="10">
        <v>29</v>
      </c>
      <c r="C23" s="10">
        <v>318</v>
      </c>
      <c r="D23" s="10">
        <v>0</v>
      </c>
      <c r="E23" s="10">
        <v>0</v>
      </c>
      <c r="F23" s="10">
        <v>60</v>
      </c>
      <c r="G23" s="10">
        <v>0</v>
      </c>
      <c r="H23" s="10">
        <v>64</v>
      </c>
      <c r="I23" s="10">
        <v>0</v>
      </c>
      <c r="J23" s="10">
        <v>0</v>
      </c>
      <c r="K23" s="10">
        <v>146</v>
      </c>
      <c r="L23" s="10">
        <v>37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f t="shared" si="0"/>
        <v>654</v>
      </c>
      <c r="S23" s="11"/>
      <c r="T23" t="s">
        <v>33</v>
      </c>
      <c r="U23">
        <v>11</v>
      </c>
      <c r="V23">
        <v>119</v>
      </c>
      <c r="W23">
        <v>0</v>
      </c>
      <c r="X23">
        <v>0</v>
      </c>
      <c r="Y23">
        <v>31</v>
      </c>
      <c r="Z23">
        <v>0</v>
      </c>
      <c r="AA23">
        <v>16</v>
      </c>
      <c r="AB23">
        <v>0</v>
      </c>
      <c r="AC23">
        <v>0</v>
      </c>
      <c r="AD23">
        <v>56</v>
      </c>
      <c r="AE23">
        <v>18</v>
      </c>
      <c r="AF23">
        <v>0</v>
      </c>
      <c r="AG23">
        <v>0</v>
      </c>
      <c r="AH23">
        <v>0</v>
      </c>
      <c r="AI23">
        <v>0</v>
      </c>
      <c r="AJ23">
        <v>0</v>
      </c>
      <c r="AK23" s="19">
        <f t="shared" si="1"/>
        <v>251</v>
      </c>
    </row>
    <row r="24" spans="1:37" ht="15" customHeight="1" x14ac:dyDescent="0.35">
      <c r="A24" s="1" t="s">
        <v>34</v>
      </c>
      <c r="B24" s="1">
        <v>15</v>
      </c>
      <c r="C24" s="1">
        <v>321</v>
      </c>
      <c r="D24" s="1">
        <v>0</v>
      </c>
      <c r="E24" s="1">
        <v>0</v>
      </c>
      <c r="F24" s="1">
        <v>68</v>
      </c>
      <c r="G24" s="1">
        <v>0</v>
      </c>
      <c r="H24" s="1">
        <v>62</v>
      </c>
      <c r="I24" s="1">
        <v>0</v>
      </c>
      <c r="J24" s="1">
        <v>0</v>
      </c>
      <c r="K24" s="1">
        <v>126</v>
      </c>
      <c r="L24" s="1">
        <v>26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f t="shared" si="0"/>
        <v>618</v>
      </c>
      <c r="T24" t="s">
        <v>34</v>
      </c>
      <c r="U24">
        <v>9</v>
      </c>
      <c r="V24">
        <v>160</v>
      </c>
      <c r="W24">
        <v>0</v>
      </c>
      <c r="X24">
        <v>0</v>
      </c>
      <c r="Y24">
        <v>44</v>
      </c>
      <c r="Z24">
        <v>0</v>
      </c>
      <c r="AA24">
        <v>12</v>
      </c>
      <c r="AB24">
        <v>0</v>
      </c>
      <c r="AC24">
        <v>0</v>
      </c>
      <c r="AD24">
        <v>57</v>
      </c>
      <c r="AE24">
        <v>13</v>
      </c>
      <c r="AF24">
        <v>0</v>
      </c>
      <c r="AG24">
        <v>0</v>
      </c>
      <c r="AH24">
        <v>0</v>
      </c>
      <c r="AI24">
        <v>0</v>
      </c>
      <c r="AJ24">
        <v>0</v>
      </c>
      <c r="AK24" s="19">
        <f t="shared" si="1"/>
        <v>295</v>
      </c>
    </row>
    <row r="25" spans="1:37" ht="15" customHeight="1" x14ac:dyDescent="0.35">
      <c r="A25" s="1" t="s">
        <v>35</v>
      </c>
      <c r="B25" s="1">
        <v>26</v>
      </c>
      <c r="C25" s="1">
        <v>322</v>
      </c>
      <c r="D25" s="1">
        <v>0</v>
      </c>
      <c r="E25" s="1">
        <v>0</v>
      </c>
      <c r="F25" s="1">
        <v>53</v>
      </c>
      <c r="G25" s="1">
        <v>0</v>
      </c>
      <c r="H25" s="1">
        <v>56</v>
      </c>
      <c r="I25" s="1">
        <v>0</v>
      </c>
      <c r="J25" s="1">
        <v>0</v>
      </c>
      <c r="K25" s="1">
        <v>74</v>
      </c>
      <c r="L25" s="1">
        <v>27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f t="shared" si="0"/>
        <v>558</v>
      </c>
      <c r="T25" t="s">
        <v>35</v>
      </c>
      <c r="U25">
        <v>16</v>
      </c>
      <c r="V25">
        <v>199</v>
      </c>
      <c r="W25">
        <v>0</v>
      </c>
      <c r="X25">
        <v>0</v>
      </c>
      <c r="Y25">
        <v>39</v>
      </c>
      <c r="Z25">
        <v>0</v>
      </c>
      <c r="AA25">
        <v>18</v>
      </c>
      <c r="AB25">
        <v>0</v>
      </c>
      <c r="AC25">
        <v>0</v>
      </c>
      <c r="AD25">
        <v>73</v>
      </c>
      <c r="AE25">
        <v>19</v>
      </c>
      <c r="AF25">
        <v>0</v>
      </c>
      <c r="AG25">
        <v>0</v>
      </c>
      <c r="AH25">
        <v>0</v>
      </c>
      <c r="AI25">
        <v>0</v>
      </c>
      <c r="AJ25">
        <v>0</v>
      </c>
      <c r="AK25" s="19">
        <f t="shared" si="1"/>
        <v>364</v>
      </c>
    </row>
    <row r="26" spans="1:37" ht="15" customHeight="1" x14ac:dyDescent="0.35">
      <c r="A26" s="1" t="s">
        <v>36</v>
      </c>
      <c r="B26" s="1">
        <v>24</v>
      </c>
      <c r="C26" s="1">
        <v>312</v>
      </c>
      <c r="D26" s="1">
        <v>0</v>
      </c>
      <c r="E26" s="1">
        <v>0</v>
      </c>
      <c r="F26" s="1">
        <v>62</v>
      </c>
      <c r="G26" s="1">
        <v>0</v>
      </c>
      <c r="H26" s="1">
        <v>64</v>
      </c>
      <c r="I26" s="1">
        <v>0</v>
      </c>
      <c r="J26" s="1">
        <v>0</v>
      </c>
      <c r="K26" s="1">
        <v>86</v>
      </c>
      <c r="L26" s="1">
        <v>39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f t="shared" si="0"/>
        <v>587</v>
      </c>
      <c r="T26" t="s">
        <v>36</v>
      </c>
      <c r="U26">
        <v>15</v>
      </c>
      <c r="V26">
        <v>185</v>
      </c>
      <c r="W26">
        <v>0</v>
      </c>
      <c r="X26">
        <v>0</v>
      </c>
      <c r="Y26">
        <v>43</v>
      </c>
      <c r="Z26">
        <v>0</v>
      </c>
      <c r="AA26">
        <v>39</v>
      </c>
      <c r="AB26">
        <v>0</v>
      </c>
      <c r="AC26">
        <v>0</v>
      </c>
      <c r="AD26">
        <v>51</v>
      </c>
      <c r="AE26">
        <v>22</v>
      </c>
      <c r="AF26">
        <v>0</v>
      </c>
      <c r="AG26">
        <v>0</v>
      </c>
      <c r="AH26">
        <v>0</v>
      </c>
      <c r="AI26">
        <v>0</v>
      </c>
      <c r="AJ26">
        <v>0</v>
      </c>
      <c r="AK26" s="19">
        <f t="shared" si="1"/>
        <v>355</v>
      </c>
    </row>
    <row r="27" spans="1:37" ht="15" customHeight="1" x14ac:dyDescent="0.35">
      <c r="A27" s="1" t="s">
        <v>37</v>
      </c>
      <c r="B27" s="1">
        <v>20</v>
      </c>
      <c r="C27" s="1">
        <v>266</v>
      </c>
      <c r="D27" s="1">
        <v>0</v>
      </c>
      <c r="E27" s="1">
        <v>0</v>
      </c>
      <c r="F27" s="1">
        <v>47</v>
      </c>
      <c r="G27" s="1">
        <v>0</v>
      </c>
      <c r="H27" s="1">
        <v>38</v>
      </c>
      <c r="I27" s="1">
        <v>0</v>
      </c>
      <c r="J27" s="1">
        <v>0</v>
      </c>
      <c r="K27" s="1">
        <v>96</v>
      </c>
      <c r="L27" s="1">
        <v>38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f t="shared" si="0"/>
        <v>505</v>
      </c>
      <c r="T27" t="s">
        <v>37</v>
      </c>
      <c r="U27">
        <v>14</v>
      </c>
      <c r="V27">
        <v>163</v>
      </c>
      <c r="W27">
        <v>0</v>
      </c>
      <c r="X27">
        <v>0</v>
      </c>
      <c r="Y27">
        <v>44</v>
      </c>
      <c r="Z27">
        <v>1</v>
      </c>
      <c r="AA27">
        <v>29</v>
      </c>
      <c r="AB27">
        <v>0</v>
      </c>
      <c r="AC27">
        <v>0</v>
      </c>
      <c r="AD27">
        <v>63</v>
      </c>
      <c r="AE27">
        <v>19</v>
      </c>
      <c r="AF27">
        <v>0</v>
      </c>
      <c r="AG27">
        <v>0</v>
      </c>
      <c r="AH27">
        <v>0</v>
      </c>
      <c r="AI27">
        <v>0</v>
      </c>
      <c r="AJ27">
        <v>0</v>
      </c>
      <c r="AK27" s="19">
        <f t="shared" si="1"/>
        <v>333</v>
      </c>
    </row>
    <row r="28" spans="1:37" ht="15" customHeight="1" x14ac:dyDescent="0.35">
      <c r="A28" s="1" t="s">
        <v>38</v>
      </c>
      <c r="B28" s="1">
        <v>14</v>
      </c>
      <c r="C28" s="1">
        <v>223</v>
      </c>
      <c r="D28" s="1">
        <v>0</v>
      </c>
      <c r="E28" s="1">
        <v>0</v>
      </c>
      <c r="F28" s="1">
        <v>53</v>
      </c>
      <c r="G28" s="1">
        <v>0</v>
      </c>
      <c r="H28" s="1">
        <v>35</v>
      </c>
      <c r="I28" s="1">
        <v>0</v>
      </c>
      <c r="J28" s="1">
        <v>0</v>
      </c>
      <c r="K28" s="1">
        <v>96</v>
      </c>
      <c r="L28" s="1">
        <v>35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f t="shared" si="0"/>
        <v>456</v>
      </c>
      <c r="T28" t="s">
        <v>38</v>
      </c>
      <c r="U28">
        <v>15</v>
      </c>
      <c r="V28">
        <v>193</v>
      </c>
      <c r="W28">
        <v>0</v>
      </c>
      <c r="X28">
        <v>0</v>
      </c>
      <c r="Y28">
        <v>39</v>
      </c>
      <c r="Z28">
        <v>0</v>
      </c>
      <c r="AA28">
        <v>19</v>
      </c>
      <c r="AB28">
        <v>0</v>
      </c>
      <c r="AC28">
        <v>0</v>
      </c>
      <c r="AD28">
        <v>73</v>
      </c>
      <c r="AE28">
        <v>24</v>
      </c>
      <c r="AF28">
        <v>0</v>
      </c>
      <c r="AG28">
        <v>0</v>
      </c>
      <c r="AH28">
        <v>0</v>
      </c>
      <c r="AI28">
        <v>0</v>
      </c>
      <c r="AJ28">
        <v>0</v>
      </c>
      <c r="AK28" s="19">
        <f t="shared" si="1"/>
        <v>363</v>
      </c>
    </row>
    <row r="29" spans="1:37" ht="15" customHeight="1" x14ac:dyDescent="0.35">
      <c r="A29" s="1" t="s">
        <v>39</v>
      </c>
      <c r="B29" s="1">
        <v>16</v>
      </c>
      <c r="C29" s="1">
        <v>221</v>
      </c>
      <c r="D29" s="1">
        <v>0</v>
      </c>
      <c r="E29" s="1">
        <v>0</v>
      </c>
      <c r="F29" s="1">
        <v>66</v>
      </c>
      <c r="G29" s="1">
        <v>0</v>
      </c>
      <c r="H29" s="1">
        <v>37</v>
      </c>
      <c r="I29" s="1">
        <v>0</v>
      </c>
      <c r="J29" s="1">
        <v>0</v>
      </c>
      <c r="K29" s="1">
        <v>95</v>
      </c>
      <c r="L29" s="1">
        <v>27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f t="shared" si="0"/>
        <v>462</v>
      </c>
      <c r="T29" t="s">
        <v>39</v>
      </c>
      <c r="U29">
        <v>11</v>
      </c>
      <c r="V29">
        <v>224</v>
      </c>
      <c r="W29">
        <v>0</v>
      </c>
      <c r="X29">
        <v>0</v>
      </c>
      <c r="Y29">
        <v>48</v>
      </c>
      <c r="Z29">
        <v>0</v>
      </c>
      <c r="AA29">
        <v>32</v>
      </c>
      <c r="AB29">
        <v>0</v>
      </c>
      <c r="AC29">
        <v>0</v>
      </c>
      <c r="AD29">
        <v>77</v>
      </c>
      <c r="AE29">
        <v>23</v>
      </c>
      <c r="AF29">
        <v>0</v>
      </c>
      <c r="AG29">
        <v>0</v>
      </c>
      <c r="AH29">
        <v>0</v>
      </c>
      <c r="AI29">
        <v>0</v>
      </c>
      <c r="AJ29">
        <v>0</v>
      </c>
      <c r="AK29" s="19">
        <f t="shared" si="1"/>
        <v>415</v>
      </c>
    </row>
    <row r="30" spans="1:37" ht="15" customHeight="1" x14ac:dyDescent="0.35">
      <c r="A30" s="1" t="s">
        <v>40</v>
      </c>
      <c r="B30" s="1">
        <v>19</v>
      </c>
      <c r="C30" s="1">
        <v>206</v>
      </c>
      <c r="D30" s="1">
        <v>0</v>
      </c>
      <c r="E30" s="1">
        <v>0</v>
      </c>
      <c r="F30" s="1">
        <v>52</v>
      </c>
      <c r="G30" s="1">
        <v>0</v>
      </c>
      <c r="H30" s="1">
        <v>36</v>
      </c>
      <c r="I30" s="1">
        <v>0</v>
      </c>
      <c r="J30" s="1">
        <v>0</v>
      </c>
      <c r="K30" s="1">
        <v>73</v>
      </c>
      <c r="L30" s="1">
        <v>26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f t="shared" si="0"/>
        <v>412</v>
      </c>
      <c r="T30" t="s">
        <v>40</v>
      </c>
      <c r="U30">
        <v>19</v>
      </c>
      <c r="V30">
        <v>219</v>
      </c>
      <c r="W30">
        <v>0</v>
      </c>
      <c r="X30">
        <v>0</v>
      </c>
      <c r="Y30">
        <v>51</v>
      </c>
      <c r="Z30">
        <v>0</v>
      </c>
      <c r="AA30">
        <v>45</v>
      </c>
      <c r="AB30">
        <v>0</v>
      </c>
      <c r="AC30">
        <v>0</v>
      </c>
      <c r="AD30">
        <v>92</v>
      </c>
      <c r="AE30">
        <v>23</v>
      </c>
      <c r="AF30">
        <v>0</v>
      </c>
      <c r="AG30">
        <v>0</v>
      </c>
      <c r="AH30">
        <v>0</v>
      </c>
      <c r="AI30">
        <v>0</v>
      </c>
      <c r="AJ30">
        <v>0</v>
      </c>
      <c r="AK30" s="19">
        <f t="shared" si="1"/>
        <v>449</v>
      </c>
    </row>
    <row r="31" spans="1:37" ht="15" customHeight="1" x14ac:dyDescent="0.35">
      <c r="A31" s="1" t="s">
        <v>41</v>
      </c>
      <c r="B31" s="1">
        <v>11</v>
      </c>
      <c r="C31" s="1">
        <v>177</v>
      </c>
      <c r="D31" s="1">
        <v>0</v>
      </c>
      <c r="E31" s="1">
        <v>0</v>
      </c>
      <c r="F31" s="1">
        <v>48</v>
      </c>
      <c r="G31" s="1">
        <v>0</v>
      </c>
      <c r="H31" s="1">
        <v>34</v>
      </c>
      <c r="I31" s="1">
        <v>0</v>
      </c>
      <c r="J31" s="1">
        <v>0</v>
      </c>
      <c r="K31" s="1">
        <v>105</v>
      </c>
      <c r="L31" s="1">
        <v>34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f t="shared" si="0"/>
        <v>409</v>
      </c>
      <c r="T31" t="s">
        <v>41</v>
      </c>
      <c r="U31">
        <v>14</v>
      </c>
      <c r="V31">
        <v>198</v>
      </c>
      <c r="W31">
        <v>0</v>
      </c>
      <c r="X31">
        <v>0</v>
      </c>
      <c r="Y31">
        <v>61</v>
      </c>
      <c r="Z31">
        <v>0</v>
      </c>
      <c r="AA31">
        <v>30</v>
      </c>
      <c r="AB31">
        <v>0</v>
      </c>
      <c r="AC31">
        <v>0</v>
      </c>
      <c r="AD31">
        <v>80</v>
      </c>
      <c r="AE31">
        <v>28</v>
      </c>
      <c r="AF31">
        <v>0</v>
      </c>
      <c r="AG31">
        <v>0</v>
      </c>
      <c r="AH31">
        <v>0</v>
      </c>
      <c r="AI31">
        <v>0</v>
      </c>
      <c r="AJ31">
        <v>0</v>
      </c>
      <c r="AK31" s="19">
        <f t="shared" si="1"/>
        <v>411</v>
      </c>
    </row>
    <row r="32" spans="1:37" ht="15" customHeight="1" x14ac:dyDescent="0.35">
      <c r="A32" s="1" t="s">
        <v>42</v>
      </c>
      <c r="B32" s="1">
        <v>15</v>
      </c>
      <c r="C32" s="1">
        <v>187</v>
      </c>
      <c r="D32" s="1">
        <v>0</v>
      </c>
      <c r="E32" s="1">
        <v>0</v>
      </c>
      <c r="F32" s="1">
        <v>63</v>
      </c>
      <c r="G32" s="1">
        <v>0</v>
      </c>
      <c r="H32" s="1">
        <v>32</v>
      </c>
      <c r="I32" s="1">
        <v>0</v>
      </c>
      <c r="J32" s="1">
        <v>0</v>
      </c>
      <c r="K32" s="1">
        <v>78</v>
      </c>
      <c r="L32" s="1">
        <v>32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f t="shared" si="0"/>
        <v>407</v>
      </c>
      <c r="T32" t="s">
        <v>42</v>
      </c>
      <c r="U32">
        <v>19</v>
      </c>
      <c r="V32">
        <v>218</v>
      </c>
      <c r="W32">
        <v>0</v>
      </c>
      <c r="X32">
        <v>0</v>
      </c>
      <c r="Y32">
        <v>60</v>
      </c>
      <c r="Z32">
        <v>0</v>
      </c>
      <c r="AA32">
        <v>35</v>
      </c>
      <c r="AB32">
        <v>0</v>
      </c>
      <c r="AC32">
        <v>0</v>
      </c>
      <c r="AD32">
        <v>76</v>
      </c>
      <c r="AE32">
        <v>31</v>
      </c>
      <c r="AF32">
        <v>0</v>
      </c>
      <c r="AG32">
        <v>0</v>
      </c>
      <c r="AH32">
        <v>0</v>
      </c>
      <c r="AI32">
        <v>0</v>
      </c>
      <c r="AJ32">
        <v>0</v>
      </c>
      <c r="AK32" s="19">
        <f t="shared" si="1"/>
        <v>439</v>
      </c>
    </row>
    <row r="33" spans="1:37" ht="15" customHeight="1" x14ac:dyDescent="0.35">
      <c r="A33" s="1" t="s">
        <v>43</v>
      </c>
      <c r="B33" s="1">
        <v>15</v>
      </c>
      <c r="C33" s="1">
        <v>192</v>
      </c>
      <c r="D33" s="1">
        <v>0</v>
      </c>
      <c r="E33" s="1">
        <v>0</v>
      </c>
      <c r="F33" s="1">
        <v>56</v>
      </c>
      <c r="G33" s="1">
        <v>0</v>
      </c>
      <c r="H33" s="1">
        <v>31</v>
      </c>
      <c r="I33" s="1">
        <v>0</v>
      </c>
      <c r="J33" s="1">
        <v>0</v>
      </c>
      <c r="K33" s="1">
        <v>72</v>
      </c>
      <c r="L33" s="1">
        <v>47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f t="shared" si="0"/>
        <v>413</v>
      </c>
      <c r="T33" t="s">
        <v>43</v>
      </c>
      <c r="U33">
        <v>25</v>
      </c>
      <c r="V33">
        <v>207</v>
      </c>
      <c r="W33">
        <v>0</v>
      </c>
      <c r="X33">
        <v>0</v>
      </c>
      <c r="Y33">
        <v>81</v>
      </c>
      <c r="Z33">
        <v>0</v>
      </c>
      <c r="AA33">
        <v>39</v>
      </c>
      <c r="AB33">
        <v>0</v>
      </c>
      <c r="AC33">
        <v>0</v>
      </c>
      <c r="AD33">
        <v>109</v>
      </c>
      <c r="AE33">
        <v>48</v>
      </c>
      <c r="AF33">
        <v>0</v>
      </c>
      <c r="AG33">
        <v>0</v>
      </c>
      <c r="AH33">
        <v>0</v>
      </c>
      <c r="AI33">
        <v>0</v>
      </c>
      <c r="AJ33">
        <v>0</v>
      </c>
      <c r="AK33" s="19">
        <f t="shared" si="1"/>
        <v>509</v>
      </c>
    </row>
    <row r="34" spans="1:37" ht="15" customHeight="1" x14ac:dyDescent="0.35">
      <c r="A34" s="1" t="s">
        <v>44</v>
      </c>
      <c r="B34" s="1">
        <v>14</v>
      </c>
      <c r="C34" s="1">
        <v>144</v>
      </c>
      <c r="D34" s="1">
        <v>0</v>
      </c>
      <c r="E34" s="1">
        <v>0</v>
      </c>
      <c r="F34" s="1">
        <v>63</v>
      </c>
      <c r="G34" s="1">
        <v>0</v>
      </c>
      <c r="H34" s="1">
        <v>26</v>
      </c>
      <c r="I34" s="1">
        <v>0</v>
      </c>
      <c r="J34" s="1">
        <v>0</v>
      </c>
      <c r="K34" s="1">
        <v>89</v>
      </c>
      <c r="L34" s="1">
        <v>34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f t="shared" si="0"/>
        <v>370</v>
      </c>
      <c r="T34" t="s">
        <v>44</v>
      </c>
      <c r="U34">
        <v>17</v>
      </c>
      <c r="V34">
        <v>233</v>
      </c>
      <c r="W34">
        <v>0</v>
      </c>
      <c r="X34">
        <v>0</v>
      </c>
      <c r="Y34">
        <v>76</v>
      </c>
      <c r="Z34">
        <v>0</v>
      </c>
      <c r="AA34">
        <v>42</v>
      </c>
      <c r="AB34">
        <v>0</v>
      </c>
      <c r="AC34">
        <v>0</v>
      </c>
      <c r="AD34">
        <v>125</v>
      </c>
      <c r="AE34">
        <v>42</v>
      </c>
      <c r="AF34">
        <v>0</v>
      </c>
      <c r="AG34">
        <v>0</v>
      </c>
      <c r="AH34">
        <v>0</v>
      </c>
      <c r="AI34">
        <v>0</v>
      </c>
      <c r="AJ34">
        <v>0</v>
      </c>
      <c r="AK34" s="19">
        <f t="shared" si="1"/>
        <v>535</v>
      </c>
    </row>
    <row r="35" spans="1:37" ht="15" customHeight="1" x14ac:dyDescent="0.35">
      <c r="A35" s="1" t="s">
        <v>45</v>
      </c>
      <c r="B35" s="1">
        <v>14</v>
      </c>
      <c r="C35" s="1">
        <v>158</v>
      </c>
      <c r="D35" s="1">
        <v>0</v>
      </c>
      <c r="E35" s="1">
        <v>0</v>
      </c>
      <c r="F35" s="1">
        <v>62</v>
      </c>
      <c r="G35" s="1">
        <v>0</v>
      </c>
      <c r="H35" s="1">
        <v>43</v>
      </c>
      <c r="I35" s="1">
        <v>0</v>
      </c>
      <c r="J35" s="1">
        <v>0</v>
      </c>
      <c r="K35" s="1">
        <v>102</v>
      </c>
      <c r="L35" s="1">
        <v>39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f t="shared" si="0"/>
        <v>418</v>
      </c>
      <c r="T35" t="s">
        <v>45</v>
      </c>
      <c r="U35">
        <v>10</v>
      </c>
      <c r="V35">
        <v>204</v>
      </c>
      <c r="W35">
        <v>0</v>
      </c>
      <c r="X35">
        <v>0</v>
      </c>
      <c r="Y35">
        <v>80</v>
      </c>
      <c r="Z35">
        <v>1</v>
      </c>
      <c r="AA35">
        <v>38</v>
      </c>
      <c r="AB35">
        <v>0</v>
      </c>
      <c r="AC35">
        <v>0</v>
      </c>
      <c r="AD35">
        <v>124</v>
      </c>
      <c r="AE35">
        <v>39</v>
      </c>
      <c r="AF35">
        <v>0</v>
      </c>
      <c r="AG35">
        <v>0</v>
      </c>
      <c r="AH35">
        <v>0</v>
      </c>
      <c r="AI35">
        <v>0</v>
      </c>
      <c r="AJ35">
        <v>0</v>
      </c>
      <c r="AK35" s="19">
        <f t="shared" si="1"/>
        <v>496</v>
      </c>
    </row>
    <row r="36" spans="1:37" ht="15" customHeight="1" x14ac:dyDescent="0.35">
      <c r="A36" s="1" t="s">
        <v>46</v>
      </c>
      <c r="B36" s="1">
        <v>5</v>
      </c>
      <c r="C36" s="1">
        <v>165</v>
      </c>
      <c r="D36" s="1">
        <v>0</v>
      </c>
      <c r="E36" s="1">
        <v>0</v>
      </c>
      <c r="F36" s="1">
        <v>66</v>
      </c>
      <c r="G36" s="1">
        <v>0</v>
      </c>
      <c r="H36" s="1">
        <v>32</v>
      </c>
      <c r="I36" s="1">
        <v>0</v>
      </c>
      <c r="J36" s="1">
        <v>0</v>
      </c>
      <c r="K36" s="1">
        <v>95</v>
      </c>
      <c r="L36" s="1">
        <v>38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f t="shared" si="0"/>
        <v>401</v>
      </c>
      <c r="T36" t="s">
        <v>46</v>
      </c>
      <c r="U36">
        <v>10</v>
      </c>
      <c r="V36">
        <v>201</v>
      </c>
      <c r="W36">
        <v>0</v>
      </c>
      <c r="X36">
        <v>0</v>
      </c>
      <c r="Y36">
        <v>98</v>
      </c>
      <c r="Z36">
        <v>0</v>
      </c>
      <c r="AA36">
        <v>39</v>
      </c>
      <c r="AB36">
        <v>0</v>
      </c>
      <c r="AC36">
        <v>0</v>
      </c>
      <c r="AD36">
        <v>123</v>
      </c>
      <c r="AE36">
        <v>32</v>
      </c>
      <c r="AF36">
        <v>0</v>
      </c>
      <c r="AG36">
        <v>0</v>
      </c>
      <c r="AH36">
        <v>0</v>
      </c>
      <c r="AI36">
        <v>0</v>
      </c>
      <c r="AJ36">
        <v>0</v>
      </c>
      <c r="AK36" s="19">
        <f t="shared" si="1"/>
        <v>503</v>
      </c>
    </row>
    <row r="37" spans="1:37" ht="15" customHeight="1" x14ac:dyDescent="0.35">
      <c r="A37" s="1" t="s">
        <v>47</v>
      </c>
      <c r="B37" s="1">
        <v>17</v>
      </c>
      <c r="C37" s="1">
        <v>183</v>
      </c>
      <c r="D37" s="1">
        <v>0</v>
      </c>
      <c r="E37" s="1">
        <v>0</v>
      </c>
      <c r="F37" s="1">
        <v>68</v>
      </c>
      <c r="G37" s="1">
        <v>0</v>
      </c>
      <c r="H37" s="1">
        <v>38</v>
      </c>
      <c r="I37" s="1">
        <v>0</v>
      </c>
      <c r="J37" s="1">
        <v>0</v>
      </c>
      <c r="K37" s="1">
        <v>120</v>
      </c>
      <c r="L37" s="1">
        <v>42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f t="shared" si="0"/>
        <v>468</v>
      </c>
      <c r="T37" t="s">
        <v>47</v>
      </c>
      <c r="U37">
        <v>10</v>
      </c>
      <c r="V37">
        <v>172</v>
      </c>
      <c r="W37">
        <v>0</v>
      </c>
      <c r="X37">
        <v>0</v>
      </c>
      <c r="Y37">
        <v>72</v>
      </c>
      <c r="Z37">
        <v>0</v>
      </c>
      <c r="AA37">
        <v>62</v>
      </c>
      <c r="AB37">
        <v>0</v>
      </c>
      <c r="AC37">
        <v>0</v>
      </c>
      <c r="AD37">
        <v>116</v>
      </c>
      <c r="AE37">
        <v>39</v>
      </c>
      <c r="AF37">
        <v>0</v>
      </c>
      <c r="AG37">
        <v>0</v>
      </c>
      <c r="AH37">
        <v>0</v>
      </c>
      <c r="AI37">
        <v>0</v>
      </c>
      <c r="AJ37">
        <v>0</v>
      </c>
      <c r="AK37" s="19">
        <f t="shared" si="1"/>
        <v>471</v>
      </c>
    </row>
    <row r="38" spans="1:37" ht="15" customHeight="1" x14ac:dyDescent="0.35">
      <c r="A38" s="1" t="s">
        <v>48</v>
      </c>
      <c r="B38" s="1">
        <v>11</v>
      </c>
      <c r="C38" s="1">
        <v>224</v>
      </c>
      <c r="D38" s="1">
        <v>0</v>
      </c>
      <c r="E38" s="1">
        <v>0</v>
      </c>
      <c r="F38" s="1">
        <v>78</v>
      </c>
      <c r="G38" s="1">
        <v>0</v>
      </c>
      <c r="H38" s="1">
        <v>31</v>
      </c>
      <c r="I38" s="1">
        <v>0</v>
      </c>
      <c r="J38" s="1">
        <v>0</v>
      </c>
      <c r="K38" s="1">
        <v>90</v>
      </c>
      <c r="L38" s="1">
        <v>30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f t="shared" si="0"/>
        <v>464</v>
      </c>
      <c r="T38" t="s">
        <v>48</v>
      </c>
      <c r="U38">
        <v>12</v>
      </c>
      <c r="V38">
        <v>247</v>
      </c>
      <c r="W38">
        <v>0</v>
      </c>
      <c r="X38">
        <v>0</v>
      </c>
      <c r="Y38">
        <v>91</v>
      </c>
      <c r="Z38">
        <v>0</v>
      </c>
      <c r="AA38">
        <v>35</v>
      </c>
      <c r="AB38">
        <v>0</v>
      </c>
      <c r="AC38">
        <v>0</v>
      </c>
      <c r="AD38">
        <v>117</v>
      </c>
      <c r="AE38">
        <v>21</v>
      </c>
      <c r="AF38">
        <v>0</v>
      </c>
      <c r="AG38">
        <v>0</v>
      </c>
      <c r="AH38">
        <v>0</v>
      </c>
      <c r="AI38">
        <v>0</v>
      </c>
      <c r="AJ38">
        <v>0</v>
      </c>
      <c r="AK38" s="19">
        <f t="shared" si="1"/>
        <v>523</v>
      </c>
    </row>
    <row r="39" spans="1:37" s="10" customFormat="1" ht="15" customHeight="1" x14ac:dyDescent="0.35">
      <c r="A39" s="10" t="s">
        <v>49</v>
      </c>
      <c r="B39" s="10">
        <v>9</v>
      </c>
      <c r="C39" s="10">
        <v>171</v>
      </c>
      <c r="D39" s="10">
        <v>0</v>
      </c>
      <c r="E39" s="10">
        <v>0</v>
      </c>
      <c r="F39" s="10">
        <v>58</v>
      </c>
      <c r="G39" s="10">
        <v>0</v>
      </c>
      <c r="H39" s="10">
        <v>44</v>
      </c>
      <c r="I39" s="10">
        <v>0</v>
      </c>
      <c r="J39" s="10">
        <v>0</v>
      </c>
      <c r="K39" s="10">
        <v>177</v>
      </c>
      <c r="L39" s="10">
        <v>43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f t="shared" si="0"/>
        <v>502</v>
      </c>
      <c r="S39" s="11"/>
      <c r="T39" t="s">
        <v>49</v>
      </c>
      <c r="U39">
        <v>17</v>
      </c>
      <c r="V39">
        <v>200</v>
      </c>
      <c r="W39">
        <v>0</v>
      </c>
      <c r="X39">
        <v>0</v>
      </c>
      <c r="Y39">
        <v>100</v>
      </c>
      <c r="Z39">
        <v>0</v>
      </c>
      <c r="AA39">
        <v>42</v>
      </c>
      <c r="AB39">
        <v>0</v>
      </c>
      <c r="AC39">
        <v>0</v>
      </c>
      <c r="AD39">
        <v>112</v>
      </c>
      <c r="AE39">
        <v>45</v>
      </c>
      <c r="AF39">
        <v>0</v>
      </c>
      <c r="AG39">
        <v>0</v>
      </c>
      <c r="AH39">
        <v>0</v>
      </c>
      <c r="AI39">
        <v>0</v>
      </c>
      <c r="AJ39">
        <v>0</v>
      </c>
      <c r="AK39" s="19">
        <f t="shared" si="1"/>
        <v>516</v>
      </c>
    </row>
    <row r="40" spans="1:37" s="10" customFormat="1" ht="15" customHeight="1" x14ac:dyDescent="0.35">
      <c r="A40" s="10" t="s">
        <v>50</v>
      </c>
      <c r="B40" s="10">
        <v>10</v>
      </c>
      <c r="C40" s="10">
        <v>170</v>
      </c>
      <c r="D40" s="10">
        <v>0</v>
      </c>
      <c r="E40" s="10">
        <v>0</v>
      </c>
      <c r="F40" s="10">
        <v>78</v>
      </c>
      <c r="G40" s="10">
        <v>0</v>
      </c>
      <c r="H40" s="10">
        <v>56</v>
      </c>
      <c r="I40" s="10">
        <v>0</v>
      </c>
      <c r="J40" s="10">
        <v>0</v>
      </c>
      <c r="K40" s="10">
        <v>105</v>
      </c>
      <c r="L40" s="10">
        <v>42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f t="shared" si="0"/>
        <v>461</v>
      </c>
      <c r="S40" s="11"/>
      <c r="T40" t="s">
        <v>50</v>
      </c>
      <c r="U40">
        <v>7</v>
      </c>
      <c r="V40">
        <v>198</v>
      </c>
      <c r="W40">
        <v>0</v>
      </c>
      <c r="X40">
        <v>0</v>
      </c>
      <c r="Y40">
        <v>100</v>
      </c>
      <c r="Z40">
        <v>0</v>
      </c>
      <c r="AA40">
        <v>42</v>
      </c>
      <c r="AB40">
        <v>0</v>
      </c>
      <c r="AC40">
        <v>0</v>
      </c>
      <c r="AD40">
        <v>122</v>
      </c>
      <c r="AE40">
        <v>42</v>
      </c>
      <c r="AF40">
        <v>0</v>
      </c>
      <c r="AG40">
        <v>0</v>
      </c>
      <c r="AH40">
        <v>0</v>
      </c>
      <c r="AI40">
        <v>0</v>
      </c>
      <c r="AJ40">
        <v>0</v>
      </c>
      <c r="AK40" s="19">
        <f t="shared" si="1"/>
        <v>511</v>
      </c>
    </row>
    <row r="41" spans="1:37" s="10" customFormat="1" ht="15" customHeight="1" x14ac:dyDescent="0.35">
      <c r="A41" s="10" t="s">
        <v>51</v>
      </c>
      <c r="B41" s="10">
        <v>12</v>
      </c>
      <c r="C41" s="10">
        <v>184</v>
      </c>
      <c r="D41" s="10">
        <v>0</v>
      </c>
      <c r="E41" s="10">
        <v>0</v>
      </c>
      <c r="F41" s="10">
        <v>80</v>
      </c>
      <c r="G41" s="10">
        <v>0</v>
      </c>
      <c r="H41" s="10">
        <v>42</v>
      </c>
      <c r="I41" s="10">
        <v>0</v>
      </c>
      <c r="J41" s="10">
        <v>0</v>
      </c>
      <c r="K41" s="10">
        <v>116</v>
      </c>
      <c r="L41" s="10">
        <v>33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f t="shared" si="0"/>
        <v>467</v>
      </c>
      <c r="S41" s="11"/>
      <c r="T41" t="s">
        <v>51</v>
      </c>
      <c r="U41">
        <v>20</v>
      </c>
      <c r="V41">
        <v>210</v>
      </c>
      <c r="W41">
        <v>0</v>
      </c>
      <c r="X41">
        <v>0</v>
      </c>
      <c r="Y41">
        <v>101</v>
      </c>
      <c r="Z41">
        <v>1</v>
      </c>
      <c r="AA41">
        <v>45</v>
      </c>
      <c r="AB41">
        <v>0</v>
      </c>
      <c r="AC41">
        <v>0</v>
      </c>
      <c r="AD41">
        <v>140</v>
      </c>
      <c r="AE41">
        <v>29</v>
      </c>
      <c r="AF41">
        <v>1</v>
      </c>
      <c r="AG41">
        <v>0</v>
      </c>
      <c r="AH41">
        <v>0</v>
      </c>
      <c r="AI41">
        <v>0</v>
      </c>
      <c r="AJ41">
        <v>0</v>
      </c>
      <c r="AK41" s="19">
        <f t="shared" si="1"/>
        <v>547</v>
      </c>
    </row>
    <row r="42" spans="1:37" s="10" customFormat="1" ht="15" customHeight="1" x14ac:dyDescent="0.35">
      <c r="A42" s="10" t="s">
        <v>52</v>
      </c>
      <c r="B42" s="10">
        <v>16</v>
      </c>
      <c r="C42" s="10">
        <v>183</v>
      </c>
      <c r="D42" s="10">
        <v>0</v>
      </c>
      <c r="E42" s="10">
        <v>0</v>
      </c>
      <c r="F42" s="10">
        <v>74</v>
      </c>
      <c r="G42" s="10">
        <v>1</v>
      </c>
      <c r="H42" s="10">
        <v>44</v>
      </c>
      <c r="I42" s="10">
        <v>0</v>
      </c>
      <c r="J42" s="10">
        <v>0</v>
      </c>
      <c r="K42" s="10">
        <v>115</v>
      </c>
      <c r="L42" s="10">
        <v>43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f t="shared" si="0"/>
        <v>476</v>
      </c>
      <c r="S42" s="11"/>
      <c r="T42" t="s">
        <v>52</v>
      </c>
      <c r="U42">
        <v>11</v>
      </c>
      <c r="V42">
        <v>213</v>
      </c>
      <c r="W42">
        <v>0</v>
      </c>
      <c r="X42">
        <v>0</v>
      </c>
      <c r="Y42">
        <v>114</v>
      </c>
      <c r="Z42">
        <v>1</v>
      </c>
      <c r="AA42">
        <v>30</v>
      </c>
      <c r="AB42">
        <v>0</v>
      </c>
      <c r="AC42">
        <v>0</v>
      </c>
      <c r="AD42">
        <v>113</v>
      </c>
      <c r="AE42">
        <v>44</v>
      </c>
      <c r="AF42">
        <v>0</v>
      </c>
      <c r="AG42">
        <v>0</v>
      </c>
      <c r="AH42">
        <v>0</v>
      </c>
      <c r="AI42">
        <v>0</v>
      </c>
      <c r="AJ42">
        <v>0</v>
      </c>
      <c r="AK42" s="19">
        <f t="shared" si="1"/>
        <v>526</v>
      </c>
    </row>
    <row r="43" spans="1:37" ht="15" customHeight="1" x14ac:dyDescent="0.35">
      <c r="A43" s="1" t="s">
        <v>53</v>
      </c>
      <c r="B43" s="1">
        <v>9</v>
      </c>
      <c r="C43" s="1">
        <v>177</v>
      </c>
      <c r="D43" s="1">
        <v>0</v>
      </c>
      <c r="E43" s="1">
        <v>0</v>
      </c>
      <c r="F43" s="1">
        <v>76</v>
      </c>
      <c r="G43" s="1">
        <v>0</v>
      </c>
      <c r="H43" s="1">
        <v>44</v>
      </c>
      <c r="I43" s="1">
        <v>0</v>
      </c>
      <c r="J43" s="1">
        <v>0</v>
      </c>
      <c r="K43" s="1">
        <v>129</v>
      </c>
      <c r="L43" s="1">
        <v>30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f t="shared" si="0"/>
        <v>465</v>
      </c>
      <c r="T43" t="s">
        <v>53</v>
      </c>
      <c r="U43">
        <v>15</v>
      </c>
      <c r="V43">
        <v>196</v>
      </c>
      <c r="W43">
        <v>0</v>
      </c>
      <c r="X43">
        <v>0</v>
      </c>
      <c r="Y43">
        <v>108</v>
      </c>
      <c r="Z43">
        <v>0</v>
      </c>
      <c r="AA43">
        <v>45</v>
      </c>
      <c r="AB43">
        <v>0</v>
      </c>
      <c r="AC43">
        <v>0</v>
      </c>
      <c r="AD43">
        <v>123</v>
      </c>
      <c r="AE43">
        <v>34</v>
      </c>
      <c r="AF43">
        <v>0</v>
      </c>
      <c r="AG43">
        <v>0</v>
      </c>
      <c r="AH43">
        <v>0</v>
      </c>
      <c r="AI43">
        <v>0</v>
      </c>
      <c r="AJ43">
        <v>0</v>
      </c>
      <c r="AK43" s="19">
        <f t="shared" si="1"/>
        <v>521</v>
      </c>
    </row>
    <row r="44" spans="1:37" ht="15" customHeight="1" x14ac:dyDescent="0.35">
      <c r="A44" s="1" t="s">
        <v>54</v>
      </c>
      <c r="B44" s="1">
        <v>10</v>
      </c>
      <c r="C44" s="1">
        <v>148</v>
      </c>
      <c r="D44" s="1">
        <v>0</v>
      </c>
      <c r="E44" s="1">
        <v>0</v>
      </c>
      <c r="F44" s="1">
        <v>97</v>
      </c>
      <c r="G44" s="1">
        <v>0</v>
      </c>
      <c r="H44" s="1">
        <v>47</v>
      </c>
      <c r="I44" s="1">
        <v>0</v>
      </c>
      <c r="J44" s="1">
        <v>0</v>
      </c>
      <c r="K44" s="1">
        <v>123</v>
      </c>
      <c r="L44" s="1">
        <v>51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f t="shared" si="0"/>
        <v>476</v>
      </c>
      <c r="T44" t="s">
        <v>54</v>
      </c>
      <c r="U44">
        <v>25</v>
      </c>
      <c r="V44">
        <v>196</v>
      </c>
      <c r="W44">
        <v>0</v>
      </c>
      <c r="X44">
        <v>0</v>
      </c>
      <c r="Y44">
        <v>114</v>
      </c>
      <c r="Z44">
        <v>0</v>
      </c>
      <c r="AA44">
        <v>45</v>
      </c>
      <c r="AB44">
        <v>0</v>
      </c>
      <c r="AC44">
        <v>0</v>
      </c>
      <c r="AD44">
        <v>95</v>
      </c>
      <c r="AE44">
        <v>43</v>
      </c>
      <c r="AF44">
        <v>0</v>
      </c>
      <c r="AG44">
        <v>0</v>
      </c>
      <c r="AH44">
        <v>0</v>
      </c>
      <c r="AI44">
        <v>0</v>
      </c>
      <c r="AJ44">
        <v>0</v>
      </c>
      <c r="AK44" s="19">
        <f t="shared" si="1"/>
        <v>518</v>
      </c>
    </row>
    <row r="45" spans="1:37" ht="15" customHeight="1" x14ac:dyDescent="0.35">
      <c r="A45" s="1" t="s">
        <v>55</v>
      </c>
      <c r="B45" s="1">
        <v>14</v>
      </c>
      <c r="C45" s="1">
        <v>163</v>
      </c>
      <c r="D45" s="1">
        <v>0</v>
      </c>
      <c r="E45" s="1">
        <v>0</v>
      </c>
      <c r="F45" s="1">
        <v>82</v>
      </c>
      <c r="G45" s="1">
        <v>0</v>
      </c>
      <c r="H45" s="1">
        <v>46</v>
      </c>
      <c r="I45" s="1">
        <v>0</v>
      </c>
      <c r="J45" s="1">
        <v>0</v>
      </c>
      <c r="K45" s="1">
        <v>141</v>
      </c>
      <c r="L45" s="1">
        <v>40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f t="shared" si="0"/>
        <v>486</v>
      </c>
      <c r="T45" t="s">
        <v>55</v>
      </c>
      <c r="U45">
        <v>15</v>
      </c>
      <c r="V45">
        <v>187</v>
      </c>
      <c r="W45">
        <v>0</v>
      </c>
      <c r="X45">
        <v>0</v>
      </c>
      <c r="Y45">
        <v>118</v>
      </c>
      <c r="Z45">
        <v>0</v>
      </c>
      <c r="AA45">
        <v>37</v>
      </c>
      <c r="AB45">
        <v>0</v>
      </c>
      <c r="AC45">
        <v>0</v>
      </c>
      <c r="AD45">
        <v>124</v>
      </c>
      <c r="AE45">
        <v>40</v>
      </c>
      <c r="AF45">
        <v>0</v>
      </c>
      <c r="AG45">
        <v>0</v>
      </c>
      <c r="AH45">
        <v>0</v>
      </c>
      <c r="AI45">
        <v>0</v>
      </c>
      <c r="AJ45">
        <v>0</v>
      </c>
      <c r="AK45" s="19">
        <f t="shared" si="1"/>
        <v>521</v>
      </c>
    </row>
    <row r="46" spans="1:37" ht="15" customHeight="1" x14ac:dyDescent="0.35">
      <c r="A46" s="1" t="s">
        <v>56</v>
      </c>
      <c r="B46" s="1">
        <v>16</v>
      </c>
      <c r="C46" s="1">
        <v>162</v>
      </c>
      <c r="D46" s="1">
        <v>0</v>
      </c>
      <c r="E46" s="1">
        <v>0</v>
      </c>
      <c r="F46" s="1">
        <v>85</v>
      </c>
      <c r="G46" s="1">
        <v>1</v>
      </c>
      <c r="H46" s="1">
        <v>64</v>
      </c>
      <c r="I46" s="1">
        <v>0</v>
      </c>
      <c r="J46" s="1">
        <v>0</v>
      </c>
      <c r="K46" s="1">
        <v>144</v>
      </c>
      <c r="L46" s="1">
        <v>36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f t="shared" si="0"/>
        <v>508</v>
      </c>
      <c r="T46" t="s">
        <v>56</v>
      </c>
      <c r="U46">
        <v>12</v>
      </c>
      <c r="V46">
        <v>216</v>
      </c>
      <c r="W46">
        <v>0</v>
      </c>
      <c r="X46">
        <v>0</v>
      </c>
      <c r="Y46">
        <v>104</v>
      </c>
      <c r="Z46">
        <v>0</v>
      </c>
      <c r="AA46">
        <v>49</v>
      </c>
      <c r="AB46">
        <v>0</v>
      </c>
      <c r="AC46">
        <v>0</v>
      </c>
      <c r="AD46">
        <v>92</v>
      </c>
      <c r="AE46">
        <v>47</v>
      </c>
      <c r="AF46">
        <v>0</v>
      </c>
      <c r="AG46">
        <v>0</v>
      </c>
      <c r="AH46">
        <v>0</v>
      </c>
      <c r="AI46">
        <v>0</v>
      </c>
      <c r="AJ46">
        <v>0</v>
      </c>
      <c r="AK46" s="19">
        <f t="shared" si="1"/>
        <v>520</v>
      </c>
    </row>
    <row r="47" spans="1:37" ht="15" customHeight="1" x14ac:dyDescent="0.35">
      <c r="A47" s="1" t="s">
        <v>57</v>
      </c>
      <c r="B47" s="1">
        <v>23</v>
      </c>
      <c r="C47" s="1">
        <v>165</v>
      </c>
      <c r="D47" s="1">
        <v>0</v>
      </c>
      <c r="E47" s="1">
        <v>0</v>
      </c>
      <c r="F47" s="1">
        <v>90</v>
      </c>
      <c r="G47" s="1">
        <v>0</v>
      </c>
      <c r="H47" s="1">
        <v>42</v>
      </c>
      <c r="I47" s="1">
        <v>0</v>
      </c>
      <c r="J47" s="1">
        <v>0</v>
      </c>
      <c r="K47" s="1">
        <v>129</v>
      </c>
      <c r="L47" s="1">
        <v>31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f t="shared" si="0"/>
        <v>480</v>
      </c>
      <c r="T47" s="46" t="s">
        <v>57</v>
      </c>
      <c r="U47" s="46">
        <v>14</v>
      </c>
      <c r="V47" s="46">
        <v>207</v>
      </c>
      <c r="W47" s="46">
        <v>0</v>
      </c>
      <c r="X47" s="46">
        <v>0</v>
      </c>
      <c r="Y47" s="46">
        <v>85</v>
      </c>
      <c r="Z47" s="46">
        <v>0</v>
      </c>
      <c r="AA47" s="46">
        <v>52</v>
      </c>
      <c r="AB47" s="46">
        <v>0</v>
      </c>
      <c r="AC47" s="46">
        <v>0</v>
      </c>
      <c r="AD47" s="46">
        <v>152</v>
      </c>
      <c r="AE47" s="46">
        <v>43</v>
      </c>
      <c r="AF47" s="46">
        <v>0</v>
      </c>
      <c r="AG47" s="46">
        <v>0</v>
      </c>
      <c r="AH47" s="46">
        <v>0</v>
      </c>
      <c r="AI47" s="46">
        <v>0</v>
      </c>
      <c r="AJ47" s="46">
        <v>0</v>
      </c>
      <c r="AK47" s="3">
        <f t="shared" si="1"/>
        <v>553</v>
      </c>
    </row>
    <row r="48" spans="1:37" ht="15" customHeight="1" x14ac:dyDescent="0.35">
      <c r="A48" s="1" t="s">
        <v>58</v>
      </c>
      <c r="B48" s="1">
        <v>17</v>
      </c>
      <c r="C48" s="1">
        <v>206</v>
      </c>
      <c r="D48" s="1">
        <v>0</v>
      </c>
      <c r="E48" s="1">
        <v>0</v>
      </c>
      <c r="F48" s="1">
        <v>103</v>
      </c>
      <c r="G48" s="1">
        <v>0</v>
      </c>
      <c r="H48" s="1">
        <v>45</v>
      </c>
      <c r="I48" s="1">
        <v>0</v>
      </c>
      <c r="J48" s="1">
        <v>0</v>
      </c>
      <c r="K48" s="1">
        <v>159</v>
      </c>
      <c r="L48" s="1">
        <v>53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f t="shared" si="0"/>
        <v>583</v>
      </c>
      <c r="T48" s="46" t="s">
        <v>58</v>
      </c>
      <c r="U48" s="46">
        <v>13</v>
      </c>
      <c r="V48" s="46">
        <v>182</v>
      </c>
      <c r="W48" s="46">
        <v>0</v>
      </c>
      <c r="X48" s="46">
        <v>0</v>
      </c>
      <c r="Y48" s="46">
        <v>95</v>
      </c>
      <c r="Z48" s="46">
        <v>0</v>
      </c>
      <c r="AA48" s="46">
        <v>45</v>
      </c>
      <c r="AB48" s="46">
        <v>0</v>
      </c>
      <c r="AC48" s="46">
        <v>0</v>
      </c>
      <c r="AD48" s="46">
        <v>156</v>
      </c>
      <c r="AE48" s="46">
        <v>42</v>
      </c>
      <c r="AF48" s="46">
        <v>1</v>
      </c>
      <c r="AG48" s="46">
        <v>0</v>
      </c>
      <c r="AH48" s="46">
        <v>0</v>
      </c>
      <c r="AI48" s="46">
        <v>0</v>
      </c>
      <c r="AJ48" s="46">
        <v>0</v>
      </c>
      <c r="AK48" s="3">
        <f t="shared" si="1"/>
        <v>534</v>
      </c>
    </row>
    <row r="49" spans="1:37" ht="15" customHeight="1" x14ac:dyDescent="0.35">
      <c r="A49" s="1" t="s">
        <v>59</v>
      </c>
      <c r="B49" s="1">
        <v>18</v>
      </c>
      <c r="C49" s="1">
        <v>219</v>
      </c>
      <c r="D49" s="1">
        <v>0</v>
      </c>
      <c r="E49" s="1">
        <v>0</v>
      </c>
      <c r="F49" s="1">
        <v>106</v>
      </c>
      <c r="G49" s="1">
        <v>1</v>
      </c>
      <c r="H49" s="1">
        <v>50</v>
      </c>
      <c r="I49" s="1">
        <v>0</v>
      </c>
      <c r="J49" s="1">
        <v>0</v>
      </c>
      <c r="K49" s="1">
        <v>156</v>
      </c>
      <c r="L49" s="1">
        <v>39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f t="shared" si="0"/>
        <v>589</v>
      </c>
      <c r="T49" s="46" t="s">
        <v>59</v>
      </c>
      <c r="U49" s="46">
        <v>11</v>
      </c>
      <c r="V49" s="46">
        <v>193</v>
      </c>
      <c r="W49" s="46">
        <v>0</v>
      </c>
      <c r="X49" s="46">
        <v>0</v>
      </c>
      <c r="Y49" s="46">
        <v>86</v>
      </c>
      <c r="Z49" s="46">
        <v>0</v>
      </c>
      <c r="AA49" s="46">
        <v>55</v>
      </c>
      <c r="AB49" s="46">
        <v>0</v>
      </c>
      <c r="AC49" s="46">
        <v>0</v>
      </c>
      <c r="AD49" s="46">
        <v>197</v>
      </c>
      <c r="AE49" s="46">
        <v>45</v>
      </c>
      <c r="AF49" s="46">
        <v>0</v>
      </c>
      <c r="AG49" s="46">
        <v>0</v>
      </c>
      <c r="AH49" s="46">
        <v>0</v>
      </c>
      <c r="AI49" s="46">
        <v>0</v>
      </c>
      <c r="AJ49" s="46">
        <v>0</v>
      </c>
      <c r="AK49" s="3">
        <f t="shared" si="1"/>
        <v>587</v>
      </c>
    </row>
    <row r="50" spans="1:37" ht="15" customHeight="1" x14ac:dyDescent="0.35">
      <c r="A50" s="1" t="s">
        <v>60</v>
      </c>
      <c r="B50" s="1">
        <v>18</v>
      </c>
      <c r="C50" s="1">
        <v>173</v>
      </c>
      <c r="D50" s="1">
        <v>0</v>
      </c>
      <c r="E50" s="1">
        <v>0</v>
      </c>
      <c r="F50" s="1">
        <v>129</v>
      </c>
      <c r="G50" s="1">
        <v>0</v>
      </c>
      <c r="H50" s="1">
        <v>58</v>
      </c>
      <c r="I50" s="1">
        <v>0</v>
      </c>
      <c r="J50" s="1">
        <v>0</v>
      </c>
      <c r="K50" s="1">
        <v>171</v>
      </c>
      <c r="L50" s="1">
        <v>66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f t="shared" si="0"/>
        <v>615</v>
      </c>
      <c r="T50" s="46" t="s">
        <v>60</v>
      </c>
      <c r="U50" s="46">
        <v>16</v>
      </c>
      <c r="V50" s="46">
        <v>205</v>
      </c>
      <c r="W50" s="46">
        <v>0</v>
      </c>
      <c r="X50" s="46">
        <v>0</v>
      </c>
      <c r="Y50" s="46">
        <v>87</v>
      </c>
      <c r="Z50" s="46">
        <v>0</v>
      </c>
      <c r="AA50" s="46">
        <v>43</v>
      </c>
      <c r="AB50" s="46">
        <v>0</v>
      </c>
      <c r="AC50" s="46">
        <v>0</v>
      </c>
      <c r="AD50" s="46">
        <v>191</v>
      </c>
      <c r="AE50" s="46">
        <v>49</v>
      </c>
      <c r="AF50" s="46">
        <v>0</v>
      </c>
      <c r="AG50" s="46">
        <v>0</v>
      </c>
      <c r="AH50" s="46">
        <v>0</v>
      </c>
      <c r="AI50" s="46">
        <v>0</v>
      </c>
      <c r="AJ50" s="46">
        <v>0</v>
      </c>
      <c r="AK50" s="3">
        <f t="shared" si="1"/>
        <v>591</v>
      </c>
    </row>
    <row r="51" spans="1:37" ht="15" customHeight="1" x14ac:dyDescent="0.35">
      <c r="A51" s="1" t="s">
        <v>61</v>
      </c>
      <c r="B51" s="1">
        <v>22</v>
      </c>
      <c r="C51" s="1">
        <v>187</v>
      </c>
      <c r="D51" s="1">
        <v>0</v>
      </c>
      <c r="E51" s="1">
        <v>0</v>
      </c>
      <c r="F51" s="1">
        <v>149</v>
      </c>
      <c r="G51" s="1">
        <v>1</v>
      </c>
      <c r="H51" s="1">
        <v>44</v>
      </c>
      <c r="I51" s="1">
        <v>0</v>
      </c>
      <c r="J51" s="1">
        <v>0</v>
      </c>
      <c r="K51" s="1">
        <v>193</v>
      </c>
      <c r="L51" s="1">
        <v>50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f t="shared" si="0"/>
        <v>646</v>
      </c>
      <c r="T51" t="s">
        <v>61</v>
      </c>
      <c r="U51">
        <v>11</v>
      </c>
      <c r="V51">
        <v>173</v>
      </c>
      <c r="W51">
        <v>0</v>
      </c>
      <c r="X51">
        <v>0</v>
      </c>
      <c r="Y51">
        <v>102</v>
      </c>
      <c r="Z51">
        <v>0</v>
      </c>
      <c r="AA51">
        <v>48</v>
      </c>
      <c r="AB51">
        <v>0</v>
      </c>
      <c r="AC51">
        <v>2</v>
      </c>
      <c r="AD51">
        <v>175</v>
      </c>
      <c r="AE51">
        <v>49</v>
      </c>
      <c r="AF51">
        <v>0</v>
      </c>
      <c r="AG51">
        <v>0</v>
      </c>
      <c r="AH51">
        <v>0</v>
      </c>
      <c r="AI51">
        <v>0</v>
      </c>
      <c r="AJ51">
        <v>0</v>
      </c>
      <c r="AK51" s="19">
        <f t="shared" si="1"/>
        <v>560</v>
      </c>
    </row>
    <row r="52" spans="1:37" ht="15" customHeight="1" x14ac:dyDescent="0.35">
      <c r="A52" s="1" t="s">
        <v>62</v>
      </c>
      <c r="B52" s="1">
        <v>15</v>
      </c>
      <c r="C52" s="1">
        <v>205</v>
      </c>
      <c r="D52" s="1">
        <v>0</v>
      </c>
      <c r="E52" s="1">
        <v>0</v>
      </c>
      <c r="F52" s="1">
        <v>157</v>
      </c>
      <c r="G52" s="1">
        <v>0</v>
      </c>
      <c r="H52" s="1">
        <v>78</v>
      </c>
      <c r="I52" s="1">
        <v>0</v>
      </c>
      <c r="J52" s="1">
        <v>0</v>
      </c>
      <c r="K52" s="1">
        <v>256</v>
      </c>
      <c r="L52" s="1">
        <v>44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f t="shared" si="0"/>
        <v>755</v>
      </c>
      <c r="T52" t="s">
        <v>62</v>
      </c>
      <c r="U52">
        <v>14</v>
      </c>
      <c r="V52">
        <v>167</v>
      </c>
      <c r="W52">
        <v>0</v>
      </c>
      <c r="X52">
        <v>0</v>
      </c>
      <c r="Y52">
        <v>101</v>
      </c>
      <c r="Z52">
        <v>0</v>
      </c>
      <c r="AA52">
        <v>50</v>
      </c>
      <c r="AB52">
        <v>0</v>
      </c>
      <c r="AC52">
        <v>0</v>
      </c>
      <c r="AD52">
        <v>146</v>
      </c>
      <c r="AE52">
        <v>32</v>
      </c>
      <c r="AF52">
        <v>0</v>
      </c>
      <c r="AG52">
        <v>0</v>
      </c>
      <c r="AH52">
        <v>0</v>
      </c>
      <c r="AI52">
        <v>0</v>
      </c>
      <c r="AJ52">
        <v>0</v>
      </c>
      <c r="AK52" s="19">
        <f t="shared" si="1"/>
        <v>510</v>
      </c>
    </row>
    <row r="53" spans="1:37" ht="15" customHeight="1" x14ac:dyDescent="0.35">
      <c r="A53" s="1" t="s">
        <v>63</v>
      </c>
      <c r="B53" s="1">
        <v>22</v>
      </c>
      <c r="C53" s="1">
        <v>194</v>
      </c>
      <c r="D53" s="1">
        <v>0</v>
      </c>
      <c r="E53" s="1">
        <v>0</v>
      </c>
      <c r="F53" s="1">
        <v>188</v>
      </c>
      <c r="G53" s="1">
        <v>0</v>
      </c>
      <c r="H53" s="1">
        <v>60</v>
      </c>
      <c r="I53" s="1">
        <v>0</v>
      </c>
      <c r="J53" s="1">
        <v>0</v>
      </c>
      <c r="K53" s="1">
        <v>224</v>
      </c>
      <c r="L53" s="1">
        <v>74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f t="shared" si="0"/>
        <v>762</v>
      </c>
      <c r="T53" t="s">
        <v>63</v>
      </c>
      <c r="U53">
        <v>12</v>
      </c>
      <c r="V53">
        <v>194</v>
      </c>
      <c r="W53">
        <v>0</v>
      </c>
      <c r="X53">
        <v>0</v>
      </c>
      <c r="Y53">
        <v>109</v>
      </c>
      <c r="Z53">
        <v>0</v>
      </c>
      <c r="AA53">
        <v>38</v>
      </c>
      <c r="AB53">
        <v>0</v>
      </c>
      <c r="AC53">
        <v>0</v>
      </c>
      <c r="AD53">
        <v>124</v>
      </c>
      <c r="AE53">
        <v>45</v>
      </c>
      <c r="AF53">
        <v>0</v>
      </c>
      <c r="AG53">
        <v>0</v>
      </c>
      <c r="AH53">
        <v>0</v>
      </c>
      <c r="AI53">
        <v>0</v>
      </c>
      <c r="AJ53">
        <v>0</v>
      </c>
      <c r="AK53" s="19">
        <f t="shared" si="1"/>
        <v>522</v>
      </c>
    </row>
    <row r="54" spans="1:37" ht="15" customHeight="1" x14ac:dyDescent="0.35">
      <c r="A54" s="1" t="s">
        <v>64</v>
      </c>
      <c r="B54" s="1">
        <v>26</v>
      </c>
      <c r="C54" s="1">
        <v>216</v>
      </c>
      <c r="D54" s="1">
        <v>0</v>
      </c>
      <c r="E54" s="1">
        <v>0</v>
      </c>
      <c r="F54" s="1">
        <v>171</v>
      </c>
      <c r="G54" s="1">
        <v>0</v>
      </c>
      <c r="H54" s="1">
        <v>64</v>
      </c>
      <c r="I54" s="1">
        <v>0</v>
      </c>
      <c r="J54" s="1">
        <v>0</v>
      </c>
      <c r="K54" s="1">
        <v>259</v>
      </c>
      <c r="L54" s="1">
        <v>53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f t="shared" si="0"/>
        <v>789</v>
      </c>
      <c r="T54" t="s">
        <v>64</v>
      </c>
      <c r="U54">
        <v>11</v>
      </c>
      <c r="V54">
        <v>204</v>
      </c>
      <c r="W54">
        <v>0</v>
      </c>
      <c r="X54">
        <v>0</v>
      </c>
      <c r="Y54">
        <v>135</v>
      </c>
      <c r="Z54">
        <v>0</v>
      </c>
      <c r="AA54">
        <v>56</v>
      </c>
      <c r="AB54">
        <v>0</v>
      </c>
      <c r="AC54">
        <v>0</v>
      </c>
      <c r="AD54">
        <v>135</v>
      </c>
      <c r="AE54">
        <v>36</v>
      </c>
      <c r="AF54">
        <v>0</v>
      </c>
      <c r="AG54">
        <v>0</v>
      </c>
      <c r="AH54">
        <v>0</v>
      </c>
      <c r="AI54">
        <v>0</v>
      </c>
      <c r="AJ54">
        <v>0</v>
      </c>
      <c r="AK54" s="19">
        <f t="shared" si="1"/>
        <v>577</v>
      </c>
    </row>
    <row r="55" spans="1:37" ht="15" customHeight="1" x14ac:dyDescent="0.35">
      <c r="A55" s="1" t="s">
        <v>65</v>
      </c>
      <c r="B55" s="1">
        <v>16</v>
      </c>
      <c r="C55" s="1">
        <v>182</v>
      </c>
      <c r="D55" s="1">
        <v>0</v>
      </c>
      <c r="E55" s="1">
        <v>0</v>
      </c>
      <c r="F55" s="1">
        <v>177</v>
      </c>
      <c r="G55" s="1">
        <v>0</v>
      </c>
      <c r="H55" s="1">
        <v>51</v>
      </c>
      <c r="I55" s="1">
        <v>0</v>
      </c>
      <c r="J55" s="1">
        <v>0</v>
      </c>
      <c r="K55" s="1">
        <v>285</v>
      </c>
      <c r="L55" s="1">
        <v>62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f t="shared" si="0"/>
        <v>773</v>
      </c>
      <c r="T55" t="s">
        <v>65</v>
      </c>
      <c r="U55">
        <v>15</v>
      </c>
      <c r="V55">
        <v>177</v>
      </c>
      <c r="W55">
        <v>0</v>
      </c>
      <c r="X55">
        <v>0</v>
      </c>
      <c r="Y55">
        <v>133</v>
      </c>
      <c r="Z55">
        <v>0</v>
      </c>
      <c r="AA55">
        <v>47</v>
      </c>
      <c r="AB55">
        <v>0</v>
      </c>
      <c r="AC55">
        <v>0</v>
      </c>
      <c r="AD55">
        <v>132</v>
      </c>
      <c r="AE55">
        <v>41</v>
      </c>
      <c r="AF55">
        <v>0</v>
      </c>
      <c r="AG55">
        <v>0</v>
      </c>
      <c r="AH55">
        <v>0</v>
      </c>
      <c r="AI55">
        <v>0</v>
      </c>
      <c r="AJ55">
        <v>0</v>
      </c>
      <c r="AK55" s="19">
        <f t="shared" si="1"/>
        <v>545</v>
      </c>
    </row>
    <row r="56" spans="1:37" ht="15" customHeight="1" x14ac:dyDescent="0.35">
      <c r="A56" s="1" t="s">
        <v>66</v>
      </c>
      <c r="B56" s="1">
        <v>28</v>
      </c>
      <c r="C56" s="1">
        <v>218</v>
      </c>
      <c r="D56" s="1">
        <v>0</v>
      </c>
      <c r="E56" s="1">
        <v>0</v>
      </c>
      <c r="F56" s="1">
        <v>215</v>
      </c>
      <c r="G56" s="1">
        <v>0</v>
      </c>
      <c r="H56" s="1">
        <v>80</v>
      </c>
      <c r="I56" s="1">
        <v>0</v>
      </c>
      <c r="J56" s="1">
        <v>0</v>
      </c>
      <c r="K56" s="1">
        <v>218</v>
      </c>
      <c r="L56" s="1">
        <v>64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f t="shared" si="0"/>
        <v>823</v>
      </c>
      <c r="T56" t="s">
        <v>66</v>
      </c>
      <c r="U56">
        <v>17</v>
      </c>
      <c r="V56">
        <v>191</v>
      </c>
      <c r="W56">
        <v>0</v>
      </c>
      <c r="X56">
        <v>0</v>
      </c>
      <c r="Y56">
        <v>129</v>
      </c>
      <c r="Z56">
        <v>0</v>
      </c>
      <c r="AA56">
        <v>57</v>
      </c>
      <c r="AB56">
        <v>0</v>
      </c>
      <c r="AC56">
        <v>0</v>
      </c>
      <c r="AD56">
        <v>129</v>
      </c>
      <c r="AE56">
        <v>39</v>
      </c>
      <c r="AF56">
        <v>0</v>
      </c>
      <c r="AG56">
        <v>0</v>
      </c>
      <c r="AH56">
        <v>0</v>
      </c>
      <c r="AI56">
        <v>0</v>
      </c>
      <c r="AJ56">
        <v>0</v>
      </c>
      <c r="AK56" s="19">
        <f t="shared" si="1"/>
        <v>562</v>
      </c>
    </row>
    <row r="57" spans="1:37" ht="15" customHeight="1" x14ac:dyDescent="0.35">
      <c r="A57" s="1" t="s">
        <v>67</v>
      </c>
      <c r="B57" s="1">
        <v>22</v>
      </c>
      <c r="C57" s="1">
        <v>200</v>
      </c>
      <c r="D57" s="1">
        <v>0</v>
      </c>
      <c r="E57" s="1">
        <v>0</v>
      </c>
      <c r="F57" s="1">
        <v>183</v>
      </c>
      <c r="G57" s="1">
        <v>0</v>
      </c>
      <c r="H57" s="1">
        <v>65</v>
      </c>
      <c r="I57" s="1">
        <v>0</v>
      </c>
      <c r="J57" s="1">
        <v>0</v>
      </c>
      <c r="K57" s="1">
        <v>228</v>
      </c>
      <c r="L57" s="1">
        <v>61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f t="shared" si="0"/>
        <v>759</v>
      </c>
      <c r="T57" t="s">
        <v>67</v>
      </c>
      <c r="U57">
        <v>15</v>
      </c>
      <c r="V57">
        <v>209</v>
      </c>
      <c r="W57">
        <v>0</v>
      </c>
      <c r="X57">
        <v>0</v>
      </c>
      <c r="Y57">
        <v>136</v>
      </c>
      <c r="Z57">
        <v>0</v>
      </c>
      <c r="AA57">
        <v>39</v>
      </c>
      <c r="AB57">
        <v>0</v>
      </c>
      <c r="AC57">
        <v>0</v>
      </c>
      <c r="AD57">
        <v>128</v>
      </c>
      <c r="AE57">
        <v>24</v>
      </c>
      <c r="AF57">
        <v>0</v>
      </c>
      <c r="AG57">
        <v>0</v>
      </c>
      <c r="AH57">
        <v>0</v>
      </c>
      <c r="AI57">
        <v>0</v>
      </c>
      <c r="AJ57">
        <v>0</v>
      </c>
      <c r="AK57" s="19">
        <f t="shared" si="1"/>
        <v>551</v>
      </c>
    </row>
    <row r="58" spans="1:37" s="10" customFormat="1" ht="15" customHeight="1" x14ac:dyDescent="0.35">
      <c r="A58" s="10" t="s">
        <v>68</v>
      </c>
      <c r="B58" s="10">
        <v>24</v>
      </c>
      <c r="C58" s="10">
        <v>204</v>
      </c>
      <c r="D58" s="10">
        <v>0</v>
      </c>
      <c r="E58" s="10">
        <v>0</v>
      </c>
      <c r="F58" s="10">
        <v>195</v>
      </c>
      <c r="G58" s="10">
        <v>0</v>
      </c>
      <c r="H58" s="10">
        <v>77</v>
      </c>
      <c r="I58" s="10">
        <v>0</v>
      </c>
      <c r="J58" s="10">
        <v>0</v>
      </c>
      <c r="K58" s="10">
        <v>254</v>
      </c>
      <c r="L58" s="10">
        <v>71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f t="shared" si="0"/>
        <v>825</v>
      </c>
      <c r="S58" s="11"/>
      <c r="T58" t="s">
        <v>68</v>
      </c>
      <c r="U58">
        <v>18</v>
      </c>
      <c r="V58">
        <v>211</v>
      </c>
      <c r="W58">
        <v>0</v>
      </c>
      <c r="X58">
        <v>0</v>
      </c>
      <c r="Y58">
        <v>110</v>
      </c>
      <c r="Z58">
        <v>0</v>
      </c>
      <c r="AA58">
        <v>47</v>
      </c>
      <c r="AB58">
        <v>0</v>
      </c>
      <c r="AC58">
        <v>0</v>
      </c>
      <c r="AD58">
        <v>128</v>
      </c>
      <c r="AE58">
        <v>31</v>
      </c>
      <c r="AF58">
        <v>0</v>
      </c>
      <c r="AG58">
        <v>0</v>
      </c>
      <c r="AH58">
        <v>0</v>
      </c>
      <c r="AI58">
        <v>0</v>
      </c>
      <c r="AJ58">
        <v>0</v>
      </c>
      <c r="AK58" s="19">
        <f t="shared" si="1"/>
        <v>545</v>
      </c>
    </row>
    <row r="59" spans="1:37" s="10" customFormat="1" ht="15" customHeight="1" x14ac:dyDescent="0.35">
      <c r="A59" s="10" t="s">
        <v>69</v>
      </c>
      <c r="B59" s="10">
        <v>14</v>
      </c>
      <c r="C59" s="10">
        <v>190</v>
      </c>
      <c r="D59" s="10">
        <v>0</v>
      </c>
      <c r="E59" s="10">
        <v>0</v>
      </c>
      <c r="F59" s="10">
        <v>198</v>
      </c>
      <c r="G59" s="10">
        <v>0</v>
      </c>
      <c r="H59" s="10">
        <v>75</v>
      </c>
      <c r="I59" s="10">
        <v>0</v>
      </c>
      <c r="J59" s="10">
        <v>0</v>
      </c>
      <c r="K59" s="10">
        <v>234</v>
      </c>
      <c r="L59" s="10">
        <v>55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f t="shared" si="0"/>
        <v>766</v>
      </c>
      <c r="S59" s="11"/>
      <c r="T59" t="s">
        <v>69</v>
      </c>
      <c r="U59">
        <v>14</v>
      </c>
      <c r="V59">
        <v>201</v>
      </c>
      <c r="W59">
        <v>0</v>
      </c>
      <c r="X59">
        <v>0</v>
      </c>
      <c r="Y59">
        <v>110</v>
      </c>
      <c r="Z59">
        <v>0</v>
      </c>
      <c r="AA59">
        <v>61</v>
      </c>
      <c r="AB59">
        <v>0</v>
      </c>
      <c r="AC59">
        <v>0</v>
      </c>
      <c r="AD59">
        <v>102</v>
      </c>
      <c r="AE59">
        <v>30</v>
      </c>
      <c r="AF59">
        <v>0</v>
      </c>
      <c r="AG59">
        <v>0</v>
      </c>
      <c r="AH59">
        <v>0</v>
      </c>
      <c r="AI59">
        <v>0</v>
      </c>
      <c r="AJ59">
        <v>0</v>
      </c>
      <c r="AK59" s="19">
        <f t="shared" si="1"/>
        <v>518</v>
      </c>
    </row>
    <row r="60" spans="1:37" s="10" customFormat="1" ht="15" customHeight="1" x14ac:dyDescent="0.35">
      <c r="A60" s="10" t="s">
        <v>70</v>
      </c>
      <c r="B60" s="10">
        <v>16</v>
      </c>
      <c r="C60" s="10">
        <v>212</v>
      </c>
      <c r="D60" s="10">
        <v>0</v>
      </c>
      <c r="E60" s="10">
        <v>0</v>
      </c>
      <c r="F60" s="10">
        <v>187</v>
      </c>
      <c r="G60" s="10">
        <v>0</v>
      </c>
      <c r="H60" s="10">
        <v>84</v>
      </c>
      <c r="I60" s="10">
        <v>0</v>
      </c>
      <c r="J60" s="10">
        <v>0</v>
      </c>
      <c r="K60" s="10">
        <v>256</v>
      </c>
      <c r="L60" s="10">
        <v>70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f t="shared" si="0"/>
        <v>825</v>
      </c>
      <c r="S60" s="11"/>
      <c r="T60" t="s">
        <v>70</v>
      </c>
      <c r="U60">
        <v>14</v>
      </c>
      <c r="V60">
        <v>198</v>
      </c>
      <c r="W60">
        <v>0</v>
      </c>
      <c r="X60">
        <v>0</v>
      </c>
      <c r="Y60">
        <v>108</v>
      </c>
      <c r="Z60">
        <v>0</v>
      </c>
      <c r="AA60">
        <v>45</v>
      </c>
      <c r="AB60">
        <v>0</v>
      </c>
      <c r="AC60">
        <v>0</v>
      </c>
      <c r="AD60">
        <v>128</v>
      </c>
      <c r="AE60">
        <v>31</v>
      </c>
      <c r="AF60">
        <v>0</v>
      </c>
      <c r="AG60">
        <v>0</v>
      </c>
      <c r="AH60">
        <v>0</v>
      </c>
      <c r="AI60">
        <v>0</v>
      </c>
      <c r="AJ60">
        <v>0</v>
      </c>
      <c r="AK60" s="19">
        <f t="shared" si="1"/>
        <v>524</v>
      </c>
    </row>
    <row r="61" spans="1:37" s="10" customFormat="1" ht="15" customHeight="1" x14ac:dyDescent="0.35">
      <c r="A61" s="10" t="s">
        <v>71</v>
      </c>
      <c r="B61" s="10">
        <v>10</v>
      </c>
      <c r="C61" s="10">
        <v>218</v>
      </c>
      <c r="D61" s="10">
        <v>0</v>
      </c>
      <c r="E61" s="10">
        <v>0</v>
      </c>
      <c r="F61" s="10">
        <v>191</v>
      </c>
      <c r="G61" s="10">
        <v>0</v>
      </c>
      <c r="H61" s="10">
        <v>64</v>
      </c>
      <c r="I61" s="10">
        <v>0</v>
      </c>
      <c r="J61" s="10">
        <v>0</v>
      </c>
      <c r="K61" s="10">
        <v>244</v>
      </c>
      <c r="L61" s="10">
        <v>65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f t="shared" si="0"/>
        <v>792</v>
      </c>
      <c r="S61" s="11"/>
      <c r="T61" t="s">
        <v>71</v>
      </c>
      <c r="U61">
        <v>13</v>
      </c>
      <c r="V61">
        <v>187</v>
      </c>
      <c r="W61">
        <v>0</v>
      </c>
      <c r="X61">
        <v>0</v>
      </c>
      <c r="Y61">
        <v>99</v>
      </c>
      <c r="Z61">
        <v>0</v>
      </c>
      <c r="AA61">
        <v>49</v>
      </c>
      <c r="AB61">
        <v>0</v>
      </c>
      <c r="AC61">
        <v>0</v>
      </c>
      <c r="AD61">
        <v>112</v>
      </c>
      <c r="AE61">
        <v>33</v>
      </c>
      <c r="AF61">
        <v>1</v>
      </c>
      <c r="AG61">
        <v>0</v>
      </c>
      <c r="AH61">
        <v>0</v>
      </c>
      <c r="AI61">
        <v>0</v>
      </c>
      <c r="AJ61">
        <v>0</v>
      </c>
      <c r="AK61" s="19">
        <f t="shared" si="1"/>
        <v>494</v>
      </c>
    </row>
    <row r="62" spans="1:37" ht="15" customHeight="1" x14ac:dyDescent="0.35">
      <c r="A62" s="1" t="s">
        <v>72</v>
      </c>
      <c r="B62" s="1">
        <v>13</v>
      </c>
      <c r="C62" s="1">
        <v>194</v>
      </c>
      <c r="D62" s="1">
        <v>0</v>
      </c>
      <c r="E62" s="1">
        <v>0</v>
      </c>
      <c r="F62" s="1">
        <v>161</v>
      </c>
      <c r="G62" s="1">
        <v>0</v>
      </c>
      <c r="H62" s="1">
        <v>70</v>
      </c>
      <c r="I62" s="1">
        <v>0</v>
      </c>
      <c r="J62" s="1">
        <v>0</v>
      </c>
      <c r="K62" s="1">
        <v>174</v>
      </c>
      <c r="L62" s="1">
        <v>58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f t="shared" si="0"/>
        <v>670</v>
      </c>
      <c r="T62" t="s">
        <v>72</v>
      </c>
      <c r="U62">
        <v>11</v>
      </c>
      <c r="V62">
        <v>205</v>
      </c>
      <c r="W62">
        <v>0</v>
      </c>
      <c r="X62">
        <v>0</v>
      </c>
      <c r="Y62">
        <v>94</v>
      </c>
      <c r="Z62">
        <v>0</v>
      </c>
      <c r="AA62">
        <v>56</v>
      </c>
      <c r="AB62">
        <v>0</v>
      </c>
      <c r="AC62">
        <v>0</v>
      </c>
      <c r="AD62">
        <v>142</v>
      </c>
      <c r="AE62">
        <v>37</v>
      </c>
      <c r="AF62">
        <v>0</v>
      </c>
      <c r="AG62">
        <v>0</v>
      </c>
      <c r="AH62">
        <v>0</v>
      </c>
      <c r="AI62">
        <v>0</v>
      </c>
      <c r="AJ62">
        <v>0</v>
      </c>
      <c r="AK62" s="19">
        <f t="shared" si="1"/>
        <v>545</v>
      </c>
    </row>
    <row r="63" spans="1:37" ht="15" customHeight="1" x14ac:dyDescent="0.35">
      <c r="A63" s="1" t="s">
        <v>73</v>
      </c>
      <c r="B63" s="1">
        <v>22</v>
      </c>
      <c r="C63" s="1">
        <v>178</v>
      </c>
      <c r="D63" s="1">
        <v>0</v>
      </c>
      <c r="E63" s="1">
        <v>0</v>
      </c>
      <c r="F63" s="1">
        <v>129</v>
      </c>
      <c r="G63" s="1">
        <v>1</v>
      </c>
      <c r="H63" s="1">
        <v>56</v>
      </c>
      <c r="I63" s="1">
        <v>0</v>
      </c>
      <c r="J63" s="1">
        <v>0</v>
      </c>
      <c r="K63" s="1">
        <v>180</v>
      </c>
      <c r="L63" s="1">
        <v>39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f t="shared" si="0"/>
        <v>605</v>
      </c>
      <c r="T63" t="s">
        <v>73</v>
      </c>
      <c r="U63">
        <v>18</v>
      </c>
      <c r="V63">
        <v>197</v>
      </c>
      <c r="W63">
        <v>0</v>
      </c>
      <c r="X63">
        <v>0</v>
      </c>
      <c r="Y63">
        <v>97</v>
      </c>
      <c r="Z63">
        <v>0</v>
      </c>
      <c r="AA63">
        <v>59</v>
      </c>
      <c r="AB63">
        <v>0</v>
      </c>
      <c r="AC63">
        <v>0</v>
      </c>
      <c r="AD63">
        <v>125</v>
      </c>
      <c r="AE63">
        <v>26</v>
      </c>
      <c r="AF63">
        <v>0</v>
      </c>
      <c r="AG63">
        <v>0</v>
      </c>
      <c r="AH63">
        <v>0</v>
      </c>
      <c r="AI63">
        <v>0</v>
      </c>
      <c r="AJ63">
        <v>0</v>
      </c>
      <c r="AK63" s="19">
        <f t="shared" si="1"/>
        <v>522</v>
      </c>
    </row>
    <row r="64" spans="1:37" ht="15" customHeight="1" x14ac:dyDescent="0.35">
      <c r="A64" s="1" t="s">
        <v>74</v>
      </c>
      <c r="B64" s="1">
        <v>9</v>
      </c>
      <c r="C64" s="1">
        <v>151</v>
      </c>
      <c r="D64" s="1">
        <v>0</v>
      </c>
      <c r="E64" s="1">
        <v>0</v>
      </c>
      <c r="F64" s="1">
        <v>151</v>
      </c>
      <c r="G64" s="1">
        <v>0</v>
      </c>
      <c r="H64" s="1">
        <v>54</v>
      </c>
      <c r="I64" s="1">
        <v>0</v>
      </c>
      <c r="J64" s="1">
        <v>0</v>
      </c>
      <c r="K64" s="1">
        <v>173</v>
      </c>
      <c r="L64" s="1">
        <v>61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f t="shared" si="0"/>
        <v>599</v>
      </c>
      <c r="T64" t="s">
        <v>74</v>
      </c>
      <c r="U64">
        <v>12</v>
      </c>
      <c r="V64">
        <v>183</v>
      </c>
      <c r="W64">
        <v>0</v>
      </c>
      <c r="X64">
        <v>0</v>
      </c>
      <c r="Y64">
        <v>96</v>
      </c>
      <c r="Z64">
        <v>0</v>
      </c>
      <c r="AA64">
        <v>39</v>
      </c>
      <c r="AB64">
        <v>0</v>
      </c>
      <c r="AC64">
        <v>0</v>
      </c>
      <c r="AD64">
        <v>113</v>
      </c>
      <c r="AE64">
        <v>26</v>
      </c>
      <c r="AF64">
        <v>0</v>
      </c>
      <c r="AG64">
        <v>0</v>
      </c>
      <c r="AH64">
        <v>0</v>
      </c>
      <c r="AI64">
        <v>0</v>
      </c>
      <c r="AJ64">
        <v>0</v>
      </c>
      <c r="AK64" s="19">
        <f t="shared" si="1"/>
        <v>469</v>
      </c>
    </row>
    <row r="65" spans="1:37" ht="15" customHeight="1" x14ac:dyDescent="0.35">
      <c r="A65" s="1" t="s">
        <v>75</v>
      </c>
      <c r="B65" s="1">
        <v>19</v>
      </c>
      <c r="C65" s="1">
        <v>201</v>
      </c>
      <c r="D65" s="1">
        <v>0</v>
      </c>
      <c r="E65" s="1">
        <v>0</v>
      </c>
      <c r="F65" s="1">
        <v>122</v>
      </c>
      <c r="G65" s="1">
        <v>0</v>
      </c>
      <c r="H65" s="1">
        <v>48</v>
      </c>
      <c r="I65" s="1">
        <v>0</v>
      </c>
      <c r="J65" s="1">
        <v>0</v>
      </c>
      <c r="K65" s="1">
        <v>147</v>
      </c>
      <c r="L65" s="1">
        <v>30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f t="shared" si="0"/>
        <v>567</v>
      </c>
      <c r="T65" t="s">
        <v>75</v>
      </c>
      <c r="U65">
        <v>8</v>
      </c>
      <c r="V65">
        <v>169</v>
      </c>
      <c r="W65">
        <v>0</v>
      </c>
      <c r="X65">
        <v>0</v>
      </c>
      <c r="Y65">
        <v>97</v>
      </c>
      <c r="Z65">
        <v>0</v>
      </c>
      <c r="AA65">
        <v>37</v>
      </c>
      <c r="AB65">
        <v>0</v>
      </c>
      <c r="AC65">
        <v>0</v>
      </c>
      <c r="AD65">
        <v>100</v>
      </c>
      <c r="AE65">
        <v>32</v>
      </c>
      <c r="AF65">
        <v>0</v>
      </c>
      <c r="AG65">
        <v>0</v>
      </c>
      <c r="AH65">
        <v>0</v>
      </c>
      <c r="AI65">
        <v>0</v>
      </c>
      <c r="AJ65">
        <v>0</v>
      </c>
      <c r="AK65" s="19">
        <f t="shared" si="1"/>
        <v>443</v>
      </c>
    </row>
    <row r="66" spans="1:37" ht="15" customHeight="1" x14ac:dyDescent="0.35">
      <c r="A66" s="1" t="s">
        <v>76</v>
      </c>
      <c r="B66" s="1">
        <v>11</v>
      </c>
      <c r="C66" s="1">
        <v>140</v>
      </c>
      <c r="D66" s="1">
        <v>0</v>
      </c>
      <c r="E66" s="1">
        <v>0</v>
      </c>
      <c r="F66" s="1">
        <v>103</v>
      </c>
      <c r="G66" s="1">
        <v>0</v>
      </c>
      <c r="H66" s="1">
        <v>45</v>
      </c>
      <c r="I66" s="1">
        <v>0</v>
      </c>
      <c r="J66" s="1">
        <v>0</v>
      </c>
      <c r="K66" s="1">
        <v>136</v>
      </c>
      <c r="L66" s="1">
        <v>36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f t="shared" si="0"/>
        <v>471</v>
      </c>
      <c r="T66" t="s">
        <v>76</v>
      </c>
      <c r="U66">
        <v>15</v>
      </c>
      <c r="V66">
        <v>185</v>
      </c>
      <c r="W66">
        <v>0</v>
      </c>
      <c r="X66">
        <v>0</v>
      </c>
      <c r="Y66">
        <v>84</v>
      </c>
      <c r="Z66">
        <v>0</v>
      </c>
      <c r="AA66">
        <v>27</v>
      </c>
      <c r="AB66">
        <v>0</v>
      </c>
      <c r="AC66">
        <v>0</v>
      </c>
      <c r="AD66">
        <v>102</v>
      </c>
      <c r="AE66">
        <v>31</v>
      </c>
      <c r="AF66">
        <v>0</v>
      </c>
      <c r="AG66">
        <v>0</v>
      </c>
      <c r="AH66">
        <v>0</v>
      </c>
      <c r="AI66">
        <v>0</v>
      </c>
      <c r="AJ66">
        <v>0</v>
      </c>
      <c r="AK66" s="19">
        <f t="shared" si="1"/>
        <v>444</v>
      </c>
    </row>
    <row r="67" spans="1:37" ht="15" customHeight="1" x14ac:dyDescent="0.35">
      <c r="T67" s="17" t="s">
        <v>100</v>
      </c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</row>
    <row r="68" spans="1:37" ht="15" customHeight="1" x14ac:dyDescent="0.35">
      <c r="T68" t="s">
        <v>5</v>
      </c>
      <c r="U68">
        <v>2</v>
      </c>
      <c r="V68">
        <v>42</v>
      </c>
      <c r="W68">
        <v>0</v>
      </c>
      <c r="X68">
        <v>0</v>
      </c>
      <c r="Y68">
        <v>5</v>
      </c>
      <c r="Z68">
        <v>0</v>
      </c>
      <c r="AA68">
        <v>2</v>
      </c>
      <c r="AB68">
        <v>0</v>
      </c>
      <c r="AC68">
        <v>0</v>
      </c>
      <c r="AD68">
        <v>9</v>
      </c>
      <c r="AE68">
        <v>4</v>
      </c>
      <c r="AF68">
        <v>0</v>
      </c>
      <c r="AG68">
        <v>0</v>
      </c>
      <c r="AH68">
        <v>0</v>
      </c>
      <c r="AI68">
        <v>0</v>
      </c>
      <c r="AJ68">
        <v>0</v>
      </c>
      <c r="AK68" s="1">
        <f t="shared" si="1"/>
        <v>64</v>
      </c>
    </row>
    <row r="69" spans="1:37" ht="15" customHeight="1" x14ac:dyDescent="0.35">
      <c r="T69" t="s">
        <v>26</v>
      </c>
      <c r="U69">
        <v>1</v>
      </c>
      <c r="V69">
        <v>54</v>
      </c>
      <c r="W69">
        <v>0</v>
      </c>
      <c r="X69">
        <v>0</v>
      </c>
      <c r="Y69">
        <v>5</v>
      </c>
      <c r="Z69">
        <v>0</v>
      </c>
      <c r="AA69">
        <v>2</v>
      </c>
      <c r="AB69">
        <v>0</v>
      </c>
      <c r="AC69">
        <v>0</v>
      </c>
      <c r="AD69">
        <v>14</v>
      </c>
      <c r="AE69">
        <v>5</v>
      </c>
      <c r="AF69">
        <v>0</v>
      </c>
      <c r="AG69">
        <v>0</v>
      </c>
      <c r="AH69">
        <v>0</v>
      </c>
      <c r="AI69">
        <v>0</v>
      </c>
      <c r="AJ69">
        <v>0</v>
      </c>
      <c r="AK69" s="1">
        <f t="shared" si="1"/>
        <v>81</v>
      </c>
    </row>
    <row r="70" spans="1:37" ht="15" customHeight="1" x14ac:dyDescent="0.35">
      <c r="T70" t="s">
        <v>27</v>
      </c>
      <c r="U70">
        <v>3</v>
      </c>
      <c r="V70">
        <v>53</v>
      </c>
      <c r="W70">
        <v>0</v>
      </c>
      <c r="X70">
        <v>0</v>
      </c>
      <c r="Y70">
        <v>5</v>
      </c>
      <c r="Z70">
        <v>0</v>
      </c>
      <c r="AA70">
        <v>3</v>
      </c>
      <c r="AB70">
        <v>0</v>
      </c>
      <c r="AC70">
        <v>0</v>
      </c>
      <c r="AD70">
        <v>15</v>
      </c>
      <c r="AE70">
        <v>3</v>
      </c>
      <c r="AF70">
        <v>0</v>
      </c>
      <c r="AG70">
        <v>0</v>
      </c>
      <c r="AH70">
        <v>0</v>
      </c>
      <c r="AI70">
        <v>0</v>
      </c>
      <c r="AJ70">
        <v>0</v>
      </c>
      <c r="AK70" s="1">
        <f t="shared" si="1"/>
        <v>82</v>
      </c>
    </row>
    <row r="71" spans="1:37" ht="15" customHeight="1" x14ac:dyDescent="0.35">
      <c r="T71" t="s">
        <v>28</v>
      </c>
      <c r="U71">
        <v>4</v>
      </c>
      <c r="V71">
        <v>38</v>
      </c>
      <c r="W71">
        <v>0</v>
      </c>
      <c r="X71">
        <v>0</v>
      </c>
      <c r="Y71">
        <v>10</v>
      </c>
      <c r="Z71">
        <v>0</v>
      </c>
      <c r="AA71">
        <v>6</v>
      </c>
      <c r="AB71">
        <v>0</v>
      </c>
      <c r="AC71">
        <v>0</v>
      </c>
      <c r="AD71">
        <v>21</v>
      </c>
      <c r="AE71">
        <v>6</v>
      </c>
      <c r="AF71">
        <v>0</v>
      </c>
      <c r="AG71">
        <v>0</v>
      </c>
      <c r="AH71">
        <v>0</v>
      </c>
      <c r="AI71">
        <v>0</v>
      </c>
      <c r="AJ71">
        <v>0</v>
      </c>
      <c r="AK71" s="1">
        <f t="shared" si="1"/>
        <v>85</v>
      </c>
    </row>
    <row r="72" spans="1:37" ht="15" customHeight="1" x14ac:dyDescent="0.35">
      <c r="T72" t="s">
        <v>29</v>
      </c>
      <c r="U72">
        <v>1</v>
      </c>
      <c r="V72">
        <v>56</v>
      </c>
      <c r="W72">
        <v>0</v>
      </c>
      <c r="X72">
        <v>0</v>
      </c>
      <c r="Y72">
        <v>9</v>
      </c>
      <c r="Z72">
        <v>0</v>
      </c>
      <c r="AA72">
        <v>4</v>
      </c>
      <c r="AB72">
        <v>0</v>
      </c>
      <c r="AC72">
        <v>0</v>
      </c>
      <c r="AD72">
        <v>17</v>
      </c>
      <c r="AE72">
        <v>9</v>
      </c>
      <c r="AF72">
        <v>0</v>
      </c>
      <c r="AG72">
        <v>0</v>
      </c>
      <c r="AH72">
        <v>0</v>
      </c>
      <c r="AI72">
        <v>0</v>
      </c>
      <c r="AJ72">
        <v>0</v>
      </c>
      <c r="AK72" s="1">
        <f t="shared" si="1"/>
        <v>96</v>
      </c>
    </row>
    <row r="73" spans="1:37" ht="15" customHeight="1" x14ac:dyDescent="0.35">
      <c r="T73" t="s">
        <v>30</v>
      </c>
      <c r="U73">
        <v>2</v>
      </c>
      <c r="V73">
        <v>61</v>
      </c>
      <c r="W73">
        <v>0</v>
      </c>
      <c r="X73">
        <v>0</v>
      </c>
      <c r="Y73">
        <v>17</v>
      </c>
      <c r="Z73">
        <v>0</v>
      </c>
      <c r="AA73">
        <v>7</v>
      </c>
      <c r="AB73">
        <v>0</v>
      </c>
      <c r="AC73">
        <v>0</v>
      </c>
      <c r="AD73">
        <v>25</v>
      </c>
      <c r="AE73">
        <v>5</v>
      </c>
      <c r="AF73">
        <v>0</v>
      </c>
      <c r="AG73">
        <v>0</v>
      </c>
      <c r="AH73">
        <v>0</v>
      </c>
      <c r="AI73">
        <v>0</v>
      </c>
      <c r="AJ73">
        <v>0</v>
      </c>
      <c r="AK73" s="1">
        <f t="shared" si="1"/>
        <v>117</v>
      </c>
    </row>
    <row r="74" spans="1:37" ht="15" customHeight="1" x14ac:dyDescent="0.35">
      <c r="T74" t="s">
        <v>31</v>
      </c>
      <c r="U74">
        <v>6</v>
      </c>
      <c r="V74">
        <v>72</v>
      </c>
      <c r="W74">
        <v>0</v>
      </c>
      <c r="X74">
        <v>0</v>
      </c>
      <c r="Y74">
        <v>21</v>
      </c>
      <c r="Z74">
        <v>0</v>
      </c>
      <c r="AA74">
        <v>13</v>
      </c>
      <c r="AB74">
        <v>0</v>
      </c>
      <c r="AC74">
        <v>0</v>
      </c>
      <c r="AD74">
        <v>30</v>
      </c>
      <c r="AE74">
        <v>10</v>
      </c>
      <c r="AF74">
        <v>0</v>
      </c>
      <c r="AG74">
        <v>0</v>
      </c>
      <c r="AH74">
        <v>0</v>
      </c>
      <c r="AI74">
        <v>0</v>
      </c>
      <c r="AJ74">
        <v>0</v>
      </c>
      <c r="AK74" s="1">
        <f t="shared" si="1"/>
        <v>152</v>
      </c>
    </row>
    <row r="75" spans="1:37" ht="15" customHeight="1" x14ac:dyDescent="0.35">
      <c r="T75" t="s">
        <v>32</v>
      </c>
      <c r="U75">
        <v>6</v>
      </c>
      <c r="V75">
        <v>77</v>
      </c>
      <c r="W75">
        <v>0</v>
      </c>
      <c r="X75">
        <v>0</v>
      </c>
      <c r="Y75">
        <v>30</v>
      </c>
      <c r="Z75">
        <v>0</v>
      </c>
      <c r="AA75">
        <v>6</v>
      </c>
      <c r="AB75">
        <v>0</v>
      </c>
      <c r="AC75">
        <v>0</v>
      </c>
      <c r="AD75">
        <v>23</v>
      </c>
      <c r="AE75">
        <v>9</v>
      </c>
      <c r="AF75">
        <v>0</v>
      </c>
      <c r="AG75">
        <v>0</v>
      </c>
      <c r="AH75">
        <v>0</v>
      </c>
      <c r="AI75">
        <v>0</v>
      </c>
      <c r="AJ75">
        <v>0</v>
      </c>
      <c r="AK75" s="1">
        <f t="shared" si="1"/>
        <v>151</v>
      </c>
    </row>
    <row r="76" spans="1:37" ht="15" customHeight="1" x14ac:dyDescent="0.35">
      <c r="T76" t="s">
        <v>33</v>
      </c>
      <c r="U76">
        <v>2</v>
      </c>
      <c r="V76">
        <v>77</v>
      </c>
      <c r="W76">
        <v>0</v>
      </c>
      <c r="X76">
        <v>0</v>
      </c>
      <c r="Y76">
        <v>22</v>
      </c>
      <c r="Z76">
        <v>0</v>
      </c>
      <c r="AA76">
        <v>14</v>
      </c>
      <c r="AB76">
        <v>0</v>
      </c>
      <c r="AC76">
        <v>0</v>
      </c>
      <c r="AD76">
        <v>30</v>
      </c>
      <c r="AE76">
        <v>4</v>
      </c>
      <c r="AF76">
        <v>0</v>
      </c>
      <c r="AG76">
        <v>0</v>
      </c>
      <c r="AH76">
        <v>0</v>
      </c>
      <c r="AI76">
        <v>0</v>
      </c>
      <c r="AJ76">
        <v>0</v>
      </c>
      <c r="AK76" s="1">
        <f t="shared" si="1"/>
        <v>149</v>
      </c>
    </row>
    <row r="77" spans="1:37" ht="15" customHeight="1" x14ac:dyDescent="0.35">
      <c r="T77" t="s">
        <v>34</v>
      </c>
      <c r="U77">
        <v>8</v>
      </c>
      <c r="V77">
        <v>105</v>
      </c>
      <c r="W77">
        <v>0</v>
      </c>
      <c r="X77">
        <v>0</v>
      </c>
      <c r="Y77">
        <v>22</v>
      </c>
      <c r="Z77">
        <v>0</v>
      </c>
      <c r="AA77">
        <v>15</v>
      </c>
      <c r="AB77">
        <v>0</v>
      </c>
      <c r="AC77">
        <v>0</v>
      </c>
      <c r="AD77">
        <v>38</v>
      </c>
      <c r="AE77">
        <v>10</v>
      </c>
      <c r="AF77">
        <v>0</v>
      </c>
      <c r="AG77">
        <v>0</v>
      </c>
      <c r="AH77">
        <v>0</v>
      </c>
      <c r="AI77">
        <v>0</v>
      </c>
      <c r="AJ77">
        <v>0</v>
      </c>
      <c r="AK77" s="1">
        <f t="shared" si="1"/>
        <v>198</v>
      </c>
    </row>
    <row r="78" spans="1:37" ht="15" customHeight="1" x14ac:dyDescent="0.35">
      <c r="T78" t="s">
        <v>35</v>
      </c>
      <c r="U78">
        <v>7</v>
      </c>
      <c r="V78">
        <v>146</v>
      </c>
      <c r="W78">
        <v>0</v>
      </c>
      <c r="X78">
        <v>0</v>
      </c>
      <c r="Y78">
        <v>21</v>
      </c>
      <c r="Z78">
        <v>0</v>
      </c>
      <c r="AA78">
        <v>8</v>
      </c>
      <c r="AB78">
        <v>0</v>
      </c>
      <c r="AC78">
        <v>0</v>
      </c>
      <c r="AD78">
        <v>35</v>
      </c>
      <c r="AE78">
        <v>14</v>
      </c>
      <c r="AF78">
        <v>0</v>
      </c>
      <c r="AG78">
        <v>0</v>
      </c>
      <c r="AH78">
        <v>0</v>
      </c>
      <c r="AI78">
        <v>0</v>
      </c>
      <c r="AJ78">
        <v>0</v>
      </c>
      <c r="AK78" s="1">
        <f t="shared" si="1"/>
        <v>231</v>
      </c>
    </row>
    <row r="79" spans="1:37" ht="15" customHeight="1" x14ac:dyDescent="0.35">
      <c r="T79" t="s">
        <v>36</v>
      </c>
      <c r="U79">
        <v>8</v>
      </c>
      <c r="V79">
        <v>171</v>
      </c>
      <c r="W79">
        <v>0</v>
      </c>
      <c r="X79">
        <v>0</v>
      </c>
      <c r="Y79">
        <v>24</v>
      </c>
      <c r="Z79">
        <v>0</v>
      </c>
      <c r="AA79">
        <v>10</v>
      </c>
      <c r="AB79">
        <v>0</v>
      </c>
      <c r="AC79">
        <v>0</v>
      </c>
      <c r="AD79">
        <v>57</v>
      </c>
      <c r="AE79">
        <v>18</v>
      </c>
      <c r="AF79">
        <v>0</v>
      </c>
      <c r="AG79">
        <v>0</v>
      </c>
      <c r="AH79">
        <v>0</v>
      </c>
      <c r="AI79">
        <v>0</v>
      </c>
      <c r="AJ79">
        <v>0</v>
      </c>
      <c r="AK79" s="1">
        <f t="shared" si="1"/>
        <v>288</v>
      </c>
    </row>
    <row r="80" spans="1:37" ht="15" customHeight="1" x14ac:dyDescent="0.35">
      <c r="T80" t="s">
        <v>37</v>
      </c>
      <c r="U80">
        <v>10</v>
      </c>
      <c r="V80">
        <v>161</v>
      </c>
      <c r="W80">
        <v>0</v>
      </c>
      <c r="X80">
        <v>0</v>
      </c>
      <c r="Y80">
        <v>30</v>
      </c>
      <c r="Z80">
        <v>0</v>
      </c>
      <c r="AA80">
        <v>9</v>
      </c>
      <c r="AB80">
        <v>0</v>
      </c>
      <c r="AC80">
        <v>0</v>
      </c>
      <c r="AD80">
        <v>47</v>
      </c>
      <c r="AE80">
        <v>19</v>
      </c>
      <c r="AF80">
        <v>0</v>
      </c>
      <c r="AG80">
        <v>0</v>
      </c>
      <c r="AH80">
        <v>0</v>
      </c>
      <c r="AI80">
        <v>0</v>
      </c>
      <c r="AJ80">
        <v>0</v>
      </c>
      <c r="AK80" s="1">
        <f t="shared" ref="AK80:AK119" si="2">SUM(U80:AJ80)</f>
        <v>276</v>
      </c>
    </row>
    <row r="81" spans="20:37" ht="15" customHeight="1" x14ac:dyDescent="0.35">
      <c r="T81" t="s">
        <v>38</v>
      </c>
      <c r="U81">
        <v>13</v>
      </c>
      <c r="V81">
        <v>141</v>
      </c>
      <c r="W81">
        <v>0</v>
      </c>
      <c r="X81">
        <v>0</v>
      </c>
      <c r="Y81">
        <v>23</v>
      </c>
      <c r="Z81">
        <v>0</v>
      </c>
      <c r="AA81">
        <v>25</v>
      </c>
      <c r="AB81">
        <v>0</v>
      </c>
      <c r="AC81">
        <v>0</v>
      </c>
      <c r="AD81">
        <v>58</v>
      </c>
      <c r="AE81">
        <v>12</v>
      </c>
      <c r="AF81">
        <v>0</v>
      </c>
      <c r="AG81">
        <v>0</v>
      </c>
      <c r="AH81">
        <v>0</v>
      </c>
      <c r="AI81">
        <v>0</v>
      </c>
      <c r="AJ81">
        <v>0</v>
      </c>
      <c r="AK81" s="1">
        <f t="shared" si="2"/>
        <v>272</v>
      </c>
    </row>
    <row r="82" spans="20:37" ht="15" customHeight="1" x14ac:dyDescent="0.35">
      <c r="T82" t="s">
        <v>39</v>
      </c>
      <c r="U82">
        <v>12</v>
      </c>
      <c r="V82">
        <v>175</v>
      </c>
      <c r="W82">
        <v>0</v>
      </c>
      <c r="X82">
        <v>0</v>
      </c>
      <c r="Y82">
        <v>30</v>
      </c>
      <c r="Z82">
        <v>0</v>
      </c>
      <c r="AA82">
        <v>19</v>
      </c>
      <c r="AB82">
        <v>0</v>
      </c>
      <c r="AC82">
        <v>0</v>
      </c>
      <c r="AD82">
        <v>57</v>
      </c>
      <c r="AE82">
        <v>20</v>
      </c>
      <c r="AF82">
        <v>0</v>
      </c>
      <c r="AG82">
        <v>0</v>
      </c>
      <c r="AH82">
        <v>0</v>
      </c>
      <c r="AI82">
        <v>0</v>
      </c>
      <c r="AJ82">
        <v>0</v>
      </c>
      <c r="AK82" s="1">
        <f t="shared" si="2"/>
        <v>313</v>
      </c>
    </row>
    <row r="83" spans="20:37" ht="15" customHeight="1" x14ac:dyDescent="0.35">
      <c r="T83" t="s">
        <v>40</v>
      </c>
      <c r="U83">
        <v>17</v>
      </c>
      <c r="V83">
        <v>177</v>
      </c>
      <c r="W83">
        <v>0</v>
      </c>
      <c r="X83">
        <v>0</v>
      </c>
      <c r="Y83">
        <v>39</v>
      </c>
      <c r="Z83">
        <v>0</v>
      </c>
      <c r="AA83">
        <v>32</v>
      </c>
      <c r="AB83">
        <v>0</v>
      </c>
      <c r="AC83">
        <v>0</v>
      </c>
      <c r="AD83">
        <v>61</v>
      </c>
      <c r="AE83">
        <v>18</v>
      </c>
      <c r="AF83">
        <v>0</v>
      </c>
      <c r="AG83">
        <v>0</v>
      </c>
      <c r="AH83">
        <v>0</v>
      </c>
      <c r="AI83">
        <v>0</v>
      </c>
      <c r="AJ83">
        <v>0</v>
      </c>
      <c r="AK83" s="1">
        <f t="shared" si="2"/>
        <v>344</v>
      </c>
    </row>
    <row r="84" spans="20:37" ht="15" customHeight="1" x14ac:dyDescent="0.35">
      <c r="T84" t="s">
        <v>41</v>
      </c>
      <c r="U84">
        <v>8</v>
      </c>
      <c r="V84">
        <v>152</v>
      </c>
      <c r="W84">
        <v>0</v>
      </c>
      <c r="X84">
        <v>0</v>
      </c>
      <c r="Y84">
        <v>34</v>
      </c>
      <c r="Z84">
        <v>0</v>
      </c>
      <c r="AA84">
        <v>28</v>
      </c>
      <c r="AB84">
        <v>0</v>
      </c>
      <c r="AC84">
        <v>0</v>
      </c>
      <c r="AD84">
        <v>74</v>
      </c>
      <c r="AE84">
        <v>32</v>
      </c>
      <c r="AF84">
        <v>0</v>
      </c>
      <c r="AG84">
        <v>0</v>
      </c>
      <c r="AH84">
        <v>0</v>
      </c>
      <c r="AI84">
        <v>0</v>
      </c>
      <c r="AJ84">
        <v>0</v>
      </c>
      <c r="AK84" s="1">
        <f t="shared" si="2"/>
        <v>328</v>
      </c>
    </row>
    <row r="85" spans="20:37" ht="15" customHeight="1" x14ac:dyDescent="0.35">
      <c r="T85" t="s">
        <v>42</v>
      </c>
      <c r="U85">
        <v>13</v>
      </c>
      <c r="V85">
        <v>209</v>
      </c>
      <c r="W85">
        <v>0</v>
      </c>
      <c r="X85">
        <v>0</v>
      </c>
      <c r="Y85">
        <v>60</v>
      </c>
      <c r="Z85">
        <v>0</v>
      </c>
      <c r="AA85">
        <v>27</v>
      </c>
      <c r="AB85">
        <v>0</v>
      </c>
      <c r="AC85">
        <v>0</v>
      </c>
      <c r="AD85">
        <v>101</v>
      </c>
      <c r="AE85">
        <v>24</v>
      </c>
      <c r="AF85">
        <v>0</v>
      </c>
      <c r="AG85">
        <v>0</v>
      </c>
      <c r="AH85">
        <v>0</v>
      </c>
      <c r="AI85">
        <v>0</v>
      </c>
      <c r="AJ85">
        <v>0</v>
      </c>
      <c r="AK85" s="1">
        <f t="shared" si="2"/>
        <v>434</v>
      </c>
    </row>
    <row r="86" spans="20:37" ht="15" customHeight="1" x14ac:dyDescent="0.35">
      <c r="T86" t="s">
        <v>43</v>
      </c>
      <c r="U86">
        <v>8</v>
      </c>
      <c r="V86">
        <v>216</v>
      </c>
      <c r="W86">
        <v>0</v>
      </c>
      <c r="X86">
        <v>0</v>
      </c>
      <c r="Y86">
        <v>64</v>
      </c>
      <c r="Z86">
        <v>0</v>
      </c>
      <c r="AA86">
        <v>35</v>
      </c>
      <c r="AB86">
        <v>0</v>
      </c>
      <c r="AC86">
        <v>0</v>
      </c>
      <c r="AD86">
        <v>95</v>
      </c>
      <c r="AE86">
        <v>30</v>
      </c>
      <c r="AF86">
        <v>0</v>
      </c>
      <c r="AG86">
        <v>0</v>
      </c>
      <c r="AH86">
        <v>0</v>
      </c>
      <c r="AI86">
        <v>0</v>
      </c>
      <c r="AJ86">
        <v>0</v>
      </c>
      <c r="AK86" s="1">
        <f t="shared" si="2"/>
        <v>448</v>
      </c>
    </row>
    <row r="87" spans="20:37" ht="15" customHeight="1" x14ac:dyDescent="0.35">
      <c r="T87" t="s">
        <v>44</v>
      </c>
      <c r="U87">
        <v>15</v>
      </c>
      <c r="V87">
        <v>213</v>
      </c>
      <c r="W87">
        <v>0</v>
      </c>
      <c r="X87">
        <v>0</v>
      </c>
      <c r="Y87">
        <v>85</v>
      </c>
      <c r="Z87">
        <v>0</v>
      </c>
      <c r="AA87">
        <v>44</v>
      </c>
      <c r="AB87">
        <v>0</v>
      </c>
      <c r="AC87">
        <v>0</v>
      </c>
      <c r="AD87">
        <v>96</v>
      </c>
      <c r="AE87">
        <v>28</v>
      </c>
      <c r="AF87">
        <v>1</v>
      </c>
      <c r="AG87">
        <v>0</v>
      </c>
      <c r="AH87">
        <v>0</v>
      </c>
      <c r="AI87">
        <v>0</v>
      </c>
      <c r="AJ87">
        <v>0</v>
      </c>
      <c r="AK87" s="1">
        <f t="shared" si="2"/>
        <v>482</v>
      </c>
    </row>
    <row r="88" spans="20:37" ht="15" customHeight="1" x14ac:dyDescent="0.35">
      <c r="T88" t="s">
        <v>45</v>
      </c>
      <c r="U88">
        <v>16</v>
      </c>
      <c r="V88">
        <v>214</v>
      </c>
      <c r="W88">
        <v>0</v>
      </c>
      <c r="X88">
        <v>0</v>
      </c>
      <c r="Y88">
        <v>77</v>
      </c>
      <c r="Z88">
        <v>0</v>
      </c>
      <c r="AA88">
        <v>44</v>
      </c>
      <c r="AB88">
        <v>0</v>
      </c>
      <c r="AC88">
        <v>0</v>
      </c>
      <c r="AD88">
        <v>67</v>
      </c>
      <c r="AE88">
        <v>41</v>
      </c>
      <c r="AF88">
        <v>0</v>
      </c>
      <c r="AG88">
        <v>0</v>
      </c>
      <c r="AH88">
        <v>0</v>
      </c>
      <c r="AI88">
        <v>0</v>
      </c>
      <c r="AJ88">
        <v>0</v>
      </c>
      <c r="AK88" s="1">
        <f t="shared" si="2"/>
        <v>459</v>
      </c>
    </row>
    <row r="89" spans="20:37" ht="15" customHeight="1" x14ac:dyDescent="0.35">
      <c r="T89" t="s">
        <v>46</v>
      </c>
      <c r="U89">
        <v>12</v>
      </c>
      <c r="V89">
        <v>188</v>
      </c>
      <c r="W89">
        <v>0</v>
      </c>
      <c r="X89">
        <v>0</v>
      </c>
      <c r="Y89">
        <v>63</v>
      </c>
      <c r="Z89">
        <v>0</v>
      </c>
      <c r="AA89">
        <v>36</v>
      </c>
      <c r="AB89">
        <v>0</v>
      </c>
      <c r="AC89">
        <v>2</v>
      </c>
      <c r="AD89">
        <v>95</v>
      </c>
      <c r="AE89">
        <v>33</v>
      </c>
      <c r="AF89">
        <v>0</v>
      </c>
      <c r="AG89">
        <v>0</v>
      </c>
      <c r="AH89">
        <v>0</v>
      </c>
      <c r="AI89">
        <v>0</v>
      </c>
      <c r="AJ89">
        <v>0</v>
      </c>
      <c r="AK89" s="1">
        <f t="shared" si="2"/>
        <v>429</v>
      </c>
    </row>
    <row r="90" spans="20:37" ht="15" customHeight="1" x14ac:dyDescent="0.35">
      <c r="T90" t="s">
        <v>47</v>
      </c>
      <c r="U90">
        <v>11</v>
      </c>
      <c r="V90">
        <v>186</v>
      </c>
      <c r="W90">
        <v>0</v>
      </c>
      <c r="X90">
        <v>0</v>
      </c>
      <c r="Y90">
        <v>82</v>
      </c>
      <c r="Z90">
        <v>0</v>
      </c>
      <c r="AA90">
        <v>46</v>
      </c>
      <c r="AB90">
        <v>0</v>
      </c>
      <c r="AC90">
        <v>0</v>
      </c>
      <c r="AD90">
        <v>95</v>
      </c>
      <c r="AE90">
        <v>29</v>
      </c>
      <c r="AF90">
        <v>0</v>
      </c>
      <c r="AG90">
        <v>0</v>
      </c>
      <c r="AH90">
        <v>0</v>
      </c>
      <c r="AI90">
        <v>0</v>
      </c>
      <c r="AJ90">
        <v>0</v>
      </c>
      <c r="AK90" s="1">
        <f t="shared" si="2"/>
        <v>449</v>
      </c>
    </row>
    <row r="91" spans="20:37" ht="15" customHeight="1" x14ac:dyDescent="0.35">
      <c r="T91" t="s">
        <v>48</v>
      </c>
      <c r="U91">
        <v>16</v>
      </c>
      <c r="V91">
        <v>181</v>
      </c>
      <c r="W91">
        <v>0</v>
      </c>
      <c r="X91">
        <v>0</v>
      </c>
      <c r="Y91">
        <v>82</v>
      </c>
      <c r="Z91">
        <v>0</v>
      </c>
      <c r="AA91">
        <v>58</v>
      </c>
      <c r="AB91">
        <v>0</v>
      </c>
      <c r="AC91">
        <v>0</v>
      </c>
      <c r="AD91">
        <v>125</v>
      </c>
      <c r="AE91">
        <v>31</v>
      </c>
      <c r="AF91">
        <v>0</v>
      </c>
      <c r="AG91">
        <v>0</v>
      </c>
      <c r="AH91">
        <v>0</v>
      </c>
      <c r="AI91">
        <v>0</v>
      </c>
      <c r="AJ91">
        <v>0</v>
      </c>
      <c r="AK91" s="1">
        <f t="shared" si="2"/>
        <v>493</v>
      </c>
    </row>
    <row r="92" spans="20:37" ht="15" customHeight="1" x14ac:dyDescent="0.35">
      <c r="T92" t="s">
        <v>49</v>
      </c>
      <c r="U92">
        <v>10</v>
      </c>
      <c r="V92">
        <v>169</v>
      </c>
      <c r="W92">
        <v>0</v>
      </c>
      <c r="X92">
        <v>0</v>
      </c>
      <c r="Y92">
        <v>90</v>
      </c>
      <c r="Z92">
        <v>0</v>
      </c>
      <c r="AA92">
        <v>46</v>
      </c>
      <c r="AB92">
        <v>0</v>
      </c>
      <c r="AC92">
        <v>0</v>
      </c>
      <c r="AD92">
        <v>108</v>
      </c>
      <c r="AE92">
        <v>37</v>
      </c>
      <c r="AF92">
        <v>0</v>
      </c>
      <c r="AG92">
        <v>0</v>
      </c>
      <c r="AH92">
        <v>0</v>
      </c>
      <c r="AI92">
        <v>0</v>
      </c>
      <c r="AJ92">
        <v>0</v>
      </c>
      <c r="AK92" s="1">
        <f t="shared" si="2"/>
        <v>460</v>
      </c>
    </row>
    <row r="93" spans="20:37" ht="15" customHeight="1" x14ac:dyDescent="0.35">
      <c r="T93" t="s">
        <v>50</v>
      </c>
      <c r="U93">
        <v>22</v>
      </c>
      <c r="V93">
        <v>188</v>
      </c>
      <c r="W93">
        <v>0</v>
      </c>
      <c r="X93">
        <v>0</v>
      </c>
      <c r="Y93">
        <v>104</v>
      </c>
      <c r="Z93">
        <v>0</v>
      </c>
      <c r="AA93">
        <v>48</v>
      </c>
      <c r="AB93">
        <v>0</v>
      </c>
      <c r="AC93">
        <v>0</v>
      </c>
      <c r="AD93">
        <v>147</v>
      </c>
      <c r="AE93">
        <v>36</v>
      </c>
      <c r="AF93">
        <v>0</v>
      </c>
      <c r="AG93">
        <v>0</v>
      </c>
      <c r="AH93">
        <v>0</v>
      </c>
      <c r="AI93">
        <v>0</v>
      </c>
      <c r="AJ93">
        <v>0</v>
      </c>
      <c r="AK93" s="1">
        <f t="shared" si="2"/>
        <v>545</v>
      </c>
    </row>
    <row r="94" spans="20:37" ht="15" customHeight="1" x14ac:dyDescent="0.35">
      <c r="T94" t="s">
        <v>51</v>
      </c>
      <c r="U94">
        <v>28</v>
      </c>
      <c r="V94">
        <v>245</v>
      </c>
      <c r="W94">
        <v>0</v>
      </c>
      <c r="X94">
        <v>0</v>
      </c>
      <c r="Y94">
        <v>91</v>
      </c>
      <c r="Z94">
        <v>1</v>
      </c>
      <c r="AA94">
        <v>53</v>
      </c>
      <c r="AB94">
        <v>0</v>
      </c>
      <c r="AC94">
        <v>0</v>
      </c>
      <c r="AD94">
        <v>147</v>
      </c>
      <c r="AE94">
        <v>38</v>
      </c>
      <c r="AF94">
        <v>0</v>
      </c>
      <c r="AG94">
        <v>0</v>
      </c>
      <c r="AH94">
        <v>0</v>
      </c>
      <c r="AI94">
        <v>0</v>
      </c>
      <c r="AJ94">
        <v>0</v>
      </c>
      <c r="AK94" s="1">
        <f t="shared" si="2"/>
        <v>603</v>
      </c>
    </row>
    <row r="95" spans="20:37" ht="15" customHeight="1" x14ac:dyDescent="0.35">
      <c r="T95" t="s">
        <v>52</v>
      </c>
      <c r="U95">
        <v>20</v>
      </c>
      <c r="V95">
        <v>212</v>
      </c>
      <c r="W95">
        <v>0</v>
      </c>
      <c r="X95">
        <v>0</v>
      </c>
      <c r="Y95">
        <v>100</v>
      </c>
      <c r="Z95">
        <v>0</v>
      </c>
      <c r="AA95">
        <v>63</v>
      </c>
      <c r="AB95">
        <v>0</v>
      </c>
      <c r="AC95">
        <v>0</v>
      </c>
      <c r="AD95">
        <v>136</v>
      </c>
      <c r="AE95">
        <v>53</v>
      </c>
      <c r="AF95">
        <v>0</v>
      </c>
      <c r="AG95">
        <v>0</v>
      </c>
      <c r="AH95">
        <v>0</v>
      </c>
      <c r="AI95">
        <v>0</v>
      </c>
      <c r="AJ95">
        <v>0</v>
      </c>
      <c r="AK95" s="1">
        <f t="shared" si="2"/>
        <v>584</v>
      </c>
    </row>
    <row r="96" spans="20:37" ht="15" customHeight="1" x14ac:dyDescent="0.35">
      <c r="T96" t="s">
        <v>53</v>
      </c>
      <c r="U96">
        <v>8</v>
      </c>
      <c r="V96">
        <v>197</v>
      </c>
      <c r="W96">
        <v>0</v>
      </c>
      <c r="X96">
        <v>0</v>
      </c>
      <c r="Y96">
        <v>112</v>
      </c>
      <c r="Z96">
        <v>1</v>
      </c>
      <c r="AA96">
        <v>63</v>
      </c>
      <c r="AB96">
        <v>0</v>
      </c>
      <c r="AC96">
        <v>0</v>
      </c>
      <c r="AD96">
        <v>133</v>
      </c>
      <c r="AE96">
        <v>31</v>
      </c>
      <c r="AF96">
        <v>0</v>
      </c>
      <c r="AG96">
        <v>0</v>
      </c>
      <c r="AH96">
        <v>0</v>
      </c>
      <c r="AI96">
        <v>0</v>
      </c>
      <c r="AJ96">
        <v>0</v>
      </c>
      <c r="AK96" s="1">
        <f t="shared" si="2"/>
        <v>545</v>
      </c>
    </row>
    <row r="97" spans="20:37" ht="15" customHeight="1" x14ac:dyDescent="0.35">
      <c r="T97" t="s">
        <v>54</v>
      </c>
      <c r="U97">
        <v>14</v>
      </c>
      <c r="V97">
        <v>170</v>
      </c>
      <c r="W97">
        <v>0</v>
      </c>
      <c r="X97">
        <v>0</v>
      </c>
      <c r="Y97">
        <v>111</v>
      </c>
      <c r="Z97">
        <v>0</v>
      </c>
      <c r="AA97">
        <v>50</v>
      </c>
      <c r="AB97">
        <v>0</v>
      </c>
      <c r="AC97">
        <v>0</v>
      </c>
      <c r="AD97">
        <v>158</v>
      </c>
      <c r="AE97">
        <v>34</v>
      </c>
      <c r="AF97">
        <v>0</v>
      </c>
      <c r="AG97">
        <v>0</v>
      </c>
      <c r="AH97">
        <v>0</v>
      </c>
      <c r="AI97">
        <v>0</v>
      </c>
      <c r="AJ97">
        <v>0</v>
      </c>
      <c r="AK97" s="1">
        <f t="shared" si="2"/>
        <v>537</v>
      </c>
    </row>
    <row r="98" spans="20:37" ht="15" customHeight="1" x14ac:dyDescent="0.35">
      <c r="T98" t="s">
        <v>55</v>
      </c>
      <c r="U98">
        <v>12</v>
      </c>
      <c r="V98">
        <v>213</v>
      </c>
      <c r="W98">
        <v>0</v>
      </c>
      <c r="X98">
        <v>0</v>
      </c>
      <c r="Y98">
        <v>107</v>
      </c>
      <c r="Z98">
        <v>0</v>
      </c>
      <c r="AA98">
        <v>59</v>
      </c>
      <c r="AB98">
        <v>0</v>
      </c>
      <c r="AC98">
        <v>0</v>
      </c>
      <c r="AD98">
        <v>120</v>
      </c>
      <c r="AE98">
        <v>27</v>
      </c>
      <c r="AF98">
        <v>0</v>
      </c>
      <c r="AG98">
        <v>0</v>
      </c>
      <c r="AH98">
        <v>0</v>
      </c>
      <c r="AI98">
        <v>0</v>
      </c>
      <c r="AJ98">
        <v>0</v>
      </c>
      <c r="AK98" s="1">
        <f t="shared" si="2"/>
        <v>538</v>
      </c>
    </row>
    <row r="99" spans="20:37" ht="15" customHeight="1" x14ac:dyDescent="0.35">
      <c r="T99" t="s">
        <v>56</v>
      </c>
      <c r="U99">
        <v>18</v>
      </c>
      <c r="V99">
        <v>182</v>
      </c>
      <c r="W99">
        <v>0</v>
      </c>
      <c r="X99">
        <v>0</v>
      </c>
      <c r="Y99">
        <v>104</v>
      </c>
      <c r="Z99">
        <v>0</v>
      </c>
      <c r="AA99">
        <v>51</v>
      </c>
      <c r="AB99">
        <v>0</v>
      </c>
      <c r="AC99">
        <v>0</v>
      </c>
      <c r="AD99">
        <v>128</v>
      </c>
      <c r="AE99">
        <v>32</v>
      </c>
      <c r="AF99">
        <v>0</v>
      </c>
      <c r="AG99">
        <v>0</v>
      </c>
      <c r="AH99">
        <v>0</v>
      </c>
      <c r="AI99">
        <v>0</v>
      </c>
      <c r="AJ99">
        <v>0</v>
      </c>
      <c r="AK99" s="1">
        <f t="shared" si="2"/>
        <v>515</v>
      </c>
    </row>
    <row r="100" spans="20:37" ht="15" customHeight="1" x14ac:dyDescent="0.35">
      <c r="T100" t="s">
        <v>57</v>
      </c>
      <c r="U100">
        <v>18</v>
      </c>
      <c r="V100">
        <v>179</v>
      </c>
      <c r="W100">
        <v>0</v>
      </c>
      <c r="X100">
        <v>0</v>
      </c>
      <c r="Y100">
        <v>124</v>
      </c>
      <c r="Z100">
        <v>0</v>
      </c>
      <c r="AA100">
        <v>50</v>
      </c>
      <c r="AB100">
        <v>0</v>
      </c>
      <c r="AC100">
        <v>0</v>
      </c>
      <c r="AD100">
        <v>121</v>
      </c>
      <c r="AE100">
        <v>26</v>
      </c>
      <c r="AF100">
        <v>0</v>
      </c>
      <c r="AG100">
        <v>0</v>
      </c>
      <c r="AH100">
        <v>0</v>
      </c>
      <c r="AI100">
        <v>0</v>
      </c>
      <c r="AJ100">
        <v>0</v>
      </c>
      <c r="AK100" s="1">
        <f t="shared" si="2"/>
        <v>518</v>
      </c>
    </row>
    <row r="101" spans="20:37" ht="15" customHeight="1" x14ac:dyDescent="0.35">
      <c r="T101" t="s">
        <v>58</v>
      </c>
      <c r="U101">
        <v>12</v>
      </c>
      <c r="V101">
        <v>176</v>
      </c>
      <c r="W101">
        <v>0</v>
      </c>
      <c r="X101">
        <v>0</v>
      </c>
      <c r="Y101">
        <v>99</v>
      </c>
      <c r="Z101">
        <v>0</v>
      </c>
      <c r="AA101">
        <v>56</v>
      </c>
      <c r="AB101">
        <v>0</v>
      </c>
      <c r="AC101">
        <v>0</v>
      </c>
      <c r="AD101">
        <v>121</v>
      </c>
      <c r="AE101">
        <v>41</v>
      </c>
      <c r="AF101">
        <v>0</v>
      </c>
      <c r="AG101">
        <v>0</v>
      </c>
      <c r="AH101">
        <v>0</v>
      </c>
      <c r="AI101">
        <v>0</v>
      </c>
      <c r="AJ101">
        <v>0</v>
      </c>
      <c r="AK101" s="1">
        <f t="shared" si="2"/>
        <v>505</v>
      </c>
    </row>
    <row r="102" spans="20:37" ht="15" customHeight="1" x14ac:dyDescent="0.35">
      <c r="T102" t="s">
        <v>59</v>
      </c>
      <c r="U102">
        <v>16</v>
      </c>
      <c r="V102">
        <v>178</v>
      </c>
      <c r="W102">
        <v>0</v>
      </c>
      <c r="X102">
        <v>0</v>
      </c>
      <c r="Y102">
        <v>109</v>
      </c>
      <c r="Z102">
        <v>0</v>
      </c>
      <c r="AA102">
        <v>46</v>
      </c>
      <c r="AB102">
        <v>0</v>
      </c>
      <c r="AC102">
        <v>0</v>
      </c>
      <c r="AD102">
        <v>116</v>
      </c>
      <c r="AE102">
        <v>41</v>
      </c>
      <c r="AF102">
        <v>0</v>
      </c>
      <c r="AG102">
        <v>0</v>
      </c>
      <c r="AH102">
        <v>0</v>
      </c>
      <c r="AI102">
        <v>0</v>
      </c>
      <c r="AJ102">
        <v>0</v>
      </c>
      <c r="AK102" s="1">
        <f t="shared" si="2"/>
        <v>506</v>
      </c>
    </row>
    <row r="103" spans="20:37" ht="15" customHeight="1" x14ac:dyDescent="0.35">
      <c r="T103" t="s">
        <v>60</v>
      </c>
      <c r="U103">
        <v>11</v>
      </c>
      <c r="V103">
        <v>188</v>
      </c>
      <c r="W103">
        <v>0</v>
      </c>
      <c r="X103">
        <v>0</v>
      </c>
      <c r="Y103">
        <v>102</v>
      </c>
      <c r="Z103">
        <v>0</v>
      </c>
      <c r="AA103">
        <v>52</v>
      </c>
      <c r="AB103">
        <v>0</v>
      </c>
      <c r="AC103">
        <v>0</v>
      </c>
      <c r="AD103">
        <v>130</v>
      </c>
      <c r="AE103">
        <v>24</v>
      </c>
      <c r="AF103">
        <v>0</v>
      </c>
      <c r="AG103">
        <v>0</v>
      </c>
      <c r="AH103">
        <v>0</v>
      </c>
      <c r="AI103">
        <v>0</v>
      </c>
      <c r="AJ103">
        <v>0</v>
      </c>
      <c r="AK103" s="1">
        <f t="shared" si="2"/>
        <v>507</v>
      </c>
    </row>
    <row r="104" spans="20:37" ht="15" customHeight="1" x14ac:dyDescent="0.35">
      <c r="T104" t="s">
        <v>61</v>
      </c>
      <c r="U104">
        <v>14</v>
      </c>
      <c r="V104">
        <v>193</v>
      </c>
      <c r="W104">
        <v>0</v>
      </c>
      <c r="X104">
        <v>0</v>
      </c>
      <c r="Y104">
        <v>112</v>
      </c>
      <c r="Z104">
        <v>0</v>
      </c>
      <c r="AA104">
        <v>39</v>
      </c>
      <c r="AB104">
        <v>0</v>
      </c>
      <c r="AC104">
        <v>0</v>
      </c>
      <c r="AD104">
        <v>102</v>
      </c>
      <c r="AE104">
        <v>30</v>
      </c>
      <c r="AF104">
        <v>0</v>
      </c>
      <c r="AG104">
        <v>0</v>
      </c>
      <c r="AH104">
        <v>0</v>
      </c>
      <c r="AI104">
        <v>0</v>
      </c>
      <c r="AJ104">
        <v>0</v>
      </c>
      <c r="AK104" s="1">
        <f t="shared" si="2"/>
        <v>490</v>
      </c>
    </row>
    <row r="105" spans="20:37" ht="15" customHeight="1" x14ac:dyDescent="0.35">
      <c r="T105" t="s">
        <v>62</v>
      </c>
      <c r="U105">
        <v>12</v>
      </c>
      <c r="V105">
        <v>181</v>
      </c>
      <c r="W105">
        <v>0</v>
      </c>
      <c r="X105">
        <v>0</v>
      </c>
      <c r="Y105">
        <v>115</v>
      </c>
      <c r="Z105">
        <v>0</v>
      </c>
      <c r="AA105">
        <v>45</v>
      </c>
      <c r="AB105">
        <v>0</v>
      </c>
      <c r="AC105">
        <v>0</v>
      </c>
      <c r="AD105">
        <v>119</v>
      </c>
      <c r="AE105">
        <v>32</v>
      </c>
      <c r="AF105">
        <v>0</v>
      </c>
      <c r="AG105">
        <v>0</v>
      </c>
      <c r="AH105">
        <v>0</v>
      </c>
      <c r="AI105">
        <v>0</v>
      </c>
      <c r="AJ105">
        <v>0</v>
      </c>
      <c r="AK105" s="1">
        <f t="shared" si="2"/>
        <v>504</v>
      </c>
    </row>
    <row r="106" spans="20:37" ht="15" customHeight="1" x14ac:dyDescent="0.35">
      <c r="T106" t="s">
        <v>63</v>
      </c>
      <c r="U106">
        <v>16</v>
      </c>
      <c r="V106">
        <v>185</v>
      </c>
      <c r="W106">
        <v>0</v>
      </c>
      <c r="X106">
        <v>0</v>
      </c>
      <c r="Y106">
        <v>109</v>
      </c>
      <c r="Z106">
        <v>0</v>
      </c>
      <c r="AA106">
        <v>65</v>
      </c>
      <c r="AB106">
        <v>0</v>
      </c>
      <c r="AC106">
        <v>0</v>
      </c>
      <c r="AD106">
        <v>112</v>
      </c>
      <c r="AE106">
        <v>29</v>
      </c>
      <c r="AF106">
        <v>0</v>
      </c>
      <c r="AG106">
        <v>0</v>
      </c>
      <c r="AH106">
        <v>0</v>
      </c>
      <c r="AI106">
        <v>0</v>
      </c>
      <c r="AJ106">
        <v>0</v>
      </c>
      <c r="AK106" s="1">
        <f t="shared" si="2"/>
        <v>516</v>
      </c>
    </row>
    <row r="107" spans="20:37" ht="15" customHeight="1" x14ac:dyDescent="0.35">
      <c r="T107" t="s">
        <v>64</v>
      </c>
      <c r="U107">
        <v>14</v>
      </c>
      <c r="V107">
        <v>170</v>
      </c>
      <c r="W107">
        <v>0</v>
      </c>
      <c r="X107">
        <v>0</v>
      </c>
      <c r="Y107">
        <v>98</v>
      </c>
      <c r="Z107">
        <v>0</v>
      </c>
      <c r="AA107">
        <v>52</v>
      </c>
      <c r="AB107">
        <v>0</v>
      </c>
      <c r="AC107">
        <v>0</v>
      </c>
      <c r="AD107">
        <v>124</v>
      </c>
      <c r="AE107">
        <v>32</v>
      </c>
      <c r="AF107">
        <v>0</v>
      </c>
      <c r="AG107">
        <v>0</v>
      </c>
      <c r="AH107">
        <v>0</v>
      </c>
      <c r="AI107">
        <v>0</v>
      </c>
      <c r="AJ107">
        <v>0</v>
      </c>
      <c r="AK107" s="1">
        <f t="shared" si="2"/>
        <v>490</v>
      </c>
    </row>
    <row r="108" spans="20:37" ht="15" customHeight="1" x14ac:dyDescent="0.35">
      <c r="T108" t="s">
        <v>65</v>
      </c>
      <c r="U108">
        <v>11</v>
      </c>
      <c r="V108">
        <v>200</v>
      </c>
      <c r="W108">
        <v>0</v>
      </c>
      <c r="X108">
        <v>0</v>
      </c>
      <c r="Y108">
        <v>120</v>
      </c>
      <c r="Z108">
        <v>0</v>
      </c>
      <c r="AA108">
        <v>53</v>
      </c>
      <c r="AB108">
        <v>0</v>
      </c>
      <c r="AC108">
        <v>0</v>
      </c>
      <c r="AD108">
        <v>97</v>
      </c>
      <c r="AE108">
        <v>30</v>
      </c>
      <c r="AF108">
        <v>0</v>
      </c>
      <c r="AG108">
        <v>0</v>
      </c>
      <c r="AH108">
        <v>0</v>
      </c>
      <c r="AI108">
        <v>0</v>
      </c>
      <c r="AJ108">
        <v>0</v>
      </c>
      <c r="AK108" s="1">
        <f t="shared" si="2"/>
        <v>511</v>
      </c>
    </row>
    <row r="109" spans="20:37" ht="15" customHeight="1" x14ac:dyDescent="0.35">
      <c r="T109" t="s">
        <v>66</v>
      </c>
      <c r="U109">
        <v>10</v>
      </c>
      <c r="V109">
        <v>199</v>
      </c>
      <c r="W109">
        <v>0</v>
      </c>
      <c r="X109">
        <v>0</v>
      </c>
      <c r="Y109">
        <v>110</v>
      </c>
      <c r="Z109">
        <v>0</v>
      </c>
      <c r="AA109">
        <v>51</v>
      </c>
      <c r="AB109">
        <v>0</v>
      </c>
      <c r="AC109">
        <v>0</v>
      </c>
      <c r="AD109">
        <v>113</v>
      </c>
      <c r="AE109">
        <v>23</v>
      </c>
      <c r="AF109">
        <v>0</v>
      </c>
      <c r="AG109">
        <v>0</v>
      </c>
      <c r="AH109">
        <v>0</v>
      </c>
      <c r="AI109">
        <v>0</v>
      </c>
      <c r="AJ109">
        <v>0</v>
      </c>
      <c r="AK109" s="1">
        <f t="shared" si="2"/>
        <v>506</v>
      </c>
    </row>
    <row r="110" spans="20:37" ht="15" customHeight="1" x14ac:dyDescent="0.35">
      <c r="T110" t="s">
        <v>67</v>
      </c>
      <c r="U110">
        <v>9</v>
      </c>
      <c r="V110">
        <v>171</v>
      </c>
      <c r="W110">
        <v>0</v>
      </c>
      <c r="X110">
        <v>0</v>
      </c>
      <c r="Y110">
        <v>111</v>
      </c>
      <c r="Z110">
        <v>0</v>
      </c>
      <c r="AA110">
        <v>46</v>
      </c>
      <c r="AB110">
        <v>0</v>
      </c>
      <c r="AC110">
        <v>0</v>
      </c>
      <c r="AD110">
        <v>88</v>
      </c>
      <c r="AE110">
        <v>19</v>
      </c>
      <c r="AF110">
        <v>0</v>
      </c>
      <c r="AG110">
        <v>0</v>
      </c>
      <c r="AH110">
        <v>0</v>
      </c>
      <c r="AI110">
        <v>0</v>
      </c>
      <c r="AJ110">
        <v>0</v>
      </c>
      <c r="AK110" s="1">
        <f t="shared" si="2"/>
        <v>444</v>
      </c>
    </row>
    <row r="111" spans="20:37" ht="15" customHeight="1" x14ac:dyDescent="0.35">
      <c r="T111" t="s">
        <v>68</v>
      </c>
      <c r="U111">
        <v>12</v>
      </c>
      <c r="V111">
        <v>192</v>
      </c>
      <c r="W111">
        <v>0</v>
      </c>
      <c r="X111">
        <v>0</v>
      </c>
      <c r="Y111">
        <v>103</v>
      </c>
      <c r="Z111">
        <v>0</v>
      </c>
      <c r="AA111">
        <v>46</v>
      </c>
      <c r="AB111">
        <v>0</v>
      </c>
      <c r="AC111">
        <v>0</v>
      </c>
      <c r="AD111">
        <v>116</v>
      </c>
      <c r="AE111">
        <v>26</v>
      </c>
      <c r="AF111">
        <v>0</v>
      </c>
      <c r="AG111">
        <v>0</v>
      </c>
      <c r="AH111">
        <v>0</v>
      </c>
      <c r="AI111">
        <v>0</v>
      </c>
      <c r="AJ111">
        <v>0</v>
      </c>
      <c r="AK111" s="1">
        <f t="shared" si="2"/>
        <v>495</v>
      </c>
    </row>
    <row r="112" spans="20:37" ht="15" customHeight="1" x14ac:dyDescent="0.35">
      <c r="T112" t="s">
        <v>69</v>
      </c>
      <c r="U112">
        <v>15</v>
      </c>
      <c r="V112">
        <v>168</v>
      </c>
      <c r="W112">
        <v>0</v>
      </c>
      <c r="X112">
        <v>0</v>
      </c>
      <c r="Y112">
        <v>99</v>
      </c>
      <c r="Z112">
        <v>1</v>
      </c>
      <c r="AA112">
        <v>46</v>
      </c>
      <c r="AB112">
        <v>0</v>
      </c>
      <c r="AC112">
        <v>0</v>
      </c>
      <c r="AD112">
        <v>114</v>
      </c>
      <c r="AE112">
        <v>22</v>
      </c>
      <c r="AF112">
        <v>0</v>
      </c>
      <c r="AG112">
        <v>0</v>
      </c>
      <c r="AH112">
        <v>0</v>
      </c>
      <c r="AI112">
        <v>0</v>
      </c>
      <c r="AJ112">
        <v>0</v>
      </c>
      <c r="AK112" s="1">
        <f t="shared" si="2"/>
        <v>465</v>
      </c>
    </row>
    <row r="113" spans="20:37" ht="15" customHeight="1" x14ac:dyDescent="0.35">
      <c r="T113" t="s">
        <v>70</v>
      </c>
      <c r="U113">
        <v>14</v>
      </c>
      <c r="V113">
        <v>174</v>
      </c>
      <c r="W113">
        <v>0</v>
      </c>
      <c r="X113">
        <v>0</v>
      </c>
      <c r="Y113">
        <v>119</v>
      </c>
      <c r="Z113">
        <v>0</v>
      </c>
      <c r="AA113">
        <v>59</v>
      </c>
      <c r="AB113">
        <v>0</v>
      </c>
      <c r="AC113">
        <v>0</v>
      </c>
      <c r="AD113">
        <v>89</v>
      </c>
      <c r="AE113">
        <v>26</v>
      </c>
      <c r="AF113">
        <v>0</v>
      </c>
      <c r="AG113">
        <v>0</v>
      </c>
      <c r="AH113">
        <v>0</v>
      </c>
      <c r="AI113">
        <v>0</v>
      </c>
      <c r="AJ113">
        <v>0</v>
      </c>
      <c r="AK113" s="1">
        <f t="shared" si="2"/>
        <v>481</v>
      </c>
    </row>
    <row r="114" spans="20:37" ht="15" customHeight="1" x14ac:dyDescent="0.35">
      <c r="T114" t="s">
        <v>71</v>
      </c>
      <c r="U114">
        <v>13</v>
      </c>
      <c r="V114">
        <v>147</v>
      </c>
      <c r="W114">
        <v>0</v>
      </c>
      <c r="X114">
        <v>0</v>
      </c>
      <c r="Y114">
        <v>111</v>
      </c>
      <c r="Z114">
        <v>0</v>
      </c>
      <c r="AA114">
        <v>56</v>
      </c>
      <c r="AB114">
        <v>0</v>
      </c>
      <c r="AC114">
        <v>0</v>
      </c>
      <c r="AD114">
        <v>106</v>
      </c>
      <c r="AE114">
        <v>40</v>
      </c>
      <c r="AF114">
        <v>0</v>
      </c>
      <c r="AG114">
        <v>0</v>
      </c>
      <c r="AH114">
        <v>0</v>
      </c>
      <c r="AI114">
        <v>0</v>
      </c>
      <c r="AJ114">
        <v>0</v>
      </c>
      <c r="AK114" s="1">
        <f t="shared" si="2"/>
        <v>473</v>
      </c>
    </row>
    <row r="115" spans="20:37" ht="15" customHeight="1" x14ac:dyDescent="0.35">
      <c r="T115" t="s">
        <v>72</v>
      </c>
      <c r="U115">
        <v>16</v>
      </c>
      <c r="V115">
        <v>141</v>
      </c>
      <c r="W115">
        <v>0</v>
      </c>
      <c r="X115">
        <v>0</v>
      </c>
      <c r="Y115">
        <v>92</v>
      </c>
      <c r="Z115">
        <v>0</v>
      </c>
      <c r="AA115">
        <v>51</v>
      </c>
      <c r="AB115">
        <v>0</v>
      </c>
      <c r="AC115">
        <v>0</v>
      </c>
      <c r="AD115">
        <v>127</v>
      </c>
      <c r="AE115">
        <v>24</v>
      </c>
      <c r="AF115">
        <v>0</v>
      </c>
      <c r="AG115">
        <v>0</v>
      </c>
      <c r="AH115">
        <v>0</v>
      </c>
      <c r="AI115">
        <v>0</v>
      </c>
      <c r="AJ115">
        <v>0</v>
      </c>
      <c r="AK115" s="1">
        <f t="shared" si="2"/>
        <v>451</v>
      </c>
    </row>
    <row r="116" spans="20:37" ht="15" customHeight="1" x14ac:dyDescent="0.35">
      <c r="T116" t="s">
        <v>73</v>
      </c>
      <c r="U116">
        <v>14</v>
      </c>
      <c r="V116">
        <v>158</v>
      </c>
      <c r="W116">
        <v>0</v>
      </c>
      <c r="X116">
        <v>0</v>
      </c>
      <c r="Y116">
        <v>110</v>
      </c>
      <c r="Z116">
        <v>0</v>
      </c>
      <c r="AA116">
        <v>35</v>
      </c>
      <c r="AB116">
        <v>0</v>
      </c>
      <c r="AC116">
        <v>0</v>
      </c>
      <c r="AD116">
        <v>127</v>
      </c>
      <c r="AE116">
        <v>18</v>
      </c>
      <c r="AF116">
        <v>0</v>
      </c>
      <c r="AG116">
        <v>0</v>
      </c>
      <c r="AH116">
        <v>0</v>
      </c>
      <c r="AI116">
        <v>0</v>
      </c>
      <c r="AJ116">
        <v>0</v>
      </c>
      <c r="AK116" s="1">
        <f t="shared" si="2"/>
        <v>462</v>
      </c>
    </row>
    <row r="117" spans="20:37" ht="15" customHeight="1" x14ac:dyDescent="0.35">
      <c r="T117" t="s">
        <v>74</v>
      </c>
      <c r="U117">
        <v>13</v>
      </c>
      <c r="V117">
        <v>153</v>
      </c>
      <c r="W117">
        <v>0</v>
      </c>
      <c r="X117">
        <v>0</v>
      </c>
      <c r="Y117">
        <v>98</v>
      </c>
      <c r="Z117">
        <v>0</v>
      </c>
      <c r="AA117">
        <v>53</v>
      </c>
      <c r="AB117">
        <v>0</v>
      </c>
      <c r="AC117">
        <v>0</v>
      </c>
      <c r="AD117">
        <v>101</v>
      </c>
      <c r="AE117">
        <v>25</v>
      </c>
      <c r="AF117">
        <v>0</v>
      </c>
      <c r="AG117">
        <v>0</v>
      </c>
      <c r="AH117">
        <v>0</v>
      </c>
      <c r="AI117">
        <v>0</v>
      </c>
      <c r="AJ117">
        <v>0</v>
      </c>
      <c r="AK117" s="1">
        <f t="shared" si="2"/>
        <v>443</v>
      </c>
    </row>
    <row r="118" spans="20:37" ht="15" customHeight="1" x14ac:dyDescent="0.35">
      <c r="T118" t="s">
        <v>75</v>
      </c>
      <c r="U118">
        <v>11</v>
      </c>
      <c r="V118">
        <v>145</v>
      </c>
      <c r="W118">
        <v>0</v>
      </c>
      <c r="X118">
        <v>0</v>
      </c>
      <c r="Y118">
        <v>89</v>
      </c>
      <c r="Z118">
        <v>0</v>
      </c>
      <c r="AA118">
        <v>49</v>
      </c>
      <c r="AB118">
        <v>0</v>
      </c>
      <c r="AC118">
        <v>0</v>
      </c>
      <c r="AD118">
        <v>119</v>
      </c>
      <c r="AE118">
        <v>26</v>
      </c>
      <c r="AF118">
        <v>0</v>
      </c>
      <c r="AG118">
        <v>0</v>
      </c>
      <c r="AH118">
        <v>0</v>
      </c>
      <c r="AI118">
        <v>0</v>
      </c>
      <c r="AJ118">
        <v>0</v>
      </c>
      <c r="AK118" s="1">
        <f t="shared" si="2"/>
        <v>439</v>
      </c>
    </row>
    <row r="119" spans="20:37" ht="15" customHeight="1" x14ac:dyDescent="0.35">
      <c r="T119" t="s">
        <v>76</v>
      </c>
      <c r="U119">
        <v>9</v>
      </c>
      <c r="V119">
        <v>143</v>
      </c>
      <c r="W119">
        <v>0</v>
      </c>
      <c r="X119">
        <v>0</v>
      </c>
      <c r="Y119">
        <v>87</v>
      </c>
      <c r="Z119">
        <v>1</v>
      </c>
      <c r="AA119">
        <v>42</v>
      </c>
      <c r="AB119">
        <v>0</v>
      </c>
      <c r="AC119">
        <v>0</v>
      </c>
      <c r="AD119">
        <v>115</v>
      </c>
      <c r="AE119">
        <v>31</v>
      </c>
      <c r="AF119">
        <v>0</v>
      </c>
      <c r="AG119">
        <v>0</v>
      </c>
      <c r="AH119">
        <v>0</v>
      </c>
      <c r="AI119">
        <v>0</v>
      </c>
      <c r="AJ119">
        <v>0</v>
      </c>
      <c r="AK119" s="1">
        <f t="shared" si="2"/>
        <v>428</v>
      </c>
    </row>
  </sheetData>
  <mergeCells count="60">
    <mergeCell ref="U13:X13"/>
    <mergeCell ref="Y13:AB13"/>
    <mergeCell ref="AC13:AF13"/>
    <mergeCell ref="AG13:AJ13"/>
    <mergeCell ref="T10:U10"/>
    <mergeCell ref="V10:AJ10"/>
    <mergeCell ref="T11:U11"/>
    <mergeCell ref="V11:AJ11"/>
    <mergeCell ref="U12:X12"/>
    <mergeCell ref="Y12:AB12"/>
    <mergeCell ref="AC12:AF12"/>
    <mergeCell ref="AG12:AJ12"/>
    <mergeCell ref="T7:U7"/>
    <mergeCell ref="V7:AJ7"/>
    <mergeCell ref="T8:U8"/>
    <mergeCell ref="V8:AJ8"/>
    <mergeCell ref="T9:U9"/>
    <mergeCell ref="V9:AJ9"/>
    <mergeCell ref="T4:U4"/>
    <mergeCell ref="V4:AJ4"/>
    <mergeCell ref="T5:U5"/>
    <mergeCell ref="V5:AJ5"/>
    <mergeCell ref="T6:U6"/>
    <mergeCell ref="V6:AJ6"/>
    <mergeCell ref="T1:U1"/>
    <mergeCell ref="V1:AJ1"/>
    <mergeCell ref="T2:U2"/>
    <mergeCell ref="V2:AJ2"/>
    <mergeCell ref="T3:U3"/>
    <mergeCell ref="V3:AJ3"/>
    <mergeCell ref="A1:B1"/>
    <mergeCell ref="C1:Q1"/>
    <mergeCell ref="A2:B2"/>
    <mergeCell ref="C2:Q2"/>
    <mergeCell ref="A3:B3"/>
    <mergeCell ref="C3:Q3"/>
    <mergeCell ref="A4:B4"/>
    <mergeCell ref="C4:Q4"/>
    <mergeCell ref="A5:B5"/>
    <mergeCell ref="C5:Q5"/>
    <mergeCell ref="A6:B6"/>
    <mergeCell ref="C6:Q6"/>
    <mergeCell ref="A7:B7"/>
    <mergeCell ref="C7:Q7"/>
    <mergeCell ref="A8:B8"/>
    <mergeCell ref="C8:Q8"/>
    <mergeCell ref="A9:B9"/>
    <mergeCell ref="C9:Q9"/>
    <mergeCell ref="B13:E13"/>
    <mergeCell ref="F13:I13"/>
    <mergeCell ref="J13:M13"/>
    <mergeCell ref="N13:Q13"/>
    <mergeCell ref="A10:B10"/>
    <mergeCell ref="C10:Q10"/>
    <mergeCell ref="A11:B11"/>
    <mergeCell ref="C11:Q11"/>
    <mergeCell ref="B12:E12"/>
    <mergeCell ref="F12:I12"/>
    <mergeCell ref="J12:M12"/>
    <mergeCell ref="N12:Q12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76827-DBB4-4098-99B9-EF25FFE07C7E}">
  <dimension ref="A1:AK119"/>
  <sheetViews>
    <sheetView zoomScale="70" zoomScaleNormal="70" workbookViewId="0">
      <pane xSplit="12" ySplit="19" topLeftCell="Y26" activePane="bottomRight" state="frozen"/>
      <selection pane="topRight" activeCell="M1" sqref="M1"/>
      <selection pane="bottomLeft" activeCell="A20" sqref="A20"/>
      <selection pane="bottomRight" activeCell="AI47" sqref="AI47:AI50"/>
    </sheetView>
  </sheetViews>
  <sheetFormatPr defaultColWidth="11.81640625" defaultRowHeight="15" customHeight="1" x14ac:dyDescent="0.25"/>
  <cols>
    <col min="1" max="1" width="11.81640625" style="1" bestFit="1" customWidth="1"/>
    <col min="2" max="17" width="8.81640625" style="1" bestFit="1" customWidth="1"/>
    <col min="18" max="18" width="11.81640625" style="1"/>
    <col min="19" max="19" width="11.81640625" style="11"/>
    <col min="20" max="16384" width="11.81640625" style="1"/>
  </cols>
  <sheetData>
    <row r="1" spans="1:37" ht="15" customHeight="1" x14ac:dyDescent="0.45">
      <c r="A1" s="32" t="s">
        <v>0</v>
      </c>
      <c r="B1" s="32"/>
      <c r="C1" s="33" t="s">
        <v>1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T1" s="32" t="s">
        <v>0</v>
      </c>
      <c r="U1" s="32"/>
      <c r="V1" s="33" t="s">
        <v>101</v>
      </c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</row>
    <row r="2" spans="1:37" ht="15" customHeight="1" x14ac:dyDescent="0.45">
      <c r="A2" s="32" t="s">
        <v>2</v>
      </c>
      <c r="B2" s="32"/>
      <c r="C2" s="33" t="s">
        <v>3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T2" s="32" t="s">
        <v>2</v>
      </c>
      <c r="U2" s="32"/>
      <c r="V2" s="33" t="s">
        <v>90</v>
      </c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</row>
    <row r="3" spans="1:37" ht="15" customHeight="1" x14ac:dyDescent="0.45">
      <c r="A3" s="32" t="s">
        <v>4</v>
      </c>
      <c r="B3" s="32"/>
      <c r="C3" s="33" t="s">
        <v>5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T3" s="32" t="s">
        <v>4</v>
      </c>
      <c r="U3" s="32"/>
      <c r="V3" s="33" t="s">
        <v>5</v>
      </c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</row>
    <row r="4" spans="1:37" ht="15" customHeight="1" x14ac:dyDescent="0.45">
      <c r="A4" s="32" t="s">
        <v>6</v>
      </c>
      <c r="B4" s="32"/>
      <c r="C4" s="33" t="s">
        <v>7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T4" s="32" t="s">
        <v>6</v>
      </c>
      <c r="U4" s="32"/>
      <c r="V4" s="33" t="s">
        <v>7</v>
      </c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</row>
    <row r="5" spans="1:37" ht="15" customHeight="1" x14ac:dyDescent="0.45">
      <c r="A5" s="32" t="s">
        <v>8</v>
      </c>
      <c r="B5" s="32"/>
      <c r="C5" s="33" t="s">
        <v>9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T5" s="32" t="s">
        <v>8</v>
      </c>
      <c r="U5" s="32"/>
      <c r="V5" s="33" t="s">
        <v>102</v>
      </c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</row>
    <row r="6" spans="1:37" ht="15" customHeight="1" x14ac:dyDescent="0.45">
      <c r="A6" s="32" t="s">
        <v>7</v>
      </c>
      <c r="B6" s="32"/>
      <c r="C6" s="33" t="s">
        <v>7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T6" s="32" t="s">
        <v>7</v>
      </c>
      <c r="U6" s="32"/>
      <c r="V6" s="33" t="s">
        <v>7</v>
      </c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</row>
    <row r="7" spans="1:37" ht="15" customHeight="1" x14ac:dyDescent="0.45">
      <c r="A7" s="32" t="s">
        <v>7</v>
      </c>
      <c r="B7" s="32"/>
      <c r="C7" s="33" t="s">
        <v>7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T7" s="32" t="s">
        <v>7</v>
      </c>
      <c r="U7" s="32"/>
      <c r="V7" s="33" t="s">
        <v>7</v>
      </c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</row>
    <row r="8" spans="1:37" ht="15" customHeight="1" x14ac:dyDescent="0.45">
      <c r="A8" s="32" t="s">
        <v>7</v>
      </c>
      <c r="B8" s="32"/>
      <c r="C8" s="33" t="s">
        <v>7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T8" s="32" t="s">
        <v>7</v>
      </c>
      <c r="U8" s="32"/>
      <c r="V8" s="33" t="s">
        <v>7</v>
      </c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</row>
    <row r="9" spans="1:37" ht="15" customHeight="1" x14ac:dyDescent="0.45">
      <c r="A9" s="32" t="s">
        <v>7</v>
      </c>
      <c r="B9" s="32"/>
      <c r="C9" s="33" t="s">
        <v>7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T9" s="32" t="s">
        <v>7</v>
      </c>
      <c r="U9" s="32"/>
      <c r="V9" s="33" t="s">
        <v>7</v>
      </c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</row>
    <row r="10" spans="1:37" ht="15" customHeight="1" x14ac:dyDescent="0.45">
      <c r="A10" s="32" t="s">
        <v>10</v>
      </c>
      <c r="B10" s="32"/>
      <c r="C10" s="33" t="s">
        <v>11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T10" s="32" t="s">
        <v>10</v>
      </c>
      <c r="U10" s="32"/>
      <c r="V10" s="33" t="s">
        <v>11</v>
      </c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</row>
    <row r="11" spans="1:37" ht="15" customHeight="1" x14ac:dyDescent="0.45">
      <c r="A11" s="32" t="s">
        <v>12</v>
      </c>
      <c r="B11" s="32"/>
      <c r="C11" s="33" t="s">
        <v>13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T11" s="32" t="s">
        <v>12</v>
      </c>
      <c r="U11" s="32"/>
      <c r="V11" s="33" t="s">
        <v>13</v>
      </c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</row>
    <row r="12" spans="1:37" ht="15" customHeight="1" x14ac:dyDescent="0.25">
      <c r="A12" s="1" t="s">
        <v>7</v>
      </c>
      <c r="B12" s="34" t="s">
        <v>14</v>
      </c>
      <c r="C12" s="35"/>
      <c r="D12" s="35"/>
      <c r="E12" s="36"/>
      <c r="F12" s="34" t="s">
        <v>15</v>
      </c>
      <c r="G12" s="35"/>
      <c r="H12" s="35"/>
      <c r="I12" s="36"/>
      <c r="J12" s="34" t="s">
        <v>16</v>
      </c>
      <c r="K12" s="35"/>
      <c r="L12" s="35"/>
      <c r="M12" s="36"/>
      <c r="N12" s="34" t="s">
        <v>17</v>
      </c>
      <c r="O12" s="35"/>
      <c r="P12" s="35"/>
      <c r="Q12" s="36"/>
      <c r="T12" s="1" t="s">
        <v>7</v>
      </c>
      <c r="U12" s="34" t="s">
        <v>14</v>
      </c>
      <c r="V12" s="35"/>
      <c r="W12" s="35"/>
      <c r="X12" s="36"/>
      <c r="Y12" s="34" t="s">
        <v>15</v>
      </c>
      <c r="Z12" s="35"/>
      <c r="AA12" s="35"/>
      <c r="AB12" s="36"/>
      <c r="AC12" s="34" t="s">
        <v>16</v>
      </c>
      <c r="AD12" s="35"/>
      <c r="AE12" s="35"/>
      <c r="AF12" s="36"/>
      <c r="AG12" s="34" t="s">
        <v>17</v>
      </c>
      <c r="AH12" s="35"/>
      <c r="AI12" s="35"/>
      <c r="AJ12" s="36"/>
    </row>
    <row r="13" spans="1:37" ht="15" customHeight="1" x14ac:dyDescent="0.25">
      <c r="A13" s="1" t="s">
        <v>7</v>
      </c>
      <c r="B13" s="29" t="s">
        <v>18</v>
      </c>
      <c r="C13" s="30"/>
      <c r="D13" s="30"/>
      <c r="E13" s="31"/>
      <c r="F13" s="29" t="s">
        <v>19</v>
      </c>
      <c r="G13" s="30"/>
      <c r="H13" s="30"/>
      <c r="I13" s="31"/>
      <c r="J13" s="29" t="s">
        <v>20</v>
      </c>
      <c r="K13" s="30"/>
      <c r="L13" s="30"/>
      <c r="M13" s="31"/>
      <c r="N13" s="29" t="s">
        <v>21</v>
      </c>
      <c r="O13" s="30"/>
      <c r="P13" s="30"/>
      <c r="Q13" s="31"/>
      <c r="T13" s="1" t="s">
        <v>7</v>
      </c>
      <c r="U13" s="29" t="s">
        <v>18</v>
      </c>
      <c r="V13" s="30"/>
      <c r="W13" s="30"/>
      <c r="X13" s="31"/>
      <c r="Y13" s="29" t="s">
        <v>19</v>
      </c>
      <c r="Z13" s="30"/>
      <c r="AA13" s="30"/>
      <c r="AB13" s="31"/>
      <c r="AC13" s="29" t="s">
        <v>20</v>
      </c>
      <c r="AD13" s="30"/>
      <c r="AE13" s="30"/>
      <c r="AF13" s="31"/>
      <c r="AG13" s="29" t="s">
        <v>21</v>
      </c>
      <c r="AH13" s="30"/>
      <c r="AI13" s="30"/>
      <c r="AJ13" s="31"/>
    </row>
    <row r="14" spans="1:37" ht="15" customHeight="1" x14ac:dyDescent="0.25">
      <c r="A14" s="2" t="s">
        <v>4</v>
      </c>
      <c r="B14" s="2" t="s">
        <v>22</v>
      </c>
      <c r="C14" s="2" t="s">
        <v>23</v>
      </c>
      <c r="D14" s="2" t="s">
        <v>24</v>
      </c>
      <c r="E14" s="2" t="s">
        <v>25</v>
      </c>
      <c r="F14" s="2" t="s">
        <v>22</v>
      </c>
      <c r="G14" s="2" t="s">
        <v>23</v>
      </c>
      <c r="H14" s="2" t="s">
        <v>24</v>
      </c>
      <c r="I14" s="2" t="s">
        <v>25</v>
      </c>
      <c r="J14" s="2" t="s">
        <v>22</v>
      </c>
      <c r="K14" s="2" t="s">
        <v>23</v>
      </c>
      <c r="L14" s="2" t="s">
        <v>24</v>
      </c>
      <c r="M14" s="2" t="s">
        <v>25</v>
      </c>
      <c r="N14" s="2" t="s">
        <v>22</v>
      </c>
      <c r="O14" s="2" t="s">
        <v>23</v>
      </c>
      <c r="P14" s="2" t="s">
        <v>24</v>
      </c>
      <c r="Q14" s="2" t="s">
        <v>25</v>
      </c>
      <c r="R14" s="3" t="s">
        <v>13</v>
      </c>
      <c r="T14" s="2" t="s">
        <v>4</v>
      </c>
      <c r="U14" s="2" t="s">
        <v>22</v>
      </c>
      <c r="V14" s="2" t="s">
        <v>23</v>
      </c>
      <c r="W14" s="2" t="s">
        <v>24</v>
      </c>
      <c r="X14" s="2" t="s">
        <v>25</v>
      </c>
      <c r="Y14" s="2" t="s">
        <v>22</v>
      </c>
      <c r="Z14" s="2" t="s">
        <v>23</v>
      </c>
      <c r="AA14" s="2" t="s">
        <v>24</v>
      </c>
      <c r="AB14" s="2" t="s">
        <v>25</v>
      </c>
      <c r="AC14" s="2" t="s">
        <v>22</v>
      </c>
      <c r="AD14" s="2" t="s">
        <v>23</v>
      </c>
      <c r="AE14" s="2" t="s">
        <v>24</v>
      </c>
      <c r="AF14" s="2" t="s">
        <v>25</v>
      </c>
      <c r="AG14" s="2" t="s">
        <v>22</v>
      </c>
      <c r="AH14" s="2" t="s">
        <v>23</v>
      </c>
      <c r="AI14" s="2" t="s">
        <v>24</v>
      </c>
      <c r="AJ14" s="2" t="s">
        <v>25</v>
      </c>
      <c r="AK14" s="3" t="s">
        <v>13</v>
      </c>
    </row>
    <row r="15" spans="1:37" ht="15" customHeight="1" x14ac:dyDescent="0.25">
      <c r="A15" s="1" t="s">
        <v>5</v>
      </c>
      <c r="B15" s="1">
        <v>4</v>
      </c>
      <c r="C15" s="1">
        <v>151</v>
      </c>
      <c r="D15" s="1">
        <v>7</v>
      </c>
      <c r="E15" s="1">
        <v>0</v>
      </c>
      <c r="F15" s="1">
        <v>1</v>
      </c>
      <c r="G15" s="1">
        <v>3</v>
      </c>
      <c r="H15" s="1">
        <v>22</v>
      </c>
      <c r="I15" s="1">
        <v>0</v>
      </c>
      <c r="J15" s="1">
        <v>4</v>
      </c>
      <c r="K15" s="1">
        <v>45</v>
      </c>
      <c r="L15" s="1">
        <v>13</v>
      </c>
      <c r="M15" s="1">
        <v>0</v>
      </c>
      <c r="N15" s="1">
        <v>37</v>
      </c>
      <c r="O15" s="1">
        <v>12</v>
      </c>
      <c r="P15" s="1">
        <v>7</v>
      </c>
      <c r="Q15" s="1">
        <v>0</v>
      </c>
      <c r="R15" s="1">
        <f>SUM(B15:Q15)</f>
        <v>306</v>
      </c>
      <c r="T15" s="1" t="s">
        <v>5</v>
      </c>
      <c r="U15" s="1">
        <v>3</v>
      </c>
      <c r="V15" s="1">
        <v>37</v>
      </c>
      <c r="W15" s="1">
        <v>2</v>
      </c>
      <c r="X15" s="1">
        <v>0</v>
      </c>
      <c r="Y15" s="1">
        <v>1</v>
      </c>
      <c r="Z15" s="1">
        <v>2</v>
      </c>
      <c r="AA15" s="1">
        <v>2</v>
      </c>
      <c r="AB15" s="1">
        <v>0</v>
      </c>
      <c r="AC15" s="1">
        <v>0</v>
      </c>
      <c r="AD15" s="1">
        <v>17</v>
      </c>
      <c r="AE15" s="1">
        <v>4</v>
      </c>
      <c r="AF15" s="1">
        <v>0</v>
      </c>
      <c r="AG15" s="1">
        <v>15</v>
      </c>
      <c r="AH15" s="1">
        <v>2</v>
      </c>
      <c r="AI15" s="1">
        <v>1</v>
      </c>
      <c r="AJ15" s="1">
        <v>0</v>
      </c>
      <c r="AK15" s="19">
        <f>SUM(U15:AJ15)</f>
        <v>86</v>
      </c>
    </row>
    <row r="16" spans="1:37" ht="15" customHeight="1" x14ac:dyDescent="0.25">
      <c r="A16" s="1" t="s">
        <v>26</v>
      </c>
      <c r="B16" s="1">
        <v>3</v>
      </c>
      <c r="C16" s="1">
        <v>212</v>
      </c>
      <c r="D16" s="1">
        <v>8</v>
      </c>
      <c r="E16" s="1">
        <v>0</v>
      </c>
      <c r="F16" s="1">
        <v>1</v>
      </c>
      <c r="G16" s="1">
        <v>1</v>
      </c>
      <c r="H16" s="1">
        <v>22</v>
      </c>
      <c r="I16" s="1">
        <v>0</v>
      </c>
      <c r="J16" s="1">
        <v>1</v>
      </c>
      <c r="K16" s="1">
        <v>54</v>
      </c>
      <c r="L16" s="1">
        <v>10</v>
      </c>
      <c r="M16" s="1">
        <v>0</v>
      </c>
      <c r="N16" s="1">
        <v>64</v>
      </c>
      <c r="O16" s="1">
        <v>20</v>
      </c>
      <c r="P16" s="1">
        <v>6</v>
      </c>
      <c r="Q16" s="1">
        <v>0</v>
      </c>
      <c r="R16" s="1">
        <f t="shared" ref="R16:R66" si="0">SUM(B16:Q16)</f>
        <v>402</v>
      </c>
      <c r="T16" s="1" t="s">
        <v>26</v>
      </c>
      <c r="U16" s="1">
        <v>4</v>
      </c>
      <c r="V16" s="1">
        <v>46</v>
      </c>
      <c r="W16" s="1">
        <v>3</v>
      </c>
      <c r="X16" s="1">
        <v>0</v>
      </c>
      <c r="Y16" s="1">
        <v>1</v>
      </c>
      <c r="Z16" s="1">
        <v>0</v>
      </c>
      <c r="AA16" s="1">
        <v>5</v>
      </c>
      <c r="AB16" s="1">
        <v>0</v>
      </c>
      <c r="AC16" s="1">
        <v>2</v>
      </c>
      <c r="AD16" s="1">
        <v>20</v>
      </c>
      <c r="AE16" s="1">
        <v>5</v>
      </c>
      <c r="AF16" s="1">
        <v>0</v>
      </c>
      <c r="AG16" s="1">
        <v>15</v>
      </c>
      <c r="AH16" s="1">
        <v>2</v>
      </c>
      <c r="AI16" s="1">
        <v>1</v>
      </c>
      <c r="AJ16" s="1">
        <v>0</v>
      </c>
      <c r="AK16" s="19">
        <f t="shared" ref="AK16:AK79" si="1">SUM(U16:AJ16)</f>
        <v>104</v>
      </c>
    </row>
    <row r="17" spans="1:37" ht="15" customHeight="1" x14ac:dyDescent="0.25">
      <c r="A17" s="1" t="s">
        <v>27</v>
      </c>
      <c r="B17" s="1">
        <v>6</v>
      </c>
      <c r="C17" s="1">
        <v>273</v>
      </c>
      <c r="D17" s="1">
        <v>4</v>
      </c>
      <c r="E17" s="1">
        <v>0</v>
      </c>
      <c r="F17" s="1">
        <v>5</v>
      </c>
      <c r="G17" s="1">
        <v>7</v>
      </c>
      <c r="H17" s="1">
        <v>34</v>
      </c>
      <c r="I17" s="1">
        <v>0</v>
      </c>
      <c r="J17" s="1">
        <v>6</v>
      </c>
      <c r="K17" s="1">
        <v>51</v>
      </c>
      <c r="L17" s="1">
        <v>16</v>
      </c>
      <c r="M17" s="1">
        <v>0</v>
      </c>
      <c r="N17" s="1">
        <v>78</v>
      </c>
      <c r="O17" s="1">
        <v>21</v>
      </c>
      <c r="P17" s="1">
        <v>4</v>
      </c>
      <c r="Q17" s="1">
        <v>0</v>
      </c>
      <c r="R17" s="1">
        <f t="shared" si="0"/>
        <v>505</v>
      </c>
      <c r="T17" s="1" t="s">
        <v>27</v>
      </c>
      <c r="U17" s="1">
        <v>2</v>
      </c>
      <c r="V17" s="1">
        <v>69</v>
      </c>
      <c r="W17" s="1">
        <v>4</v>
      </c>
      <c r="X17" s="1">
        <v>0</v>
      </c>
      <c r="Y17" s="1">
        <v>0</v>
      </c>
      <c r="Z17" s="1">
        <v>8</v>
      </c>
      <c r="AA17" s="1">
        <v>9</v>
      </c>
      <c r="AB17" s="1">
        <v>0</v>
      </c>
      <c r="AC17" s="1">
        <v>4</v>
      </c>
      <c r="AD17" s="1">
        <v>25</v>
      </c>
      <c r="AE17" s="1">
        <v>11</v>
      </c>
      <c r="AF17" s="1">
        <v>0</v>
      </c>
      <c r="AG17" s="1">
        <v>20</v>
      </c>
      <c r="AH17" s="1">
        <v>5</v>
      </c>
      <c r="AI17" s="1">
        <v>7</v>
      </c>
      <c r="AJ17" s="1">
        <v>0</v>
      </c>
      <c r="AK17" s="19">
        <f t="shared" si="1"/>
        <v>164</v>
      </c>
    </row>
    <row r="18" spans="1:37" ht="15" customHeight="1" x14ac:dyDescent="0.25">
      <c r="A18" s="1" t="s">
        <v>28</v>
      </c>
      <c r="B18" s="1">
        <v>11</v>
      </c>
      <c r="C18" s="1">
        <v>262</v>
      </c>
      <c r="D18" s="1">
        <v>19</v>
      </c>
      <c r="E18" s="1">
        <v>0</v>
      </c>
      <c r="F18" s="1">
        <v>4</v>
      </c>
      <c r="G18" s="1">
        <v>6</v>
      </c>
      <c r="H18" s="1">
        <v>32</v>
      </c>
      <c r="I18" s="1">
        <v>0</v>
      </c>
      <c r="J18" s="1">
        <v>15</v>
      </c>
      <c r="K18" s="1">
        <v>73</v>
      </c>
      <c r="L18" s="1">
        <v>25</v>
      </c>
      <c r="M18" s="1">
        <v>0</v>
      </c>
      <c r="N18" s="1">
        <v>76</v>
      </c>
      <c r="O18" s="1">
        <v>24</v>
      </c>
      <c r="P18" s="1">
        <v>12</v>
      </c>
      <c r="Q18" s="1">
        <v>0</v>
      </c>
      <c r="R18" s="1">
        <f t="shared" si="0"/>
        <v>559</v>
      </c>
      <c r="T18" s="1" t="s">
        <v>28</v>
      </c>
      <c r="U18" s="1">
        <v>2</v>
      </c>
      <c r="V18" s="1">
        <v>65</v>
      </c>
      <c r="W18" s="1">
        <v>3</v>
      </c>
      <c r="X18" s="1">
        <v>0</v>
      </c>
      <c r="Y18" s="1">
        <v>1</v>
      </c>
      <c r="Z18" s="1">
        <v>3</v>
      </c>
      <c r="AA18" s="1">
        <v>9</v>
      </c>
      <c r="AB18" s="1">
        <v>0</v>
      </c>
      <c r="AC18" s="1">
        <v>1</v>
      </c>
      <c r="AD18" s="1">
        <v>30</v>
      </c>
      <c r="AE18" s="1">
        <v>5</v>
      </c>
      <c r="AF18" s="1">
        <v>0</v>
      </c>
      <c r="AG18" s="1">
        <v>25</v>
      </c>
      <c r="AH18" s="1">
        <v>5</v>
      </c>
      <c r="AI18" s="1">
        <v>3</v>
      </c>
      <c r="AJ18" s="1">
        <v>0</v>
      </c>
      <c r="AK18" s="19">
        <f t="shared" si="1"/>
        <v>152</v>
      </c>
    </row>
    <row r="19" spans="1:37" ht="15" customHeight="1" x14ac:dyDescent="0.25">
      <c r="A19" s="1" t="s">
        <v>29</v>
      </c>
      <c r="B19" s="1">
        <v>9</v>
      </c>
      <c r="C19" s="1">
        <v>219</v>
      </c>
      <c r="D19" s="1">
        <v>31</v>
      </c>
      <c r="E19" s="1">
        <v>0</v>
      </c>
      <c r="F19" s="1">
        <v>16</v>
      </c>
      <c r="G19" s="1">
        <v>21</v>
      </c>
      <c r="H19" s="1">
        <v>61</v>
      </c>
      <c r="I19" s="1">
        <v>0</v>
      </c>
      <c r="J19" s="1">
        <v>38</v>
      </c>
      <c r="K19" s="1">
        <v>82</v>
      </c>
      <c r="L19" s="1">
        <v>13</v>
      </c>
      <c r="M19" s="1">
        <v>0</v>
      </c>
      <c r="N19" s="1">
        <v>86</v>
      </c>
      <c r="O19" s="1">
        <v>39</v>
      </c>
      <c r="P19" s="1">
        <v>7</v>
      </c>
      <c r="Q19" s="1">
        <v>0</v>
      </c>
      <c r="R19" s="1">
        <f t="shared" si="0"/>
        <v>622</v>
      </c>
      <c r="T19" s="1" t="s">
        <v>29</v>
      </c>
      <c r="U19" s="1">
        <v>6</v>
      </c>
      <c r="V19" s="1">
        <v>57</v>
      </c>
      <c r="W19" s="1">
        <v>3</v>
      </c>
      <c r="X19" s="1">
        <v>0</v>
      </c>
      <c r="Y19" s="1">
        <v>1</v>
      </c>
      <c r="Z19" s="1">
        <v>5</v>
      </c>
      <c r="AA19" s="1">
        <v>5</v>
      </c>
      <c r="AB19" s="1">
        <v>0</v>
      </c>
      <c r="AC19" s="1">
        <v>2</v>
      </c>
      <c r="AD19" s="1">
        <v>37</v>
      </c>
      <c r="AE19" s="1">
        <v>5</v>
      </c>
      <c r="AF19" s="1">
        <v>0</v>
      </c>
      <c r="AG19" s="1">
        <v>23</v>
      </c>
      <c r="AH19" s="1">
        <v>4</v>
      </c>
      <c r="AI19" s="1">
        <v>0</v>
      </c>
      <c r="AJ19" s="1">
        <v>0</v>
      </c>
      <c r="AK19" s="19">
        <f t="shared" si="1"/>
        <v>148</v>
      </c>
    </row>
    <row r="20" spans="1:37" ht="15" customHeight="1" x14ac:dyDescent="0.25">
      <c r="A20" s="10" t="s">
        <v>30</v>
      </c>
      <c r="B20" s="10">
        <v>8</v>
      </c>
      <c r="C20" s="10">
        <v>243</v>
      </c>
      <c r="D20" s="10">
        <v>16</v>
      </c>
      <c r="E20" s="10">
        <v>0</v>
      </c>
      <c r="F20" s="10">
        <v>10</v>
      </c>
      <c r="G20" s="10">
        <v>33</v>
      </c>
      <c r="H20" s="10">
        <v>51</v>
      </c>
      <c r="I20" s="10">
        <v>0</v>
      </c>
      <c r="J20" s="10">
        <v>30</v>
      </c>
      <c r="K20" s="10">
        <v>92</v>
      </c>
      <c r="L20" s="10">
        <v>29</v>
      </c>
      <c r="M20" s="10">
        <v>0</v>
      </c>
      <c r="N20" s="10">
        <v>77</v>
      </c>
      <c r="O20" s="10">
        <v>33</v>
      </c>
      <c r="P20" s="10">
        <v>18</v>
      </c>
      <c r="Q20" s="10">
        <v>0</v>
      </c>
      <c r="R20" s="10">
        <f t="shared" si="0"/>
        <v>640</v>
      </c>
      <c r="T20" s="1" t="s">
        <v>30</v>
      </c>
      <c r="U20" s="1">
        <v>9</v>
      </c>
      <c r="V20" s="1">
        <v>81</v>
      </c>
      <c r="W20" s="1">
        <v>1</v>
      </c>
      <c r="X20" s="1">
        <v>0</v>
      </c>
      <c r="Y20" s="1">
        <v>3</v>
      </c>
      <c r="Z20" s="1">
        <v>8</v>
      </c>
      <c r="AA20" s="1">
        <v>11</v>
      </c>
      <c r="AB20" s="1">
        <v>0</v>
      </c>
      <c r="AC20" s="1">
        <v>2</v>
      </c>
      <c r="AD20" s="1">
        <v>47</v>
      </c>
      <c r="AE20" s="1">
        <v>14</v>
      </c>
      <c r="AF20" s="1">
        <v>0</v>
      </c>
      <c r="AG20" s="1">
        <v>34</v>
      </c>
      <c r="AH20" s="1">
        <v>3</v>
      </c>
      <c r="AI20" s="1">
        <v>3</v>
      </c>
      <c r="AJ20" s="1">
        <v>0</v>
      </c>
      <c r="AK20" s="19">
        <f t="shared" si="1"/>
        <v>216</v>
      </c>
    </row>
    <row r="21" spans="1:37" ht="15" customHeight="1" x14ac:dyDescent="0.25">
      <c r="A21" s="10" t="s">
        <v>31</v>
      </c>
      <c r="B21" s="10">
        <v>20</v>
      </c>
      <c r="C21" s="10">
        <v>290</v>
      </c>
      <c r="D21" s="10">
        <v>18</v>
      </c>
      <c r="E21" s="10">
        <v>0</v>
      </c>
      <c r="F21" s="10">
        <v>8</v>
      </c>
      <c r="G21" s="10">
        <v>26</v>
      </c>
      <c r="H21" s="10">
        <v>54</v>
      </c>
      <c r="I21" s="10">
        <v>0</v>
      </c>
      <c r="J21" s="10">
        <v>21</v>
      </c>
      <c r="K21" s="10">
        <v>125</v>
      </c>
      <c r="L21" s="10">
        <v>24</v>
      </c>
      <c r="M21" s="10">
        <v>0</v>
      </c>
      <c r="N21" s="10">
        <v>89</v>
      </c>
      <c r="O21" s="10">
        <v>37</v>
      </c>
      <c r="P21" s="10">
        <v>11</v>
      </c>
      <c r="Q21" s="10">
        <v>0</v>
      </c>
      <c r="R21" s="10">
        <f t="shared" si="0"/>
        <v>723</v>
      </c>
      <c r="T21" s="1" t="s">
        <v>31</v>
      </c>
      <c r="U21" s="1">
        <v>12</v>
      </c>
      <c r="V21" s="1">
        <v>68</v>
      </c>
      <c r="W21" s="1">
        <v>5</v>
      </c>
      <c r="X21" s="1">
        <v>0</v>
      </c>
      <c r="Y21" s="1">
        <v>0</v>
      </c>
      <c r="Z21" s="1">
        <v>11</v>
      </c>
      <c r="AA21" s="1">
        <v>8</v>
      </c>
      <c r="AB21" s="1">
        <v>0</v>
      </c>
      <c r="AC21" s="1">
        <v>4</v>
      </c>
      <c r="AD21" s="1">
        <v>42</v>
      </c>
      <c r="AE21" s="1">
        <v>14</v>
      </c>
      <c r="AF21" s="1">
        <v>0</v>
      </c>
      <c r="AG21" s="1">
        <v>27</v>
      </c>
      <c r="AH21" s="1">
        <v>4</v>
      </c>
      <c r="AI21" s="1">
        <v>8</v>
      </c>
      <c r="AJ21" s="1">
        <v>0</v>
      </c>
      <c r="AK21" s="19">
        <f t="shared" si="1"/>
        <v>203</v>
      </c>
    </row>
    <row r="22" spans="1:37" ht="15" customHeight="1" x14ac:dyDescent="0.25">
      <c r="A22" s="10" t="s">
        <v>32</v>
      </c>
      <c r="B22" s="10">
        <v>16</v>
      </c>
      <c r="C22" s="10">
        <v>263</v>
      </c>
      <c r="D22" s="10">
        <v>8</v>
      </c>
      <c r="E22" s="10">
        <v>0</v>
      </c>
      <c r="F22" s="10">
        <v>4</v>
      </c>
      <c r="G22" s="10">
        <v>32</v>
      </c>
      <c r="H22" s="10">
        <v>47</v>
      </c>
      <c r="I22" s="10">
        <v>0</v>
      </c>
      <c r="J22" s="10">
        <v>23</v>
      </c>
      <c r="K22" s="10">
        <v>106</v>
      </c>
      <c r="L22" s="10">
        <v>24</v>
      </c>
      <c r="M22" s="10">
        <v>0</v>
      </c>
      <c r="N22" s="10">
        <v>64</v>
      </c>
      <c r="O22" s="10">
        <v>30</v>
      </c>
      <c r="P22" s="10">
        <v>17</v>
      </c>
      <c r="Q22" s="10">
        <v>0</v>
      </c>
      <c r="R22" s="10">
        <f t="shared" si="0"/>
        <v>634</v>
      </c>
      <c r="T22" s="1" t="s">
        <v>32</v>
      </c>
      <c r="U22" s="1">
        <v>14</v>
      </c>
      <c r="V22" s="1">
        <v>82</v>
      </c>
      <c r="W22" s="1">
        <v>5</v>
      </c>
      <c r="X22" s="1">
        <v>0</v>
      </c>
      <c r="Y22" s="1">
        <v>3</v>
      </c>
      <c r="Z22" s="1">
        <v>11</v>
      </c>
      <c r="AA22" s="1">
        <v>6</v>
      </c>
      <c r="AB22" s="1">
        <v>0</v>
      </c>
      <c r="AC22" s="1">
        <v>6</v>
      </c>
      <c r="AD22" s="1">
        <v>65</v>
      </c>
      <c r="AE22" s="1">
        <v>17</v>
      </c>
      <c r="AF22" s="1">
        <v>0</v>
      </c>
      <c r="AG22" s="1">
        <v>32</v>
      </c>
      <c r="AH22" s="1">
        <v>3</v>
      </c>
      <c r="AI22" s="1">
        <v>13</v>
      </c>
      <c r="AJ22" s="1">
        <v>1</v>
      </c>
      <c r="AK22" s="19">
        <f t="shared" si="1"/>
        <v>258</v>
      </c>
    </row>
    <row r="23" spans="1:37" ht="15" customHeight="1" x14ac:dyDescent="0.25">
      <c r="A23" s="10" t="s">
        <v>33</v>
      </c>
      <c r="B23" s="10">
        <v>7</v>
      </c>
      <c r="C23" s="10">
        <v>201</v>
      </c>
      <c r="D23" s="10">
        <v>16</v>
      </c>
      <c r="E23" s="10">
        <v>0</v>
      </c>
      <c r="F23" s="10">
        <v>11</v>
      </c>
      <c r="G23" s="10">
        <v>22</v>
      </c>
      <c r="H23" s="10">
        <v>46</v>
      </c>
      <c r="I23" s="10">
        <v>0</v>
      </c>
      <c r="J23" s="10">
        <v>31</v>
      </c>
      <c r="K23" s="10">
        <v>133</v>
      </c>
      <c r="L23" s="10">
        <v>31</v>
      </c>
      <c r="M23" s="10">
        <v>0</v>
      </c>
      <c r="N23" s="10">
        <v>73</v>
      </c>
      <c r="O23" s="10">
        <v>31</v>
      </c>
      <c r="P23" s="10">
        <v>12</v>
      </c>
      <c r="Q23" s="10">
        <v>0</v>
      </c>
      <c r="R23" s="10">
        <f t="shared" si="0"/>
        <v>614</v>
      </c>
      <c r="T23" s="1" t="s">
        <v>33</v>
      </c>
      <c r="U23" s="1">
        <v>14</v>
      </c>
      <c r="V23" s="1">
        <v>80</v>
      </c>
      <c r="W23" s="1">
        <v>3</v>
      </c>
      <c r="X23" s="1">
        <v>0</v>
      </c>
      <c r="Y23" s="1">
        <v>3</v>
      </c>
      <c r="Z23" s="1">
        <v>5</v>
      </c>
      <c r="AA23" s="1">
        <v>10</v>
      </c>
      <c r="AB23" s="1">
        <v>0</v>
      </c>
      <c r="AC23" s="1">
        <v>7</v>
      </c>
      <c r="AD23" s="1">
        <v>60</v>
      </c>
      <c r="AE23" s="1">
        <v>18</v>
      </c>
      <c r="AF23" s="1">
        <v>0</v>
      </c>
      <c r="AG23" s="1">
        <v>38</v>
      </c>
      <c r="AH23" s="1">
        <v>9</v>
      </c>
      <c r="AI23" s="1">
        <v>13</v>
      </c>
      <c r="AJ23" s="1">
        <v>0</v>
      </c>
      <c r="AK23" s="19">
        <f t="shared" si="1"/>
        <v>260</v>
      </c>
    </row>
    <row r="24" spans="1:37" ht="15" customHeight="1" x14ac:dyDescent="0.25">
      <c r="A24" s="1" t="s">
        <v>34</v>
      </c>
      <c r="B24" s="1">
        <v>20</v>
      </c>
      <c r="C24" s="1">
        <v>212</v>
      </c>
      <c r="D24" s="1">
        <v>16</v>
      </c>
      <c r="E24" s="1">
        <v>0</v>
      </c>
      <c r="F24" s="1">
        <v>8</v>
      </c>
      <c r="G24" s="1">
        <v>27</v>
      </c>
      <c r="H24" s="1">
        <v>37</v>
      </c>
      <c r="I24" s="1">
        <v>0</v>
      </c>
      <c r="J24" s="1">
        <v>23</v>
      </c>
      <c r="K24" s="1">
        <v>129</v>
      </c>
      <c r="L24" s="1">
        <v>38</v>
      </c>
      <c r="M24" s="1">
        <v>0</v>
      </c>
      <c r="N24" s="1">
        <v>73</v>
      </c>
      <c r="O24" s="1">
        <v>27</v>
      </c>
      <c r="P24" s="1">
        <v>11</v>
      </c>
      <c r="Q24" s="1">
        <v>0</v>
      </c>
      <c r="R24" s="1">
        <f t="shared" si="0"/>
        <v>621</v>
      </c>
      <c r="T24" s="1" t="s">
        <v>34</v>
      </c>
      <c r="U24" s="1">
        <v>7</v>
      </c>
      <c r="V24" s="1">
        <v>102</v>
      </c>
      <c r="W24" s="1">
        <v>14</v>
      </c>
      <c r="X24" s="1">
        <v>0</v>
      </c>
      <c r="Y24" s="1">
        <v>0</v>
      </c>
      <c r="Z24" s="1">
        <v>7</v>
      </c>
      <c r="AA24" s="1">
        <v>9</v>
      </c>
      <c r="AB24" s="1">
        <v>0</v>
      </c>
      <c r="AC24" s="1">
        <v>21</v>
      </c>
      <c r="AD24" s="1">
        <v>60</v>
      </c>
      <c r="AE24" s="1">
        <v>21</v>
      </c>
      <c r="AF24" s="1">
        <v>0</v>
      </c>
      <c r="AG24" s="1">
        <v>51</v>
      </c>
      <c r="AH24" s="1">
        <v>19</v>
      </c>
      <c r="AI24" s="1">
        <v>8</v>
      </c>
      <c r="AJ24" s="1">
        <v>0</v>
      </c>
      <c r="AK24" s="19">
        <f t="shared" si="1"/>
        <v>319</v>
      </c>
    </row>
    <row r="25" spans="1:37" ht="15" customHeight="1" x14ac:dyDescent="0.25">
      <c r="A25" s="1" t="s">
        <v>35</v>
      </c>
      <c r="B25" s="1">
        <v>15</v>
      </c>
      <c r="C25" s="1">
        <v>195</v>
      </c>
      <c r="D25" s="1">
        <v>23</v>
      </c>
      <c r="E25" s="1">
        <v>0</v>
      </c>
      <c r="F25" s="1">
        <v>7</v>
      </c>
      <c r="G25" s="1">
        <v>25</v>
      </c>
      <c r="H25" s="1">
        <v>51</v>
      </c>
      <c r="I25" s="1">
        <v>0</v>
      </c>
      <c r="J25" s="1">
        <v>26</v>
      </c>
      <c r="K25" s="1">
        <v>67</v>
      </c>
      <c r="L25" s="1">
        <v>22</v>
      </c>
      <c r="M25" s="1">
        <v>0</v>
      </c>
      <c r="N25" s="1">
        <v>85</v>
      </c>
      <c r="O25" s="1">
        <v>29</v>
      </c>
      <c r="P25" s="1">
        <v>11</v>
      </c>
      <c r="Q25" s="1">
        <v>0</v>
      </c>
      <c r="R25" s="1">
        <f t="shared" si="0"/>
        <v>556</v>
      </c>
      <c r="T25" s="1" t="s">
        <v>35</v>
      </c>
      <c r="U25" s="1">
        <v>13</v>
      </c>
      <c r="V25" s="1">
        <v>134</v>
      </c>
      <c r="W25" s="1">
        <v>9</v>
      </c>
      <c r="X25" s="1">
        <v>0</v>
      </c>
      <c r="Y25" s="1">
        <v>4</v>
      </c>
      <c r="Z25" s="1">
        <v>10</v>
      </c>
      <c r="AA25" s="1">
        <v>16</v>
      </c>
      <c r="AB25" s="1">
        <v>0</v>
      </c>
      <c r="AC25" s="1">
        <v>20</v>
      </c>
      <c r="AD25" s="1">
        <v>69</v>
      </c>
      <c r="AE25" s="1">
        <v>18</v>
      </c>
      <c r="AF25" s="1">
        <v>0</v>
      </c>
      <c r="AG25" s="1">
        <v>49</v>
      </c>
      <c r="AH25" s="1">
        <v>19</v>
      </c>
      <c r="AI25" s="1">
        <v>10</v>
      </c>
      <c r="AJ25" s="1">
        <v>0</v>
      </c>
      <c r="AK25" s="19">
        <f t="shared" si="1"/>
        <v>371</v>
      </c>
    </row>
    <row r="26" spans="1:37" ht="15" customHeight="1" x14ac:dyDescent="0.25">
      <c r="A26" s="1" t="s">
        <v>36</v>
      </c>
      <c r="B26" s="1">
        <v>13</v>
      </c>
      <c r="C26" s="1">
        <v>221</v>
      </c>
      <c r="D26" s="1">
        <v>21</v>
      </c>
      <c r="E26" s="1">
        <v>0</v>
      </c>
      <c r="F26" s="1">
        <v>14</v>
      </c>
      <c r="G26" s="1">
        <v>28</v>
      </c>
      <c r="H26" s="1">
        <v>53</v>
      </c>
      <c r="I26" s="1">
        <v>0</v>
      </c>
      <c r="J26" s="1">
        <v>21</v>
      </c>
      <c r="K26" s="1">
        <v>75</v>
      </c>
      <c r="L26" s="1">
        <v>41</v>
      </c>
      <c r="M26" s="1">
        <v>0</v>
      </c>
      <c r="N26" s="1">
        <v>65</v>
      </c>
      <c r="O26" s="1">
        <v>19</v>
      </c>
      <c r="P26" s="1">
        <v>14</v>
      </c>
      <c r="Q26" s="1">
        <v>0</v>
      </c>
      <c r="R26" s="1">
        <f t="shared" si="0"/>
        <v>585</v>
      </c>
      <c r="T26" s="1" t="s">
        <v>36</v>
      </c>
      <c r="U26" s="1">
        <v>13</v>
      </c>
      <c r="V26" s="1">
        <v>118</v>
      </c>
      <c r="W26" s="1">
        <v>7</v>
      </c>
      <c r="X26" s="1">
        <v>0</v>
      </c>
      <c r="Y26" s="1">
        <v>7</v>
      </c>
      <c r="Z26" s="1">
        <v>17</v>
      </c>
      <c r="AA26" s="1">
        <v>21</v>
      </c>
      <c r="AB26" s="1">
        <v>0</v>
      </c>
      <c r="AC26" s="1">
        <v>18</v>
      </c>
      <c r="AD26" s="1">
        <v>47</v>
      </c>
      <c r="AE26" s="1">
        <v>22</v>
      </c>
      <c r="AF26" s="1">
        <v>0</v>
      </c>
      <c r="AG26" s="1">
        <v>58</v>
      </c>
      <c r="AH26" s="1">
        <v>12</v>
      </c>
      <c r="AI26" s="1">
        <v>17</v>
      </c>
      <c r="AJ26" s="1">
        <v>0</v>
      </c>
      <c r="AK26" s="19">
        <f t="shared" si="1"/>
        <v>357</v>
      </c>
    </row>
    <row r="27" spans="1:37" ht="15" customHeight="1" x14ac:dyDescent="0.25">
      <c r="A27" s="1" t="s">
        <v>37</v>
      </c>
      <c r="B27" s="1">
        <v>10</v>
      </c>
      <c r="C27" s="1">
        <v>181</v>
      </c>
      <c r="D27" s="1">
        <v>14</v>
      </c>
      <c r="E27" s="1">
        <v>0</v>
      </c>
      <c r="F27" s="1">
        <v>4</v>
      </c>
      <c r="G27" s="1">
        <v>22</v>
      </c>
      <c r="H27" s="1">
        <v>32</v>
      </c>
      <c r="I27" s="1">
        <v>0</v>
      </c>
      <c r="J27" s="1">
        <v>14</v>
      </c>
      <c r="K27" s="1">
        <v>91</v>
      </c>
      <c r="L27" s="1">
        <v>23</v>
      </c>
      <c r="M27" s="1">
        <v>0</v>
      </c>
      <c r="N27" s="1">
        <v>59</v>
      </c>
      <c r="O27" s="1">
        <v>23</v>
      </c>
      <c r="P27" s="1">
        <v>7</v>
      </c>
      <c r="Q27" s="1">
        <v>0</v>
      </c>
      <c r="R27" s="1">
        <f t="shared" si="0"/>
        <v>480</v>
      </c>
      <c r="T27" s="1" t="s">
        <v>37</v>
      </c>
      <c r="U27" s="1">
        <v>15</v>
      </c>
      <c r="V27" s="1">
        <v>106</v>
      </c>
      <c r="W27" s="1">
        <v>7</v>
      </c>
      <c r="X27" s="1">
        <v>0</v>
      </c>
      <c r="Y27" s="1">
        <v>1</v>
      </c>
      <c r="Z27" s="1">
        <v>12</v>
      </c>
      <c r="AA27" s="1">
        <v>15</v>
      </c>
      <c r="AB27" s="1">
        <v>0</v>
      </c>
      <c r="AC27" s="1">
        <v>13</v>
      </c>
      <c r="AD27" s="1">
        <v>69</v>
      </c>
      <c r="AE27" s="1">
        <v>30</v>
      </c>
      <c r="AF27" s="1">
        <v>0</v>
      </c>
      <c r="AG27" s="1">
        <v>55</v>
      </c>
      <c r="AH27" s="1">
        <v>15</v>
      </c>
      <c r="AI27" s="1">
        <v>14</v>
      </c>
      <c r="AJ27" s="1">
        <v>0</v>
      </c>
      <c r="AK27" s="19">
        <f t="shared" si="1"/>
        <v>352</v>
      </c>
    </row>
    <row r="28" spans="1:37" ht="15" customHeight="1" x14ac:dyDescent="0.25">
      <c r="A28" s="1" t="s">
        <v>38</v>
      </c>
      <c r="B28" s="1">
        <v>16</v>
      </c>
      <c r="C28" s="1">
        <v>152</v>
      </c>
      <c r="D28" s="1">
        <v>12</v>
      </c>
      <c r="E28" s="1">
        <v>0</v>
      </c>
      <c r="F28" s="1">
        <v>4</v>
      </c>
      <c r="G28" s="1">
        <v>23</v>
      </c>
      <c r="H28" s="1">
        <v>29</v>
      </c>
      <c r="I28" s="1">
        <v>0</v>
      </c>
      <c r="J28" s="1">
        <v>25</v>
      </c>
      <c r="K28" s="1">
        <v>101</v>
      </c>
      <c r="L28" s="1">
        <v>20</v>
      </c>
      <c r="M28" s="1">
        <v>0</v>
      </c>
      <c r="N28" s="1">
        <v>54</v>
      </c>
      <c r="O28" s="1">
        <v>22</v>
      </c>
      <c r="P28" s="1">
        <v>8</v>
      </c>
      <c r="Q28" s="1">
        <v>0</v>
      </c>
      <c r="R28" s="1">
        <f t="shared" si="0"/>
        <v>466</v>
      </c>
      <c r="T28" s="1" t="s">
        <v>38</v>
      </c>
      <c r="U28" s="1">
        <v>21</v>
      </c>
      <c r="V28" s="1">
        <v>110</v>
      </c>
      <c r="W28" s="1">
        <v>7</v>
      </c>
      <c r="X28" s="1">
        <v>0</v>
      </c>
      <c r="Y28" s="1">
        <v>9</v>
      </c>
      <c r="Z28" s="1">
        <v>20</v>
      </c>
      <c r="AA28" s="1">
        <v>28</v>
      </c>
      <c r="AB28" s="1">
        <v>0</v>
      </c>
      <c r="AC28" s="1">
        <v>13</v>
      </c>
      <c r="AD28" s="1">
        <v>58</v>
      </c>
      <c r="AE28" s="1">
        <v>27</v>
      </c>
      <c r="AF28" s="1">
        <v>0</v>
      </c>
      <c r="AG28" s="1">
        <v>51</v>
      </c>
      <c r="AH28" s="1">
        <v>29</v>
      </c>
      <c r="AI28" s="1">
        <v>17</v>
      </c>
      <c r="AJ28" s="1">
        <v>0</v>
      </c>
      <c r="AK28" s="19">
        <f t="shared" si="1"/>
        <v>390</v>
      </c>
    </row>
    <row r="29" spans="1:37" ht="15" customHeight="1" x14ac:dyDescent="0.25">
      <c r="A29" s="1" t="s">
        <v>39</v>
      </c>
      <c r="B29" s="1">
        <v>8</v>
      </c>
      <c r="C29" s="1">
        <v>121</v>
      </c>
      <c r="D29" s="1">
        <v>5</v>
      </c>
      <c r="E29" s="1">
        <v>0</v>
      </c>
      <c r="F29" s="1">
        <v>3</v>
      </c>
      <c r="G29" s="1">
        <v>21</v>
      </c>
      <c r="H29" s="1">
        <v>31</v>
      </c>
      <c r="I29" s="1">
        <v>0</v>
      </c>
      <c r="J29" s="1">
        <v>16</v>
      </c>
      <c r="K29" s="1">
        <v>94</v>
      </c>
      <c r="L29" s="1">
        <v>37</v>
      </c>
      <c r="M29" s="1">
        <v>0</v>
      </c>
      <c r="N29" s="1">
        <v>67</v>
      </c>
      <c r="O29" s="1">
        <v>15</v>
      </c>
      <c r="P29" s="1">
        <v>5</v>
      </c>
      <c r="Q29" s="1">
        <v>0</v>
      </c>
      <c r="R29" s="1">
        <f t="shared" si="0"/>
        <v>423</v>
      </c>
      <c r="T29" s="1" t="s">
        <v>39</v>
      </c>
      <c r="U29" s="1">
        <v>6</v>
      </c>
      <c r="V29" s="1">
        <v>136</v>
      </c>
      <c r="W29" s="1">
        <v>11</v>
      </c>
      <c r="X29" s="1">
        <v>0</v>
      </c>
      <c r="Y29" s="1">
        <v>7</v>
      </c>
      <c r="Z29" s="1">
        <v>21</v>
      </c>
      <c r="AA29" s="1">
        <v>30</v>
      </c>
      <c r="AB29" s="1">
        <v>0</v>
      </c>
      <c r="AC29" s="1">
        <v>9</v>
      </c>
      <c r="AD29" s="1">
        <v>75</v>
      </c>
      <c r="AE29" s="1">
        <v>35</v>
      </c>
      <c r="AF29" s="1">
        <v>0</v>
      </c>
      <c r="AG29" s="1">
        <v>72</v>
      </c>
      <c r="AH29" s="1">
        <v>15</v>
      </c>
      <c r="AI29" s="1">
        <v>14</v>
      </c>
      <c r="AJ29" s="1">
        <v>0</v>
      </c>
      <c r="AK29" s="19">
        <f t="shared" si="1"/>
        <v>431</v>
      </c>
    </row>
    <row r="30" spans="1:37" ht="15" customHeight="1" x14ac:dyDescent="0.25">
      <c r="A30" s="1" t="s">
        <v>40</v>
      </c>
      <c r="B30" s="1">
        <v>11</v>
      </c>
      <c r="C30" s="1">
        <v>125</v>
      </c>
      <c r="D30" s="1">
        <v>5</v>
      </c>
      <c r="E30" s="1">
        <v>0</v>
      </c>
      <c r="F30" s="1">
        <v>4</v>
      </c>
      <c r="G30" s="1">
        <v>20</v>
      </c>
      <c r="H30" s="1">
        <v>30</v>
      </c>
      <c r="I30" s="1">
        <v>0</v>
      </c>
      <c r="J30" s="1">
        <v>16</v>
      </c>
      <c r="K30" s="1">
        <v>82</v>
      </c>
      <c r="L30" s="1">
        <v>31</v>
      </c>
      <c r="M30" s="1">
        <v>0</v>
      </c>
      <c r="N30" s="1">
        <v>58</v>
      </c>
      <c r="O30" s="1">
        <v>19</v>
      </c>
      <c r="P30" s="1">
        <v>14</v>
      </c>
      <c r="Q30" s="1">
        <v>0</v>
      </c>
      <c r="R30" s="1">
        <f t="shared" si="0"/>
        <v>415</v>
      </c>
      <c r="T30" s="1" t="s">
        <v>40</v>
      </c>
      <c r="U30" s="1">
        <v>16</v>
      </c>
      <c r="V30" s="1">
        <v>125</v>
      </c>
      <c r="W30" s="1">
        <v>5</v>
      </c>
      <c r="X30" s="1">
        <v>0</v>
      </c>
      <c r="Y30" s="1">
        <v>7</v>
      </c>
      <c r="Z30" s="1">
        <v>48</v>
      </c>
      <c r="AA30" s="1">
        <v>44</v>
      </c>
      <c r="AB30" s="1">
        <v>0</v>
      </c>
      <c r="AC30" s="1">
        <v>12</v>
      </c>
      <c r="AD30" s="1">
        <v>87</v>
      </c>
      <c r="AE30" s="1">
        <v>35</v>
      </c>
      <c r="AF30" s="1">
        <v>0</v>
      </c>
      <c r="AG30" s="1">
        <v>55</v>
      </c>
      <c r="AH30" s="1">
        <v>29</v>
      </c>
      <c r="AI30" s="1">
        <v>11</v>
      </c>
      <c r="AJ30" s="1">
        <v>0</v>
      </c>
      <c r="AK30" s="19">
        <f t="shared" si="1"/>
        <v>474</v>
      </c>
    </row>
    <row r="31" spans="1:37" ht="15" customHeight="1" x14ac:dyDescent="0.25">
      <c r="A31" s="1" t="s">
        <v>41</v>
      </c>
      <c r="B31" s="1">
        <v>2</v>
      </c>
      <c r="C31" s="1">
        <v>118</v>
      </c>
      <c r="D31" s="1">
        <v>9</v>
      </c>
      <c r="E31" s="1">
        <v>0</v>
      </c>
      <c r="F31" s="1">
        <v>3</v>
      </c>
      <c r="G31" s="1">
        <v>14</v>
      </c>
      <c r="H31" s="1">
        <v>23</v>
      </c>
      <c r="I31" s="1">
        <v>0</v>
      </c>
      <c r="J31" s="1">
        <v>18</v>
      </c>
      <c r="K31" s="1">
        <v>84</v>
      </c>
      <c r="L31" s="1">
        <v>36</v>
      </c>
      <c r="M31" s="1">
        <v>0</v>
      </c>
      <c r="N31" s="1">
        <v>35</v>
      </c>
      <c r="O31" s="1">
        <v>16</v>
      </c>
      <c r="P31" s="1">
        <v>8</v>
      </c>
      <c r="Q31" s="1">
        <v>0</v>
      </c>
      <c r="R31" s="1">
        <f t="shared" si="0"/>
        <v>366</v>
      </c>
      <c r="T31" s="1" t="s">
        <v>41</v>
      </c>
      <c r="U31" s="1">
        <v>15</v>
      </c>
      <c r="V31" s="1">
        <v>131</v>
      </c>
      <c r="W31" s="1">
        <v>13</v>
      </c>
      <c r="X31" s="1">
        <v>0</v>
      </c>
      <c r="Y31" s="1">
        <v>7</v>
      </c>
      <c r="Z31" s="1">
        <v>24</v>
      </c>
      <c r="AA31" s="1">
        <v>22</v>
      </c>
      <c r="AB31" s="1">
        <v>0</v>
      </c>
      <c r="AC31" s="1">
        <v>18</v>
      </c>
      <c r="AD31" s="1">
        <v>85</v>
      </c>
      <c r="AE31" s="1">
        <v>25</v>
      </c>
      <c r="AF31" s="1">
        <v>0</v>
      </c>
      <c r="AG31" s="1">
        <v>61</v>
      </c>
      <c r="AH31" s="1">
        <v>23</v>
      </c>
      <c r="AI31" s="1">
        <v>17</v>
      </c>
      <c r="AJ31" s="1">
        <v>0</v>
      </c>
      <c r="AK31" s="19">
        <f t="shared" si="1"/>
        <v>441</v>
      </c>
    </row>
    <row r="32" spans="1:37" ht="15" customHeight="1" x14ac:dyDescent="0.25">
      <c r="A32" s="1" t="s">
        <v>42</v>
      </c>
      <c r="B32" s="1">
        <v>8</v>
      </c>
      <c r="C32" s="1">
        <v>120</v>
      </c>
      <c r="D32" s="1">
        <v>9</v>
      </c>
      <c r="E32" s="1">
        <v>0</v>
      </c>
      <c r="F32" s="1">
        <v>5</v>
      </c>
      <c r="G32" s="1">
        <v>18</v>
      </c>
      <c r="H32" s="1">
        <v>28</v>
      </c>
      <c r="I32" s="1">
        <v>0</v>
      </c>
      <c r="J32" s="1">
        <v>21</v>
      </c>
      <c r="K32" s="1">
        <v>89</v>
      </c>
      <c r="L32" s="1">
        <v>29</v>
      </c>
      <c r="M32" s="1">
        <v>0</v>
      </c>
      <c r="N32" s="1">
        <v>50</v>
      </c>
      <c r="O32" s="1">
        <v>26</v>
      </c>
      <c r="P32" s="1">
        <v>15</v>
      </c>
      <c r="Q32" s="1">
        <v>0</v>
      </c>
      <c r="R32" s="1">
        <f t="shared" si="0"/>
        <v>418</v>
      </c>
      <c r="T32" s="1" t="s">
        <v>42</v>
      </c>
      <c r="U32" s="1">
        <v>28</v>
      </c>
      <c r="V32" s="1">
        <v>143</v>
      </c>
      <c r="W32" s="1">
        <v>10</v>
      </c>
      <c r="X32" s="1">
        <v>0</v>
      </c>
      <c r="Y32" s="1">
        <v>7</v>
      </c>
      <c r="Z32" s="1">
        <v>24</v>
      </c>
      <c r="AA32" s="1">
        <v>26</v>
      </c>
      <c r="AB32" s="1">
        <v>0</v>
      </c>
      <c r="AC32" s="1">
        <v>16</v>
      </c>
      <c r="AD32" s="1">
        <v>82</v>
      </c>
      <c r="AE32" s="1">
        <v>30</v>
      </c>
      <c r="AF32" s="1">
        <v>0</v>
      </c>
      <c r="AG32" s="1">
        <v>62</v>
      </c>
      <c r="AH32" s="1">
        <v>25</v>
      </c>
      <c r="AI32" s="1">
        <v>17</v>
      </c>
      <c r="AJ32" s="1">
        <v>0</v>
      </c>
      <c r="AK32" s="19">
        <f t="shared" si="1"/>
        <v>470</v>
      </c>
    </row>
    <row r="33" spans="1:37" ht="15" customHeight="1" x14ac:dyDescent="0.25">
      <c r="A33" s="1" t="s">
        <v>43</v>
      </c>
      <c r="B33" s="1">
        <v>11</v>
      </c>
      <c r="C33" s="1">
        <v>129</v>
      </c>
      <c r="D33" s="1">
        <v>9</v>
      </c>
      <c r="E33" s="1">
        <v>0</v>
      </c>
      <c r="F33" s="1">
        <v>7</v>
      </c>
      <c r="G33" s="1">
        <v>17</v>
      </c>
      <c r="H33" s="1">
        <v>27</v>
      </c>
      <c r="I33" s="1">
        <v>0</v>
      </c>
      <c r="J33" s="1">
        <v>11</v>
      </c>
      <c r="K33" s="1">
        <v>71</v>
      </c>
      <c r="L33" s="1">
        <v>38</v>
      </c>
      <c r="M33" s="1">
        <v>0</v>
      </c>
      <c r="N33" s="1">
        <v>39</v>
      </c>
      <c r="O33" s="1">
        <v>18</v>
      </c>
      <c r="P33" s="1">
        <v>13</v>
      </c>
      <c r="Q33" s="1">
        <v>0</v>
      </c>
      <c r="R33" s="1">
        <f t="shared" si="0"/>
        <v>390</v>
      </c>
      <c r="T33" s="1" t="s">
        <v>43</v>
      </c>
      <c r="U33" s="1">
        <v>17</v>
      </c>
      <c r="V33" s="1">
        <v>140</v>
      </c>
      <c r="W33" s="1">
        <v>10</v>
      </c>
      <c r="X33" s="1">
        <v>0</v>
      </c>
      <c r="Y33" s="1">
        <v>3</v>
      </c>
      <c r="Z33" s="1">
        <v>23</v>
      </c>
      <c r="AA33" s="1">
        <v>23</v>
      </c>
      <c r="AB33" s="1">
        <v>0</v>
      </c>
      <c r="AC33" s="1">
        <v>28</v>
      </c>
      <c r="AD33" s="1">
        <v>104</v>
      </c>
      <c r="AE33" s="1">
        <v>40</v>
      </c>
      <c r="AF33" s="1">
        <v>0</v>
      </c>
      <c r="AG33" s="1">
        <v>76</v>
      </c>
      <c r="AH33" s="1">
        <v>21</v>
      </c>
      <c r="AI33" s="1">
        <v>16</v>
      </c>
      <c r="AJ33" s="1">
        <v>0</v>
      </c>
      <c r="AK33" s="19">
        <f t="shared" si="1"/>
        <v>501</v>
      </c>
    </row>
    <row r="34" spans="1:37" ht="15" customHeight="1" x14ac:dyDescent="0.25">
      <c r="A34" s="1" t="s">
        <v>44</v>
      </c>
      <c r="B34" s="1">
        <v>12</v>
      </c>
      <c r="C34" s="1">
        <v>99</v>
      </c>
      <c r="D34" s="1">
        <v>7</v>
      </c>
      <c r="E34" s="1">
        <v>0</v>
      </c>
      <c r="F34" s="1">
        <v>12</v>
      </c>
      <c r="G34" s="1">
        <v>22</v>
      </c>
      <c r="H34" s="1">
        <v>19</v>
      </c>
      <c r="I34" s="1">
        <v>0</v>
      </c>
      <c r="J34" s="1">
        <v>15</v>
      </c>
      <c r="K34" s="1">
        <v>107</v>
      </c>
      <c r="L34" s="1">
        <v>28</v>
      </c>
      <c r="M34" s="1">
        <v>0</v>
      </c>
      <c r="N34" s="1">
        <v>42</v>
      </c>
      <c r="O34" s="1">
        <v>17</v>
      </c>
      <c r="P34" s="1">
        <v>17</v>
      </c>
      <c r="Q34" s="1">
        <v>0</v>
      </c>
      <c r="R34" s="1">
        <f t="shared" si="0"/>
        <v>397</v>
      </c>
      <c r="T34" s="1" t="s">
        <v>44</v>
      </c>
      <c r="U34" s="1">
        <v>16</v>
      </c>
      <c r="V34" s="1">
        <v>138</v>
      </c>
      <c r="W34" s="1">
        <v>10</v>
      </c>
      <c r="X34" s="1">
        <v>0</v>
      </c>
      <c r="Y34" s="1">
        <v>8</v>
      </c>
      <c r="Z34" s="1">
        <v>34</v>
      </c>
      <c r="AA34" s="1">
        <v>31</v>
      </c>
      <c r="AB34" s="1">
        <v>0</v>
      </c>
      <c r="AC34" s="1">
        <v>26</v>
      </c>
      <c r="AD34" s="1">
        <v>113</v>
      </c>
      <c r="AE34" s="1">
        <v>49</v>
      </c>
      <c r="AF34" s="1">
        <v>0</v>
      </c>
      <c r="AG34" s="1">
        <v>69</v>
      </c>
      <c r="AH34" s="1">
        <v>24</v>
      </c>
      <c r="AI34" s="1">
        <v>21</v>
      </c>
      <c r="AJ34" s="1">
        <v>0</v>
      </c>
      <c r="AK34" s="19">
        <f t="shared" si="1"/>
        <v>539</v>
      </c>
    </row>
    <row r="35" spans="1:37" ht="15" customHeight="1" x14ac:dyDescent="0.25">
      <c r="A35" s="1" t="s">
        <v>45</v>
      </c>
      <c r="B35" s="1">
        <v>7</v>
      </c>
      <c r="C35" s="1">
        <v>103</v>
      </c>
      <c r="D35" s="1">
        <v>7</v>
      </c>
      <c r="E35" s="1">
        <v>0</v>
      </c>
      <c r="F35" s="1">
        <v>7</v>
      </c>
      <c r="G35" s="1">
        <v>25</v>
      </c>
      <c r="H35" s="1">
        <v>24</v>
      </c>
      <c r="I35" s="1">
        <v>0</v>
      </c>
      <c r="J35" s="1">
        <v>11</v>
      </c>
      <c r="K35" s="1">
        <v>107</v>
      </c>
      <c r="L35" s="1">
        <v>34</v>
      </c>
      <c r="M35" s="1">
        <v>0</v>
      </c>
      <c r="N35" s="1">
        <v>37</v>
      </c>
      <c r="O35" s="1">
        <v>22</v>
      </c>
      <c r="P35" s="1">
        <v>16</v>
      </c>
      <c r="Q35" s="1">
        <v>0</v>
      </c>
      <c r="R35" s="1">
        <f t="shared" si="0"/>
        <v>400</v>
      </c>
      <c r="T35" s="1" t="s">
        <v>45</v>
      </c>
      <c r="U35" s="1">
        <v>18</v>
      </c>
      <c r="V35" s="1">
        <v>126</v>
      </c>
      <c r="W35" s="1">
        <v>8</v>
      </c>
      <c r="X35" s="1">
        <v>0</v>
      </c>
      <c r="Y35" s="1">
        <v>8</v>
      </c>
      <c r="Z35" s="1">
        <v>20</v>
      </c>
      <c r="AA35" s="1">
        <v>32</v>
      </c>
      <c r="AB35" s="1">
        <v>0</v>
      </c>
      <c r="AC35" s="1">
        <v>25</v>
      </c>
      <c r="AD35" s="1">
        <v>123</v>
      </c>
      <c r="AE35" s="1">
        <v>53</v>
      </c>
      <c r="AF35" s="1">
        <v>0</v>
      </c>
      <c r="AG35" s="1">
        <v>55</v>
      </c>
      <c r="AH35" s="1">
        <v>31</v>
      </c>
      <c r="AI35" s="1">
        <v>24</v>
      </c>
      <c r="AJ35" s="1">
        <v>0</v>
      </c>
      <c r="AK35" s="19">
        <f t="shared" si="1"/>
        <v>523</v>
      </c>
    </row>
    <row r="36" spans="1:37" ht="15" customHeight="1" x14ac:dyDescent="0.25">
      <c r="A36" s="1" t="s">
        <v>46</v>
      </c>
      <c r="B36" s="1">
        <v>9</v>
      </c>
      <c r="C36" s="1">
        <v>125</v>
      </c>
      <c r="D36" s="1">
        <v>7</v>
      </c>
      <c r="E36" s="1">
        <v>0</v>
      </c>
      <c r="F36" s="1">
        <v>7</v>
      </c>
      <c r="G36" s="1">
        <v>21</v>
      </c>
      <c r="H36" s="1">
        <v>13</v>
      </c>
      <c r="I36" s="1">
        <v>0</v>
      </c>
      <c r="J36" s="1">
        <v>24</v>
      </c>
      <c r="K36" s="1">
        <v>96</v>
      </c>
      <c r="L36" s="1">
        <v>31</v>
      </c>
      <c r="M36" s="1">
        <v>0</v>
      </c>
      <c r="N36" s="1">
        <v>40</v>
      </c>
      <c r="O36" s="1">
        <v>23</v>
      </c>
      <c r="P36" s="1">
        <v>9</v>
      </c>
      <c r="Q36" s="1">
        <v>0</v>
      </c>
      <c r="R36" s="1">
        <f t="shared" si="0"/>
        <v>405</v>
      </c>
      <c r="T36" s="1" t="s">
        <v>46</v>
      </c>
      <c r="U36" s="1">
        <v>22</v>
      </c>
      <c r="V36" s="1">
        <v>124</v>
      </c>
      <c r="W36" s="1">
        <v>7</v>
      </c>
      <c r="X36" s="1">
        <v>0</v>
      </c>
      <c r="Y36" s="1">
        <v>10</v>
      </c>
      <c r="Z36" s="1">
        <v>25</v>
      </c>
      <c r="AA36" s="1">
        <v>24</v>
      </c>
      <c r="AB36" s="1">
        <v>0</v>
      </c>
      <c r="AC36" s="1">
        <v>24</v>
      </c>
      <c r="AD36" s="1">
        <v>117</v>
      </c>
      <c r="AE36" s="1">
        <v>62</v>
      </c>
      <c r="AF36" s="1">
        <v>0</v>
      </c>
      <c r="AG36" s="1">
        <v>47</v>
      </c>
      <c r="AH36" s="1">
        <v>35</v>
      </c>
      <c r="AI36" s="1">
        <v>15</v>
      </c>
      <c r="AJ36" s="1">
        <v>0</v>
      </c>
      <c r="AK36" s="19">
        <f t="shared" si="1"/>
        <v>512</v>
      </c>
    </row>
    <row r="37" spans="1:37" ht="15" customHeight="1" x14ac:dyDescent="0.25">
      <c r="A37" s="1" t="s">
        <v>47</v>
      </c>
      <c r="B37" s="1">
        <v>10</v>
      </c>
      <c r="C37" s="1">
        <v>129</v>
      </c>
      <c r="D37" s="1">
        <v>7</v>
      </c>
      <c r="E37" s="1">
        <v>0</v>
      </c>
      <c r="F37" s="1">
        <v>7</v>
      </c>
      <c r="G37" s="1">
        <v>18</v>
      </c>
      <c r="H37" s="1">
        <v>36</v>
      </c>
      <c r="I37" s="1">
        <v>0</v>
      </c>
      <c r="J37" s="1">
        <v>18</v>
      </c>
      <c r="K37" s="1">
        <v>107</v>
      </c>
      <c r="L37" s="1">
        <v>50</v>
      </c>
      <c r="M37" s="1">
        <v>0</v>
      </c>
      <c r="N37" s="1">
        <v>39</v>
      </c>
      <c r="O37" s="1">
        <v>27</v>
      </c>
      <c r="P37" s="1">
        <v>9</v>
      </c>
      <c r="Q37" s="1">
        <v>0</v>
      </c>
      <c r="R37" s="1">
        <f t="shared" si="0"/>
        <v>457</v>
      </c>
      <c r="T37" s="1" t="s">
        <v>47</v>
      </c>
      <c r="U37" s="1">
        <v>19</v>
      </c>
      <c r="V37" s="1">
        <v>114</v>
      </c>
      <c r="W37" s="1">
        <v>11</v>
      </c>
      <c r="X37" s="1">
        <v>0</v>
      </c>
      <c r="Y37" s="1">
        <v>9</v>
      </c>
      <c r="Z37" s="1">
        <v>33</v>
      </c>
      <c r="AA37" s="1">
        <v>33</v>
      </c>
      <c r="AB37" s="1">
        <v>1</v>
      </c>
      <c r="AC37" s="1">
        <v>14</v>
      </c>
      <c r="AD37" s="1">
        <v>119</v>
      </c>
      <c r="AE37" s="1">
        <v>50</v>
      </c>
      <c r="AF37" s="1">
        <v>0</v>
      </c>
      <c r="AG37" s="1">
        <v>51</v>
      </c>
      <c r="AH37" s="1">
        <v>27</v>
      </c>
      <c r="AI37" s="1">
        <v>20</v>
      </c>
      <c r="AJ37" s="1">
        <v>0</v>
      </c>
      <c r="AK37" s="19">
        <f t="shared" si="1"/>
        <v>501</v>
      </c>
    </row>
    <row r="38" spans="1:37" ht="15" customHeight="1" x14ac:dyDescent="0.25">
      <c r="A38" s="1" t="s">
        <v>48</v>
      </c>
      <c r="B38" s="1">
        <v>12</v>
      </c>
      <c r="C38" s="1">
        <v>186</v>
      </c>
      <c r="D38" s="1">
        <v>8</v>
      </c>
      <c r="E38" s="1">
        <v>0</v>
      </c>
      <c r="F38" s="1">
        <v>7</v>
      </c>
      <c r="G38" s="1">
        <v>35</v>
      </c>
      <c r="H38" s="1">
        <v>33</v>
      </c>
      <c r="I38" s="1">
        <v>0</v>
      </c>
      <c r="J38" s="1">
        <v>17</v>
      </c>
      <c r="K38" s="1">
        <v>115</v>
      </c>
      <c r="L38" s="1">
        <v>26</v>
      </c>
      <c r="M38" s="1">
        <v>0</v>
      </c>
      <c r="N38" s="1">
        <v>54</v>
      </c>
      <c r="O38" s="1">
        <v>29</v>
      </c>
      <c r="P38" s="1">
        <v>21</v>
      </c>
      <c r="Q38" s="1">
        <v>0</v>
      </c>
      <c r="R38" s="1">
        <f t="shared" si="0"/>
        <v>543</v>
      </c>
      <c r="T38" s="1" t="s">
        <v>48</v>
      </c>
      <c r="U38" s="1">
        <v>19</v>
      </c>
      <c r="V38" s="1">
        <v>132</v>
      </c>
      <c r="W38" s="1">
        <v>4</v>
      </c>
      <c r="X38" s="1">
        <v>0</v>
      </c>
      <c r="Y38" s="1">
        <v>6</v>
      </c>
      <c r="Z38" s="1">
        <v>25</v>
      </c>
      <c r="AA38" s="1">
        <v>27</v>
      </c>
      <c r="AB38" s="1">
        <v>0</v>
      </c>
      <c r="AC38" s="1">
        <v>17</v>
      </c>
      <c r="AD38" s="1">
        <v>127</v>
      </c>
      <c r="AE38" s="1">
        <v>54</v>
      </c>
      <c r="AF38" s="1">
        <v>0</v>
      </c>
      <c r="AG38" s="1">
        <v>67</v>
      </c>
      <c r="AH38" s="1">
        <v>28</v>
      </c>
      <c r="AI38" s="1">
        <v>21</v>
      </c>
      <c r="AJ38" s="1">
        <v>0</v>
      </c>
      <c r="AK38" s="19">
        <f t="shared" si="1"/>
        <v>527</v>
      </c>
    </row>
    <row r="39" spans="1:37" ht="15" customHeight="1" x14ac:dyDescent="0.25">
      <c r="A39" s="10" t="s">
        <v>49</v>
      </c>
      <c r="B39" s="10">
        <v>11</v>
      </c>
      <c r="C39" s="10">
        <v>106</v>
      </c>
      <c r="D39" s="10">
        <v>11</v>
      </c>
      <c r="E39" s="10">
        <v>0</v>
      </c>
      <c r="F39" s="10">
        <v>10</v>
      </c>
      <c r="G39" s="10">
        <v>34</v>
      </c>
      <c r="H39" s="10">
        <v>30</v>
      </c>
      <c r="I39" s="10">
        <v>0</v>
      </c>
      <c r="J39" s="10">
        <v>29</v>
      </c>
      <c r="K39" s="10">
        <v>136</v>
      </c>
      <c r="L39" s="10">
        <v>50</v>
      </c>
      <c r="M39" s="10">
        <v>0</v>
      </c>
      <c r="N39" s="10">
        <v>32</v>
      </c>
      <c r="O39" s="10">
        <v>25</v>
      </c>
      <c r="P39" s="10">
        <v>25</v>
      </c>
      <c r="Q39" s="10">
        <v>0</v>
      </c>
      <c r="R39" s="10">
        <f t="shared" si="0"/>
        <v>499</v>
      </c>
      <c r="T39" s="1" t="s">
        <v>49</v>
      </c>
      <c r="U39" s="1">
        <v>24</v>
      </c>
      <c r="V39" s="1">
        <v>136</v>
      </c>
      <c r="W39" s="1">
        <v>15</v>
      </c>
      <c r="X39" s="1">
        <v>0</v>
      </c>
      <c r="Y39" s="1">
        <v>10</v>
      </c>
      <c r="Z39" s="1">
        <v>23</v>
      </c>
      <c r="AA39" s="1">
        <v>25</v>
      </c>
      <c r="AB39" s="1">
        <v>0</v>
      </c>
      <c r="AC39" s="1">
        <v>15</v>
      </c>
      <c r="AD39" s="1">
        <v>118</v>
      </c>
      <c r="AE39" s="1">
        <v>62</v>
      </c>
      <c r="AF39" s="1">
        <v>0</v>
      </c>
      <c r="AG39" s="1">
        <v>58</v>
      </c>
      <c r="AH39" s="1">
        <v>22</v>
      </c>
      <c r="AI39" s="1">
        <v>16</v>
      </c>
      <c r="AJ39" s="1">
        <v>0</v>
      </c>
      <c r="AK39" s="19">
        <f t="shared" si="1"/>
        <v>524</v>
      </c>
    </row>
    <row r="40" spans="1:37" ht="15" customHeight="1" x14ac:dyDescent="0.25">
      <c r="A40" s="10" t="s">
        <v>50</v>
      </c>
      <c r="B40" s="10">
        <v>11</v>
      </c>
      <c r="C40" s="10">
        <v>104</v>
      </c>
      <c r="D40" s="10">
        <v>12</v>
      </c>
      <c r="E40" s="10">
        <v>0</v>
      </c>
      <c r="F40" s="10">
        <v>11</v>
      </c>
      <c r="G40" s="10">
        <v>29</v>
      </c>
      <c r="H40" s="10">
        <v>33</v>
      </c>
      <c r="I40" s="10">
        <v>0</v>
      </c>
      <c r="J40" s="10">
        <v>18</v>
      </c>
      <c r="K40" s="10">
        <v>115</v>
      </c>
      <c r="L40" s="10">
        <v>37</v>
      </c>
      <c r="M40" s="10">
        <v>0</v>
      </c>
      <c r="N40" s="10">
        <v>36</v>
      </c>
      <c r="O40" s="10">
        <v>37</v>
      </c>
      <c r="P40" s="10">
        <v>20</v>
      </c>
      <c r="Q40" s="10">
        <v>0</v>
      </c>
      <c r="R40" s="10">
        <f t="shared" si="0"/>
        <v>463</v>
      </c>
      <c r="T40" s="1" t="s">
        <v>50</v>
      </c>
      <c r="U40" s="1">
        <v>18</v>
      </c>
      <c r="V40" s="1">
        <v>125</v>
      </c>
      <c r="W40" s="1">
        <v>12</v>
      </c>
      <c r="X40" s="1">
        <v>0</v>
      </c>
      <c r="Y40" s="1">
        <v>8</v>
      </c>
      <c r="Z40" s="1">
        <v>16</v>
      </c>
      <c r="AA40" s="1">
        <v>21</v>
      </c>
      <c r="AB40" s="1">
        <v>0</v>
      </c>
      <c r="AC40" s="1">
        <v>15</v>
      </c>
      <c r="AD40" s="1">
        <v>149</v>
      </c>
      <c r="AE40" s="1">
        <v>45</v>
      </c>
      <c r="AF40" s="1">
        <v>0</v>
      </c>
      <c r="AG40" s="1">
        <v>55</v>
      </c>
      <c r="AH40" s="1">
        <v>29</v>
      </c>
      <c r="AI40" s="1">
        <v>25</v>
      </c>
      <c r="AJ40" s="1">
        <v>0</v>
      </c>
      <c r="AK40" s="19">
        <f t="shared" si="1"/>
        <v>518</v>
      </c>
    </row>
    <row r="41" spans="1:37" ht="15" customHeight="1" x14ac:dyDescent="0.25">
      <c r="A41" s="10" t="s">
        <v>51</v>
      </c>
      <c r="B41" s="10">
        <v>16</v>
      </c>
      <c r="C41" s="10">
        <v>112</v>
      </c>
      <c r="D41" s="10">
        <v>8</v>
      </c>
      <c r="E41" s="10">
        <v>0</v>
      </c>
      <c r="F41" s="10">
        <v>10</v>
      </c>
      <c r="G41" s="10">
        <v>35</v>
      </c>
      <c r="H41" s="10">
        <v>23</v>
      </c>
      <c r="I41" s="10">
        <v>0</v>
      </c>
      <c r="J41" s="10">
        <v>25</v>
      </c>
      <c r="K41" s="10">
        <v>112</v>
      </c>
      <c r="L41" s="10">
        <v>37</v>
      </c>
      <c r="M41" s="10">
        <v>0</v>
      </c>
      <c r="N41" s="10">
        <v>40</v>
      </c>
      <c r="O41" s="10">
        <v>24</v>
      </c>
      <c r="P41" s="10">
        <v>23</v>
      </c>
      <c r="Q41" s="10">
        <v>0</v>
      </c>
      <c r="R41" s="10">
        <f t="shared" si="0"/>
        <v>465</v>
      </c>
      <c r="T41" s="1" t="s">
        <v>51</v>
      </c>
      <c r="U41" s="1">
        <v>15</v>
      </c>
      <c r="V41" s="1">
        <v>127</v>
      </c>
      <c r="W41" s="1">
        <v>11</v>
      </c>
      <c r="X41" s="1">
        <v>0</v>
      </c>
      <c r="Y41" s="1">
        <v>7</v>
      </c>
      <c r="Z41" s="1">
        <v>38</v>
      </c>
      <c r="AA41" s="1">
        <v>29</v>
      </c>
      <c r="AB41" s="1">
        <v>0</v>
      </c>
      <c r="AC41" s="1">
        <v>14</v>
      </c>
      <c r="AD41" s="1">
        <v>145</v>
      </c>
      <c r="AE41" s="1">
        <v>52</v>
      </c>
      <c r="AF41" s="1">
        <v>0</v>
      </c>
      <c r="AG41" s="1">
        <v>67</v>
      </c>
      <c r="AH41" s="1">
        <v>32</v>
      </c>
      <c r="AI41" s="1">
        <v>25</v>
      </c>
      <c r="AJ41" s="1">
        <v>0</v>
      </c>
      <c r="AK41" s="19">
        <f t="shared" si="1"/>
        <v>562</v>
      </c>
    </row>
    <row r="42" spans="1:37" ht="15" customHeight="1" x14ac:dyDescent="0.25">
      <c r="A42" s="10" t="s">
        <v>52</v>
      </c>
      <c r="B42" s="10">
        <v>9</v>
      </c>
      <c r="C42" s="10">
        <v>125</v>
      </c>
      <c r="D42" s="10">
        <v>8</v>
      </c>
      <c r="E42" s="10">
        <v>0</v>
      </c>
      <c r="F42" s="10">
        <v>8</v>
      </c>
      <c r="G42" s="10">
        <v>38</v>
      </c>
      <c r="H42" s="10">
        <v>33</v>
      </c>
      <c r="I42" s="10">
        <v>0</v>
      </c>
      <c r="J42" s="10">
        <v>30</v>
      </c>
      <c r="K42" s="10">
        <v>125</v>
      </c>
      <c r="L42" s="10">
        <v>38</v>
      </c>
      <c r="M42" s="10">
        <v>0</v>
      </c>
      <c r="N42" s="10">
        <v>43</v>
      </c>
      <c r="O42" s="10">
        <v>24</v>
      </c>
      <c r="P42" s="10">
        <v>15</v>
      </c>
      <c r="Q42" s="10">
        <v>0</v>
      </c>
      <c r="R42" s="10">
        <f t="shared" si="0"/>
        <v>496</v>
      </c>
      <c r="T42" s="1" t="s">
        <v>52</v>
      </c>
      <c r="U42" s="1">
        <v>18</v>
      </c>
      <c r="V42" s="1">
        <v>132</v>
      </c>
      <c r="W42" s="1">
        <v>16</v>
      </c>
      <c r="X42" s="1">
        <v>0</v>
      </c>
      <c r="Y42" s="1">
        <v>5</v>
      </c>
      <c r="Z42" s="1">
        <v>18</v>
      </c>
      <c r="AA42" s="1">
        <v>22</v>
      </c>
      <c r="AB42" s="1">
        <v>0</v>
      </c>
      <c r="AC42" s="1">
        <v>17</v>
      </c>
      <c r="AD42" s="1">
        <v>138</v>
      </c>
      <c r="AE42" s="1">
        <v>58</v>
      </c>
      <c r="AF42" s="1">
        <v>0</v>
      </c>
      <c r="AG42" s="1">
        <v>66</v>
      </c>
      <c r="AH42" s="1">
        <v>18</v>
      </c>
      <c r="AI42" s="1">
        <v>26</v>
      </c>
      <c r="AJ42" s="1">
        <v>0</v>
      </c>
      <c r="AK42" s="19">
        <f t="shared" si="1"/>
        <v>534</v>
      </c>
    </row>
    <row r="43" spans="1:37" ht="15" customHeight="1" x14ac:dyDescent="0.25">
      <c r="A43" s="1" t="s">
        <v>53</v>
      </c>
      <c r="B43" s="1">
        <v>8</v>
      </c>
      <c r="C43" s="1">
        <v>109</v>
      </c>
      <c r="D43" s="1">
        <v>10</v>
      </c>
      <c r="E43" s="1">
        <v>0</v>
      </c>
      <c r="F43" s="1">
        <v>5</v>
      </c>
      <c r="G43" s="1">
        <v>27</v>
      </c>
      <c r="H43" s="1">
        <v>24</v>
      </c>
      <c r="I43" s="1">
        <v>0</v>
      </c>
      <c r="J43" s="1">
        <v>19</v>
      </c>
      <c r="K43" s="1">
        <v>114</v>
      </c>
      <c r="L43" s="1">
        <v>45</v>
      </c>
      <c r="M43" s="1">
        <v>0</v>
      </c>
      <c r="N43" s="1">
        <v>38</v>
      </c>
      <c r="O43" s="1">
        <v>21</v>
      </c>
      <c r="P43" s="1">
        <v>6</v>
      </c>
      <c r="Q43" s="1">
        <v>0</v>
      </c>
      <c r="R43" s="1">
        <f t="shared" si="0"/>
        <v>426</v>
      </c>
      <c r="T43" s="1" t="s">
        <v>53</v>
      </c>
      <c r="U43" s="1">
        <v>20</v>
      </c>
      <c r="V43" s="1">
        <v>112</v>
      </c>
      <c r="W43" s="1">
        <v>14</v>
      </c>
      <c r="X43" s="1">
        <v>0</v>
      </c>
      <c r="Y43" s="1">
        <v>5</v>
      </c>
      <c r="Z43" s="1">
        <v>23</v>
      </c>
      <c r="AA43" s="1">
        <v>27</v>
      </c>
      <c r="AB43" s="1">
        <v>0</v>
      </c>
      <c r="AC43" s="1">
        <v>17</v>
      </c>
      <c r="AD43" s="1">
        <v>141</v>
      </c>
      <c r="AE43" s="1">
        <v>60</v>
      </c>
      <c r="AF43" s="1">
        <v>0</v>
      </c>
      <c r="AG43" s="1">
        <v>58</v>
      </c>
      <c r="AH43" s="1">
        <v>15</v>
      </c>
      <c r="AI43" s="1">
        <v>21</v>
      </c>
      <c r="AJ43" s="1">
        <v>0</v>
      </c>
      <c r="AK43" s="19">
        <f t="shared" si="1"/>
        <v>513</v>
      </c>
    </row>
    <row r="44" spans="1:37" ht="15" customHeight="1" x14ac:dyDescent="0.25">
      <c r="A44" s="1" t="s">
        <v>54</v>
      </c>
      <c r="B44" s="1">
        <v>14</v>
      </c>
      <c r="C44" s="1">
        <v>98</v>
      </c>
      <c r="D44" s="1">
        <v>15</v>
      </c>
      <c r="E44" s="1">
        <v>0</v>
      </c>
      <c r="F44" s="1">
        <v>15</v>
      </c>
      <c r="G44" s="1">
        <v>24</v>
      </c>
      <c r="H44" s="1">
        <v>22</v>
      </c>
      <c r="I44" s="1">
        <v>0</v>
      </c>
      <c r="J44" s="1">
        <v>25</v>
      </c>
      <c r="K44" s="1">
        <v>150</v>
      </c>
      <c r="L44" s="1">
        <v>44</v>
      </c>
      <c r="M44" s="1">
        <v>0</v>
      </c>
      <c r="N44" s="1">
        <v>34</v>
      </c>
      <c r="O44" s="1">
        <v>20</v>
      </c>
      <c r="P44" s="1">
        <v>6</v>
      </c>
      <c r="Q44" s="1">
        <v>0</v>
      </c>
      <c r="R44" s="1">
        <f t="shared" si="0"/>
        <v>467</v>
      </c>
      <c r="T44" s="1" t="s">
        <v>54</v>
      </c>
      <c r="U44" s="1">
        <v>15</v>
      </c>
      <c r="V44" s="1">
        <v>114</v>
      </c>
      <c r="W44" s="1">
        <v>8</v>
      </c>
      <c r="X44" s="1">
        <v>0</v>
      </c>
      <c r="Y44" s="1">
        <v>8</v>
      </c>
      <c r="Z44" s="1">
        <v>36</v>
      </c>
      <c r="AA44" s="1">
        <v>26</v>
      </c>
      <c r="AB44" s="1">
        <v>0</v>
      </c>
      <c r="AC44" s="1">
        <v>15</v>
      </c>
      <c r="AD44" s="1">
        <v>133</v>
      </c>
      <c r="AE44" s="1">
        <v>53</v>
      </c>
      <c r="AF44" s="1">
        <v>0</v>
      </c>
      <c r="AG44" s="1">
        <v>69</v>
      </c>
      <c r="AH44" s="1">
        <v>35</v>
      </c>
      <c r="AI44" s="1">
        <v>24</v>
      </c>
      <c r="AJ44" s="1">
        <v>0</v>
      </c>
      <c r="AK44" s="19">
        <f t="shared" si="1"/>
        <v>536</v>
      </c>
    </row>
    <row r="45" spans="1:37" ht="15" customHeight="1" x14ac:dyDescent="0.25">
      <c r="A45" s="1" t="s">
        <v>55</v>
      </c>
      <c r="B45" s="1">
        <v>2</v>
      </c>
      <c r="C45" s="1">
        <v>109</v>
      </c>
      <c r="D45" s="1">
        <v>14</v>
      </c>
      <c r="E45" s="1">
        <v>0</v>
      </c>
      <c r="F45" s="1">
        <v>7</v>
      </c>
      <c r="G45" s="1">
        <v>38</v>
      </c>
      <c r="H45" s="1">
        <v>28</v>
      </c>
      <c r="I45" s="1">
        <v>0</v>
      </c>
      <c r="J45" s="1">
        <v>13</v>
      </c>
      <c r="K45" s="1">
        <v>147</v>
      </c>
      <c r="L45" s="1">
        <v>47</v>
      </c>
      <c r="M45" s="1">
        <v>0</v>
      </c>
      <c r="N45" s="1">
        <v>25</v>
      </c>
      <c r="O45" s="1">
        <v>26</v>
      </c>
      <c r="P45" s="1">
        <v>21</v>
      </c>
      <c r="Q45" s="1">
        <v>0</v>
      </c>
      <c r="R45" s="1">
        <f t="shared" si="0"/>
        <v>477</v>
      </c>
      <c r="T45" s="1" t="s">
        <v>55</v>
      </c>
      <c r="U45" s="1">
        <v>6</v>
      </c>
      <c r="V45" s="1">
        <v>144</v>
      </c>
      <c r="W45" s="1">
        <v>10</v>
      </c>
      <c r="X45" s="1">
        <v>0</v>
      </c>
      <c r="Y45" s="1">
        <v>7</v>
      </c>
      <c r="Z45" s="1">
        <v>25</v>
      </c>
      <c r="AA45" s="1">
        <v>17</v>
      </c>
      <c r="AB45" s="1">
        <v>0</v>
      </c>
      <c r="AC45" s="1">
        <v>16</v>
      </c>
      <c r="AD45" s="1">
        <v>137</v>
      </c>
      <c r="AE45" s="1">
        <v>63</v>
      </c>
      <c r="AF45" s="1">
        <v>0</v>
      </c>
      <c r="AG45" s="1">
        <v>46</v>
      </c>
      <c r="AH45" s="1">
        <v>25</v>
      </c>
      <c r="AI45" s="1">
        <v>31</v>
      </c>
      <c r="AJ45" s="1">
        <v>0</v>
      </c>
      <c r="AK45" s="19">
        <f t="shared" si="1"/>
        <v>527</v>
      </c>
    </row>
    <row r="46" spans="1:37" ht="15" customHeight="1" x14ac:dyDescent="0.25">
      <c r="A46" s="1" t="s">
        <v>56</v>
      </c>
      <c r="B46" s="1">
        <v>11</v>
      </c>
      <c r="C46" s="1">
        <v>117</v>
      </c>
      <c r="D46" s="1">
        <v>13</v>
      </c>
      <c r="E46" s="1">
        <v>0</v>
      </c>
      <c r="F46" s="1">
        <v>6</v>
      </c>
      <c r="G46" s="1">
        <v>33</v>
      </c>
      <c r="H46" s="1">
        <v>24</v>
      </c>
      <c r="I46" s="1">
        <v>0</v>
      </c>
      <c r="J46" s="1">
        <v>19</v>
      </c>
      <c r="K46" s="1">
        <v>147</v>
      </c>
      <c r="L46" s="1">
        <v>52</v>
      </c>
      <c r="M46" s="1">
        <v>0</v>
      </c>
      <c r="N46" s="1">
        <v>43</v>
      </c>
      <c r="O46" s="1">
        <v>30</v>
      </c>
      <c r="P46" s="1">
        <v>18</v>
      </c>
      <c r="Q46" s="1">
        <v>0</v>
      </c>
      <c r="R46" s="1">
        <f t="shared" si="0"/>
        <v>513</v>
      </c>
      <c r="T46" s="1" t="s">
        <v>56</v>
      </c>
      <c r="U46" s="1">
        <v>14</v>
      </c>
      <c r="V46" s="1">
        <v>128</v>
      </c>
      <c r="W46" s="1">
        <v>7</v>
      </c>
      <c r="X46" s="1">
        <v>0</v>
      </c>
      <c r="Y46" s="1">
        <v>9</v>
      </c>
      <c r="Z46" s="1">
        <v>27</v>
      </c>
      <c r="AA46" s="1">
        <v>20</v>
      </c>
      <c r="AB46" s="1">
        <v>0</v>
      </c>
      <c r="AC46" s="1">
        <v>12</v>
      </c>
      <c r="AD46" s="1">
        <v>138</v>
      </c>
      <c r="AE46" s="1">
        <v>52</v>
      </c>
      <c r="AF46" s="1">
        <v>0</v>
      </c>
      <c r="AG46" s="1">
        <v>65</v>
      </c>
      <c r="AH46" s="1">
        <v>28</v>
      </c>
      <c r="AI46" s="1">
        <v>17</v>
      </c>
      <c r="AJ46" s="1">
        <v>0</v>
      </c>
      <c r="AK46" s="19">
        <f t="shared" si="1"/>
        <v>517</v>
      </c>
    </row>
    <row r="47" spans="1:37" ht="15" customHeight="1" x14ac:dyDescent="0.25">
      <c r="A47" s="1" t="s">
        <v>57</v>
      </c>
      <c r="B47" s="1">
        <v>9</v>
      </c>
      <c r="C47" s="1">
        <v>114</v>
      </c>
      <c r="D47" s="1">
        <v>8</v>
      </c>
      <c r="E47" s="1">
        <v>0</v>
      </c>
      <c r="F47" s="1">
        <v>16</v>
      </c>
      <c r="G47" s="1">
        <v>35</v>
      </c>
      <c r="H47" s="1">
        <v>25</v>
      </c>
      <c r="I47" s="1">
        <v>0</v>
      </c>
      <c r="J47" s="1">
        <v>35</v>
      </c>
      <c r="K47" s="1">
        <v>123</v>
      </c>
      <c r="L47" s="1">
        <v>44</v>
      </c>
      <c r="M47" s="1">
        <v>0</v>
      </c>
      <c r="N47" s="1">
        <v>30</v>
      </c>
      <c r="O47" s="1">
        <v>31</v>
      </c>
      <c r="P47" s="1">
        <v>12</v>
      </c>
      <c r="Q47" s="1">
        <v>0</v>
      </c>
      <c r="R47" s="1">
        <f t="shared" si="0"/>
        <v>482</v>
      </c>
      <c r="T47" s="3" t="s">
        <v>57</v>
      </c>
      <c r="U47" s="3">
        <v>16</v>
      </c>
      <c r="V47" s="3">
        <v>125</v>
      </c>
      <c r="W47" s="3">
        <v>14</v>
      </c>
      <c r="X47" s="3">
        <v>0</v>
      </c>
      <c r="Y47" s="3">
        <v>3</v>
      </c>
      <c r="Z47" s="3">
        <v>22</v>
      </c>
      <c r="AA47" s="3">
        <v>22</v>
      </c>
      <c r="AB47" s="3">
        <v>0</v>
      </c>
      <c r="AC47" s="3">
        <v>15</v>
      </c>
      <c r="AD47" s="3">
        <v>159</v>
      </c>
      <c r="AE47" s="3">
        <v>56</v>
      </c>
      <c r="AF47" s="3">
        <v>0</v>
      </c>
      <c r="AG47" s="3">
        <v>61</v>
      </c>
      <c r="AH47" s="3">
        <v>30</v>
      </c>
      <c r="AI47" s="3">
        <v>18</v>
      </c>
      <c r="AJ47" s="3">
        <v>0</v>
      </c>
      <c r="AK47" s="3">
        <f t="shared" si="1"/>
        <v>541</v>
      </c>
    </row>
    <row r="48" spans="1:37" ht="15" customHeight="1" x14ac:dyDescent="0.25">
      <c r="A48" s="1" t="s">
        <v>58</v>
      </c>
      <c r="B48" s="1">
        <v>6</v>
      </c>
      <c r="C48" s="1">
        <v>137</v>
      </c>
      <c r="D48" s="1">
        <v>18</v>
      </c>
      <c r="E48" s="1">
        <v>0</v>
      </c>
      <c r="F48" s="1">
        <v>26</v>
      </c>
      <c r="G48" s="1">
        <v>31</v>
      </c>
      <c r="H48" s="1">
        <v>40</v>
      </c>
      <c r="I48" s="1">
        <v>0</v>
      </c>
      <c r="J48" s="1">
        <v>23</v>
      </c>
      <c r="K48" s="1">
        <v>169</v>
      </c>
      <c r="L48" s="1">
        <v>61</v>
      </c>
      <c r="M48" s="1">
        <v>0</v>
      </c>
      <c r="N48" s="1">
        <v>54</v>
      </c>
      <c r="O48" s="1">
        <v>24</v>
      </c>
      <c r="P48" s="1">
        <v>17</v>
      </c>
      <c r="Q48" s="1">
        <v>0</v>
      </c>
      <c r="R48" s="1">
        <f t="shared" si="0"/>
        <v>606</v>
      </c>
      <c r="T48" s="3" t="s">
        <v>58</v>
      </c>
      <c r="U48" s="3">
        <v>20</v>
      </c>
      <c r="V48" s="3">
        <v>115</v>
      </c>
      <c r="W48" s="3">
        <v>15</v>
      </c>
      <c r="X48" s="3">
        <v>0</v>
      </c>
      <c r="Y48" s="3">
        <v>3</v>
      </c>
      <c r="Z48" s="3">
        <v>32</v>
      </c>
      <c r="AA48" s="3">
        <v>29</v>
      </c>
      <c r="AB48" s="3">
        <v>0</v>
      </c>
      <c r="AC48" s="3">
        <v>20</v>
      </c>
      <c r="AD48" s="3">
        <v>151</v>
      </c>
      <c r="AE48" s="3">
        <v>63</v>
      </c>
      <c r="AF48" s="3">
        <v>0</v>
      </c>
      <c r="AG48" s="3">
        <v>56</v>
      </c>
      <c r="AH48" s="3">
        <v>27</v>
      </c>
      <c r="AI48" s="3">
        <v>25</v>
      </c>
      <c r="AJ48" s="3">
        <v>0</v>
      </c>
      <c r="AK48" s="3">
        <f t="shared" si="1"/>
        <v>556</v>
      </c>
    </row>
    <row r="49" spans="1:37" ht="15" customHeight="1" x14ac:dyDescent="0.25">
      <c r="A49" s="1" t="s">
        <v>59</v>
      </c>
      <c r="B49" s="1">
        <v>13</v>
      </c>
      <c r="C49" s="1">
        <v>152</v>
      </c>
      <c r="D49" s="1">
        <v>11</v>
      </c>
      <c r="E49" s="1">
        <v>0</v>
      </c>
      <c r="F49" s="1">
        <v>11</v>
      </c>
      <c r="G49" s="1">
        <v>27</v>
      </c>
      <c r="H49" s="1">
        <v>35</v>
      </c>
      <c r="I49" s="1">
        <v>0</v>
      </c>
      <c r="J49" s="1">
        <v>22</v>
      </c>
      <c r="K49" s="1">
        <v>159</v>
      </c>
      <c r="L49" s="1">
        <v>50</v>
      </c>
      <c r="M49" s="1">
        <v>0</v>
      </c>
      <c r="N49" s="1">
        <v>36</v>
      </c>
      <c r="O49" s="1">
        <v>33</v>
      </c>
      <c r="P49" s="1">
        <v>14</v>
      </c>
      <c r="Q49" s="1">
        <v>0</v>
      </c>
      <c r="R49" s="1">
        <f t="shared" si="0"/>
        <v>563</v>
      </c>
      <c r="T49" s="3" t="s">
        <v>59</v>
      </c>
      <c r="U49" s="3">
        <v>12</v>
      </c>
      <c r="V49" s="3">
        <v>116</v>
      </c>
      <c r="W49" s="3">
        <v>12</v>
      </c>
      <c r="X49" s="3">
        <v>0</v>
      </c>
      <c r="Y49" s="3">
        <v>5</v>
      </c>
      <c r="Z49" s="3">
        <v>23</v>
      </c>
      <c r="AA49" s="3">
        <v>22</v>
      </c>
      <c r="AB49" s="3">
        <v>0</v>
      </c>
      <c r="AC49" s="3">
        <v>14</v>
      </c>
      <c r="AD49" s="3">
        <v>181</v>
      </c>
      <c r="AE49" s="3">
        <v>65</v>
      </c>
      <c r="AF49" s="3">
        <v>0</v>
      </c>
      <c r="AG49" s="3">
        <v>64</v>
      </c>
      <c r="AH49" s="3">
        <v>33</v>
      </c>
      <c r="AI49" s="3">
        <v>33</v>
      </c>
      <c r="AJ49" s="3">
        <v>0</v>
      </c>
      <c r="AK49" s="3">
        <f t="shared" si="1"/>
        <v>580</v>
      </c>
    </row>
    <row r="50" spans="1:37" ht="15" customHeight="1" x14ac:dyDescent="0.25">
      <c r="A50" s="1" t="s">
        <v>60</v>
      </c>
      <c r="B50" s="1">
        <v>9</v>
      </c>
      <c r="C50" s="1">
        <v>133</v>
      </c>
      <c r="D50" s="1">
        <v>16</v>
      </c>
      <c r="E50" s="1">
        <v>0</v>
      </c>
      <c r="F50" s="1">
        <v>14</v>
      </c>
      <c r="G50" s="1">
        <v>34</v>
      </c>
      <c r="H50" s="1">
        <v>28</v>
      </c>
      <c r="I50" s="1">
        <v>0</v>
      </c>
      <c r="J50" s="1">
        <v>27</v>
      </c>
      <c r="K50" s="1">
        <v>206</v>
      </c>
      <c r="L50" s="1">
        <v>52</v>
      </c>
      <c r="M50" s="1">
        <v>0</v>
      </c>
      <c r="N50" s="1">
        <v>43</v>
      </c>
      <c r="O50" s="1">
        <v>40</v>
      </c>
      <c r="P50" s="1">
        <v>11</v>
      </c>
      <c r="Q50" s="1">
        <v>0</v>
      </c>
      <c r="R50" s="1">
        <f t="shared" si="0"/>
        <v>613</v>
      </c>
      <c r="T50" s="3" t="s">
        <v>60</v>
      </c>
      <c r="U50" s="3">
        <v>17</v>
      </c>
      <c r="V50" s="3">
        <v>134</v>
      </c>
      <c r="W50" s="3">
        <v>13</v>
      </c>
      <c r="X50" s="3">
        <v>0</v>
      </c>
      <c r="Y50" s="3">
        <v>9</v>
      </c>
      <c r="Z50" s="3">
        <v>28</v>
      </c>
      <c r="AA50" s="3">
        <v>22</v>
      </c>
      <c r="AB50" s="3">
        <v>0</v>
      </c>
      <c r="AC50" s="3">
        <v>17</v>
      </c>
      <c r="AD50" s="3">
        <v>195</v>
      </c>
      <c r="AE50" s="3">
        <v>61</v>
      </c>
      <c r="AF50" s="3">
        <v>0</v>
      </c>
      <c r="AG50" s="3">
        <v>58</v>
      </c>
      <c r="AH50" s="3">
        <v>33</v>
      </c>
      <c r="AI50" s="3">
        <v>19</v>
      </c>
      <c r="AJ50" s="3">
        <v>0</v>
      </c>
      <c r="AK50" s="3">
        <f t="shared" si="1"/>
        <v>606</v>
      </c>
    </row>
    <row r="51" spans="1:37" ht="15" customHeight="1" x14ac:dyDescent="0.25">
      <c r="A51" s="1" t="s">
        <v>61</v>
      </c>
      <c r="B51" s="1">
        <v>11</v>
      </c>
      <c r="C51" s="1">
        <v>128</v>
      </c>
      <c r="D51" s="1">
        <v>13</v>
      </c>
      <c r="E51" s="1">
        <v>0</v>
      </c>
      <c r="F51" s="1">
        <v>13</v>
      </c>
      <c r="G51" s="1">
        <v>45</v>
      </c>
      <c r="H51" s="1">
        <v>35</v>
      </c>
      <c r="I51" s="1">
        <v>0</v>
      </c>
      <c r="J51" s="1">
        <v>32</v>
      </c>
      <c r="K51" s="1">
        <v>208</v>
      </c>
      <c r="L51" s="1">
        <v>70</v>
      </c>
      <c r="M51" s="1">
        <v>0</v>
      </c>
      <c r="N51" s="1">
        <v>34</v>
      </c>
      <c r="O51" s="1">
        <v>25</v>
      </c>
      <c r="P51" s="1">
        <v>12</v>
      </c>
      <c r="Q51" s="1">
        <v>0</v>
      </c>
      <c r="R51" s="1">
        <f t="shared" si="0"/>
        <v>626</v>
      </c>
      <c r="T51" s="1" t="s">
        <v>61</v>
      </c>
      <c r="U51" s="1">
        <v>10</v>
      </c>
      <c r="V51" s="1">
        <v>108</v>
      </c>
      <c r="W51" s="1">
        <v>9</v>
      </c>
      <c r="X51" s="1">
        <v>0</v>
      </c>
      <c r="Y51" s="1">
        <v>3</v>
      </c>
      <c r="Z51" s="1">
        <v>26</v>
      </c>
      <c r="AA51" s="1">
        <v>24</v>
      </c>
      <c r="AB51" s="1">
        <v>0</v>
      </c>
      <c r="AC51" s="1">
        <v>10</v>
      </c>
      <c r="AD51" s="1">
        <v>178</v>
      </c>
      <c r="AE51" s="1">
        <v>51</v>
      </c>
      <c r="AF51" s="1">
        <v>0</v>
      </c>
      <c r="AG51" s="1">
        <v>44</v>
      </c>
      <c r="AH51" s="1">
        <v>43</v>
      </c>
      <c r="AI51" s="1">
        <v>24</v>
      </c>
      <c r="AJ51" s="1">
        <v>0</v>
      </c>
      <c r="AK51" s="19">
        <f t="shared" si="1"/>
        <v>530</v>
      </c>
    </row>
    <row r="52" spans="1:37" ht="15" customHeight="1" x14ac:dyDescent="0.25">
      <c r="A52" s="1" t="s">
        <v>62</v>
      </c>
      <c r="B52" s="1">
        <v>14</v>
      </c>
      <c r="C52" s="1">
        <v>138</v>
      </c>
      <c r="D52" s="1">
        <v>12</v>
      </c>
      <c r="E52" s="1">
        <v>0</v>
      </c>
      <c r="F52" s="1">
        <v>17</v>
      </c>
      <c r="G52" s="1">
        <v>48</v>
      </c>
      <c r="H52" s="1">
        <v>32</v>
      </c>
      <c r="I52" s="1">
        <v>0</v>
      </c>
      <c r="J52" s="1">
        <v>35</v>
      </c>
      <c r="K52" s="1">
        <v>276</v>
      </c>
      <c r="L52" s="1">
        <v>78</v>
      </c>
      <c r="M52" s="1">
        <v>0</v>
      </c>
      <c r="N52" s="1">
        <v>49</v>
      </c>
      <c r="O52" s="1">
        <v>42</v>
      </c>
      <c r="P52" s="1">
        <v>24</v>
      </c>
      <c r="Q52" s="1">
        <v>0</v>
      </c>
      <c r="R52" s="1">
        <f t="shared" si="0"/>
        <v>765</v>
      </c>
      <c r="T52" s="1" t="s">
        <v>62</v>
      </c>
      <c r="U52" s="1">
        <v>22</v>
      </c>
      <c r="V52" s="1">
        <v>112</v>
      </c>
      <c r="W52" s="1">
        <v>11</v>
      </c>
      <c r="X52" s="1">
        <v>0</v>
      </c>
      <c r="Y52" s="1">
        <v>10</v>
      </c>
      <c r="Z52" s="1">
        <v>25</v>
      </c>
      <c r="AA52" s="1">
        <v>21</v>
      </c>
      <c r="AB52" s="1">
        <v>0</v>
      </c>
      <c r="AC52" s="1">
        <v>21</v>
      </c>
      <c r="AD52" s="1">
        <v>166</v>
      </c>
      <c r="AE52" s="1">
        <v>61</v>
      </c>
      <c r="AF52" s="1">
        <v>0</v>
      </c>
      <c r="AG52" s="1">
        <v>53</v>
      </c>
      <c r="AH52" s="1">
        <v>31</v>
      </c>
      <c r="AI52" s="1">
        <v>20</v>
      </c>
      <c r="AJ52" s="1">
        <v>0</v>
      </c>
      <c r="AK52" s="19">
        <f t="shared" si="1"/>
        <v>553</v>
      </c>
    </row>
    <row r="53" spans="1:37" ht="15" customHeight="1" x14ac:dyDescent="0.25">
      <c r="A53" s="1" t="s">
        <v>63</v>
      </c>
      <c r="B53" s="1">
        <v>15</v>
      </c>
      <c r="C53" s="1">
        <v>170</v>
      </c>
      <c r="D53" s="1">
        <v>16</v>
      </c>
      <c r="E53" s="1">
        <v>0</v>
      </c>
      <c r="F53" s="1">
        <v>15</v>
      </c>
      <c r="G53" s="1">
        <v>43</v>
      </c>
      <c r="H53" s="1">
        <v>38</v>
      </c>
      <c r="I53" s="1">
        <v>0</v>
      </c>
      <c r="J53" s="1">
        <v>45</v>
      </c>
      <c r="K53" s="1">
        <v>254</v>
      </c>
      <c r="L53" s="1">
        <v>78</v>
      </c>
      <c r="M53" s="1">
        <v>0</v>
      </c>
      <c r="N53" s="1">
        <v>42</v>
      </c>
      <c r="O53" s="1">
        <v>27</v>
      </c>
      <c r="P53" s="1">
        <v>22</v>
      </c>
      <c r="Q53" s="1">
        <v>0</v>
      </c>
      <c r="R53" s="1">
        <f t="shared" si="0"/>
        <v>765</v>
      </c>
      <c r="T53" s="1" t="s">
        <v>63</v>
      </c>
      <c r="U53" s="1">
        <v>18</v>
      </c>
      <c r="V53" s="1">
        <v>126</v>
      </c>
      <c r="W53" s="1">
        <v>13</v>
      </c>
      <c r="X53" s="1">
        <v>0</v>
      </c>
      <c r="Y53" s="1">
        <v>6</v>
      </c>
      <c r="Z53" s="1">
        <v>23</v>
      </c>
      <c r="AA53" s="1">
        <v>24</v>
      </c>
      <c r="AB53" s="1">
        <v>0</v>
      </c>
      <c r="AC53" s="1">
        <v>21</v>
      </c>
      <c r="AD53" s="1">
        <v>145</v>
      </c>
      <c r="AE53" s="1">
        <v>62</v>
      </c>
      <c r="AF53" s="1">
        <v>0</v>
      </c>
      <c r="AG53" s="1">
        <v>63</v>
      </c>
      <c r="AH53" s="1">
        <v>27</v>
      </c>
      <c r="AI53" s="1">
        <v>18</v>
      </c>
      <c r="AJ53" s="1">
        <v>0</v>
      </c>
      <c r="AK53" s="19">
        <f t="shared" si="1"/>
        <v>546</v>
      </c>
    </row>
    <row r="54" spans="1:37" ht="15" customHeight="1" x14ac:dyDescent="0.25">
      <c r="A54" s="1" t="s">
        <v>64</v>
      </c>
      <c r="B54" s="1">
        <v>15</v>
      </c>
      <c r="C54" s="1">
        <v>114</v>
      </c>
      <c r="D54" s="1">
        <v>14</v>
      </c>
      <c r="E54" s="1">
        <v>0</v>
      </c>
      <c r="F54" s="1">
        <v>13</v>
      </c>
      <c r="G54" s="1">
        <v>51</v>
      </c>
      <c r="H54" s="1">
        <v>41</v>
      </c>
      <c r="I54" s="1">
        <v>0</v>
      </c>
      <c r="J54" s="1">
        <v>38</v>
      </c>
      <c r="K54" s="1">
        <v>293</v>
      </c>
      <c r="L54" s="1">
        <v>84</v>
      </c>
      <c r="M54" s="1">
        <v>0</v>
      </c>
      <c r="N54" s="1">
        <v>25</v>
      </c>
      <c r="O54" s="1">
        <v>34</v>
      </c>
      <c r="P54" s="1">
        <v>23</v>
      </c>
      <c r="Q54" s="1">
        <v>0</v>
      </c>
      <c r="R54" s="1">
        <f t="shared" si="0"/>
        <v>745</v>
      </c>
      <c r="T54" s="1" t="s">
        <v>64</v>
      </c>
      <c r="U54" s="1">
        <v>8</v>
      </c>
      <c r="V54" s="1">
        <v>113</v>
      </c>
      <c r="W54" s="1">
        <v>7</v>
      </c>
      <c r="X54" s="1">
        <v>0</v>
      </c>
      <c r="Y54" s="1">
        <v>9</v>
      </c>
      <c r="Z54" s="1">
        <v>35</v>
      </c>
      <c r="AA54" s="1">
        <v>39</v>
      </c>
      <c r="AB54" s="1">
        <v>0</v>
      </c>
      <c r="AC54" s="1">
        <v>22</v>
      </c>
      <c r="AD54" s="1">
        <v>160</v>
      </c>
      <c r="AE54" s="1">
        <v>77</v>
      </c>
      <c r="AF54" s="1">
        <v>0</v>
      </c>
      <c r="AG54" s="1">
        <v>57</v>
      </c>
      <c r="AH54" s="1">
        <v>42</v>
      </c>
      <c r="AI54" s="1">
        <v>30</v>
      </c>
      <c r="AJ54" s="1">
        <v>0</v>
      </c>
      <c r="AK54" s="19">
        <f t="shared" si="1"/>
        <v>599</v>
      </c>
    </row>
    <row r="55" spans="1:37" ht="15" customHeight="1" x14ac:dyDescent="0.25">
      <c r="A55" s="1" t="s">
        <v>65</v>
      </c>
      <c r="B55" s="1">
        <v>15</v>
      </c>
      <c r="C55" s="1">
        <v>115</v>
      </c>
      <c r="D55" s="1">
        <v>14</v>
      </c>
      <c r="E55" s="1">
        <v>0</v>
      </c>
      <c r="F55" s="1">
        <v>23</v>
      </c>
      <c r="G55" s="1">
        <v>59</v>
      </c>
      <c r="H55" s="1">
        <v>38</v>
      </c>
      <c r="I55" s="1">
        <v>0</v>
      </c>
      <c r="J55" s="1">
        <v>50</v>
      </c>
      <c r="K55" s="1">
        <v>305</v>
      </c>
      <c r="L55" s="1">
        <v>71</v>
      </c>
      <c r="M55" s="1">
        <v>0</v>
      </c>
      <c r="N55" s="1">
        <v>44</v>
      </c>
      <c r="O55" s="1">
        <v>23</v>
      </c>
      <c r="P55" s="1">
        <v>22</v>
      </c>
      <c r="Q55" s="1">
        <v>0</v>
      </c>
      <c r="R55" s="1">
        <f t="shared" si="0"/>
        <v>779</v>
      </c>
      <c r="T55" s="1" t="s">
        <v>65</v>
      </c>
      <c r="U55" s="1">
        <v>17</v>
      </c>
      <c r="V55" s="1">
        <v>102</v>
      </c>
      <c r="W55" s="1">
        <v>9</v>
      </c>
      <c r="X55" s="1">
        <v>0</v>
      </c>
      <c r="Y55" s="1">
        <v>7</v>
      </c>
      <c r="Z55" s="1">
        <v>27</v>
      </c>
      <c r="AA55" s="1">
        <v>28</v>
      </c>
      <c r="AB55" s="1">
        <v>0</v>
      </c>
      <c r="AC55" s="1">
        <v>23</v>
      </c>
      <c r="AD55" s="1">
        <v>163</v>
      </c>
      <c r="AE55" s="1">
        <v>51</v>
      </c>
      <c r="AF55" s="1">
        <v>0</v>
      </c>
      <c r="AG55" s="1">
        <v>53</v>
      </c>
      <c r="AH55" s="1">
        <v>27</v>
      </c>
      <c r="AI55" s="1">
        <v>16</v>
      </c>
      <c r="AJ55" s="1">
        <v>0</v>
      </c>
      <c r="AK55" s="19">
        <f t="shared" si="1"/>
        <v>523</v>
      </c>
    </row>
    <row r="56" spans="1:37" ht="15" customHeight="1" x14ac:dyDescent="0.25">
      <c r="A56" s="1" t="s">
        <v>66</v>
      </c>
      <c r="B56" s="1">
        <v>7</v>
      </c>
      <c r="C56" s="1">
        <v>149</v>
      </c>
      <c r="D56" s="1">
        <v>13</v>
      </c>
      <c r="E56" s="1">
        <v>0</v>
      </c>
      <c r="F56" s="1">
        <v>15</v>
      </c>
      <c r="G56" s="1">
        <v>40</v>
      </c>
      <c r="H56" s="1">
        <v>38</v>
      </c>
      <c r="I56" s="1">
        <v>0</v>
      </c>
      <c r="J56" s="1">
        <v>35</v>
      </c>
      <c r="K56" s="1">
        <v>281</v>
      </c>
      <c r="L56" s="1">
        <v>84</v>
      </c>
      <c r="M56" s="1">
        <v>0</v>
      </c>
      <c r="N56" s="1">
        <v>47</v>
      </c>
      <c r="O56" s="1">
        <v>27</v>
      </c>
      <c r="P56" s="1">
        <v>15</v>
      </c>
      <c r="Q56" s="1">
        <v>0</v>
      </c>
      <c r="R56" s="1">
        <f t="shared" si="0"/>
        <v>751</v>
      </c>
      <c r="T56" s="1" t="s">
        <v>66</v>
      </c>
      <c r="U56" s="1">
        <v>21</v>
      </c>
      <c r="V56" s="1">
        <v>114</v>
      </c>
      <c r="W56" s="1">
        <v>9</v>
      </c>
      <c r="X56" s="1">
        <v>0</v>
      </c>
      <c r="Y56" s="1">
        <v>7</v>
      </c>
      <c r="Z56" s="1">
        <v>23</v>
      </c>
      <c r="AA56" s="1">
        <v>24</v>
      </c>
      <c r="AB56" s="1">
        <v>0</v>
      </c>
      <c r="AC56" s="1">
        <v>18</v>
      </c>
      <c r="AD56" s="1">
        <v>171</v>
      </c>
      <c r="AE56" s="1">
        <v>59</v>
      </c>
      <c r="AF56" s="1">
        <v>0</v>
      </c>
      <c r="AG56" s="1">
        <v>65</v>
      </c>
      <c r="AH56" s="1">
        <v>36</v>
      </c>
      <c r="AI56" s="1">
        <v>23</v>
      </c>
      <c r="AJ56" s="1">
        <v>0</v>
      </c>
      <c r="AK56" s="19">
        <f t="shared" si="1"/>
        <v>570</v>
      </c>
    </row>
    <row r="57" spans="1:37" ht="15" customHeight="1" x14ac:dyDescent="0.25">
      <c r="A57" s="1" t="s">
        <v>67</v>
      </c>
      <c r="B57" s="1">
        <v>17</v>
      </c>
      <c r="C57" s="1">
        <v>137</v>
      </c>
      <c r="D57" s="1">
        <v>14</v>
      </c>
      <c r="E57" s="1">
        <v>0</v>
      </c>
      <c r="F57" s="1">
        <v>15</v>
      </c>
      <c r="G57" s="1">
        <v>43</v>
      </c>
      <c r="H57" s="1">
        <v>38</v>
      </c>
      <c r="I57" s="1">
        <v>0</v>
      </c>
      <c r="J57" s="1">
        <v>39</v>
      </c>
      <c r="K57" s="1">
        <v>265</v>
      </c>
      <c r="L57" s="1">
        <v>82</v>
      </c>
      <c r="M57" s="1">
        <v>0</v>
      </c>
      <c r="N57" s="1">
        <v>49</v>
      </c>
      <c r="O57" s="1">
        <v>42</v>
      </c>
      <c r="P57" s="1">
        <v>21</v>
      </c>
      <c r="Q57" s="1">
        <v>0</v>
      </c>
      <c r="R57" s="1">
        <f t="shared" si="0"/>
        <v>762</v>
      </c>
      <c r="T57" s="1" t="s">
        <v>67</v>
      </c>
      <c r="U57" s="1">
        <v>13</v>
      </c>
      <c r="V57" s="1">
        <v>138</v>
      </c>
      <c r="W57" s="1">
        <v>12</v>
      </c>
      <c r="X57" s="1">
        <v>0</v>
      </c>
      <c r="Y57" s="1">
        <v>5</v>
      </c>
      <c r="Z57" s="1">
        <v>28</v>
      </c>
      <c r="AA57" s="1">
        <v>21</v>
      </c>
      <c r="AB57" s="1">
        <v>0</v>
      </c>
      <c r="AC57" s="1">
        <v>17</v>
      </c>
      <c r="AD57" s="1">
        <v>156</v>
      </c>
      <c r="AE57" s="1">
        <v>72</v>
      </c>
      <c r="AF57" s="1">
        <v>0</v>
      </c>
      <c r="AG57" s="1">
        <v>47</v>
      </c>
      <c r="AH57" s="1">
        <v>33</v>
      </c>
      <c r="AI57" s="1">
        <v>21</v>
      </c>
      <c r="AJ57" s="1">
        <v>0</v>
      </c>
      <c r="AK57" s="19">
        <f t="shared" si="1"/>
        <v>563</v>
      </c>
    </row>
    <row r="58" spans="1:37" ht="15" customHeight="1" x14ac:dyDescent="0.25">
      <c r="A58" s="10" t="s">
        <v>68</v>
      </c>
      <c r="B58" s="10">
        <v>17</v>
      </c>
      <c r="C58" s="10">
        <v>126</v>
      </c>
      <c r="D58" s="10">
        <v>15</v>
      </c>
      <c r="E58" s="10">
        <v>0</v>
      </c>
      <c r="F58" s="10">
        <v>21</v>
      </c>
      <c r="G58" s="10">
        <v>54</v>
      </c>
      <c r="H58" s="10">
        <v>37</v>
      </c>
      <c r="I58" s="10">
        <v>0</v>
      </c>
      <c r="J58" s="10">
        <v>43</v>
      </c>
      <c r="K58" s="10">
        <v>312</v>
      </c>
      <c r="L58" s="10">
        <v>70</v>
      </c>
      <c r="M58" s="10">
        <v>0</v>
      </c>
      <c r="N58" s="10">
        <v>47</v>
      </c>
      <c r="O58" s="10">
        <v>45</v>
      </c>
      <c r="P58" s="10">
        <v>12</v>
      </c>
      <c r="Q58" s="10">
        <v>0</v>
      </c>
      <c r="R58" s="10">
        <f t="shared" si="0"/>
        <v>799</v>
      </c>
      <c r="T58" s="1" t="s">
        <v>68</v>
      </c>
      <c r="U58" s="1">
        <v>20</v>
      </c>
      <c r="V58" s="1">
        <v>146</v>
      </c>
      <c r="W58" s="1">
        <v>14</v>
      </c>
      <c r="X58" s="1">
        <v>0</v>
      </c>
      <c r="Y58" s="1">
        <v>15</v>
      </c>
      <c r="Z58" s="1">
        <v>33</v>
      </c>
      <c r="AA58" s="1">
        <v>25</v>
      </c>
      <c r="AB58" s="1">
        <v>0</v>
      </c>
      <c r="AC58" s="1">
        <v>16</v>
      </c>
      <c r="AD58" s="1">
        <v>163</v>
      </c>
      <c r="AE58" s="1">
        <v>70</v>
      </c>
      <c r="AF58" s="1">
        <v>0</v>
      </c>
      <c r="AG58" s="1">
        <v>61</v>
      </c>
      <c r="AH58" s="1">
        <v>24</v>
      </c>
      <c r="AI58" s="1">
        <v>23</v>
      </c>
      <c r="AJ58" s="1">
        <v>0</v>
      </c>
      <c r="AK58" s="19">
        <f t="shared" si="1"/>
        <v>610</v>
      </c>
    </row>
    <row r="59" spans="1:37" ht="15" customHeight="1" x14ac:dyDescent="0.25">
      <c r="A59" s="10" t="s">
        <v>69</v>
      </c>
      <c r="B59" s="10">
        <v>15</v>
      </c>
      <c r="C59" s="10">
        <v>142</v>
      </c>
      <c r="D59" s="10">
        <v>20</v>
      </c>
      <c r="E59" s="10">
        <v>0</v>
      </c>
      <c r="F59" s="10">
        <v>15</v>
      </c>
      <c r="G59" s="10">
        <v>45</v>
      </c>
      <c r="H59" s="10">
        <v>30</v>
      </c>
      <c r="I59" s="10">
        <v>0</v>
      </c>
      <c r="J59" s="10">
        <v>42</v>
      </c>
      <c r="K59" s="10">
        <v>266</v>
      </c>
      <c r="L59" s="10">
        <v>83</v>
      </c>
      <c r="M59" s="10">
        <v>0</v>
      </c>
      <c r="N59" s="10">
        <v>40</v>
      </c>
      <c r="O59" s="10">
        <v>38</v>
      </c>
      <c r="P59" s="10">
        <v>21</v>
      </c>
      <c r="Q59" s="10">
        <v>0</v>
      </c>
      <c r="R59" s="10">
        <f t="shared" si="0"/>
        <v>757</v>
      </c>
      <c r="T59" s="1" t="s">
        <v>69</v>
      </c>
      <c r="U59" s="1">
        <v>15</v>
      </c>
      <c r="V59" s="1">
        <v>116</v>
      </c>
      <c r="W59" s="1">
        <v>15</v>
      </c>
      <c r="X59" s="1">
        <v>0</v>
      </c>
      <c r="Y59" s="1">
        <v>11</v>
      </c>
      <c r="Z59" s="1">
        <v>23</v>
      </c>
      <c r="AA59" s="1">
        <v>26</v>
      </c>
      <c r="AB59" s="1">
        <v>0</v>
      </c>
      <c r="AC59" s="1">
        <v>4</v>
      </c>
      <c r="AD59" s="1">
        <v>141</v>
      </c>
      <c r="AE59" s="1">
        <v>53</v>
      </c>
      <c r="AF59" s="1">
        <v>0</v>
      </c>
      <c r="AG59" s="1">
        <v>70</v>
      </c>
      <c r="AH59" s="1">
        <v>26</v>
      </c>
      <c r="AI59" s="1">
        <v>22</v>
      </c>
      <c r="AJ59" s="1">
        <v>0</v>
      </c>
      <c r="AK59" s="19">
        <f t="shared" si="1"/>
        <v>522</v>
      </c>
    </row>
    <row r="60" spans="1:37" ht="15" customHeight="1" x14ac:dyDescent="0.25">
      <c r="A60" s="10" t="s">
        <v>70</v>
      </c>
      <c r="B60" s="10">
        <v>17</v>
      </c>
      <c r="C60" s="10">
        <v>149</v>
      </c>
      <c r="D60" s="10">
        <v>12</v>
      </c>
      <c r="E60" s="10">
        <v>0</v>
      </c>
      <c r="F60" s="10">
        <v>9</v>
      </c>
      <c r="G60" s="10">
        <v>51</v>
      </c>
      <c r="H60" s="10">
        <v>35</v>
      </c>
      <c r="I60" s="10">
        <v>0</v>
      </c>
      <c r="J60" s="10">
        <v>42</v>
      </c>
      <c r="K60" s="10">
        <v>274</v>
      </c>
      <c r="L60" s="10">
        <v>95</v>
      </c>
      <c r="M60" s="10">
        <v>0</v>
      </c>
      <c r="N60" s="10">
        <v>44</v>
      </c>
      <c r="O60" s="10">
        <v>40</v>
      </c>
      <c r="P60" s="10">
        <v>24</v>
      </c>
      <c r="Q60" s="10">
        <v>0</v>
      </c>
      <c r="R60" s="10">
        <f t="shared" si="0"/>
        <v>792</v>
      </c>
      <c r="T60" s="1" t="s">
        <v>70</v>
      </c>
      <c r="U60" s="1">
        <v>15</v>
      </c>
      <c r="V60" s="1">
        <v>108</v>
      </c>
      <c r="W60" s="1">
        <v>5</v>
      </c>
      <c r="X60" s="1">
        <v>1</v>
      </c>
      <c r="Y60" s="1">
        <v>10</v>
      </c>
      <c r="Z60" s="1">
        <v>20</v>
      </c>
      <c r="AA60" s="1">
        <v>21</v>
      </c>
      <c r="AB60" s="1">
        <v>0</v>
      </c>
      <c r="AC60" s="1">
        <v>8</v>
      </c>
      <c r="AD60" s="1">
        <v>153</v>
      </c>
      <c r="AE60" s="1">
        <v>48</v>
      </c>
      <c r="AF60" s="1">
        <v>0</v>
      </c>
      <c r="AG60" s="1">
        <v>70</v>
      </c>
      <c r="AH60" s="1">
        <v>24</v>
      </c>
      <c r="AI60" s="1">
        <v>22</v>
      </c>
      <c r="AJ60" s="1">
        <v>0</v>
      </c>
      <c r="AK60" s="19">
        <f t="shared" si="1"/>
        <v>505</v>
      </c>
    </row>
    <row r="61" spans="1:37" ht="15" customHeight="1" x14ac:dyDescent="0.25">
      <c r="A61" s="10" t="s">
        <v>71</v>
      </c>
      <c r="B61" s="10">
        <v>10</v>
      </c>
      <c r="C61" s="10">
        <v>126</v>
      </c>
      <c r="D61" s="10">
        <v>10</v>
      </c>
      <c r="E61" s="10">
        <v>0</v>
      </c>
      <c r="F61" s="10">
        <v>17</v>
      </c>
      <c r="G61" s="10">
        <v>48</v>
      </c>
      <c r="H61" s="10">
        <v>30</v>
      </c>
      <c r="I61" s="10">
        <v>0</v>
      </c>
      <c r="J61" s="10">
        <v>43</v>
      </c>
      <c r="K61" s="10">
        <v>272</v>
      </c>
      <c r="L61" s="10">
        <v>91</v>
      </c>
      <c r="M61" s="10">
        <v>0</v>
      </c>
      <c r="N61" s="10">
        <v>50</v>
      </c>
      <c r="O61" s="10">
        <v>39</v>
      </c>
      <c r="P61" s="10">
        <v>17</v>
      </c>
      <c r="Q61" s="10">
        <v>0</v>
      </c>
      <c r="R61" s="10">
        <f t="shared" si="0"/>
        <v>753</v>
      </c>
      <c r="T61" s="1" t="s">
        <v>71</v>
      </c>
      <c r="U61" s="1">
        <v>18</v>
      </c>
      <c r="V61" s="1">
        <v>122</v>
      </c>
      <c r="W61" s="1">
        <v>12</v>
      </c>
      <c r="X61" s="1">
        <v>0</v>
      </c>
      <c r="Y61" s="1">
        <v>7</v>
      </c>
      <c r="Z61" s="1">
        <v>17</v>
      </c>
      <c r="AA61" s="1">
        <v>25</v>
      </c>
      <c r="AB61" s="1">
        <v>0</v>
      </c>
      <c r="AC61" s="1">
        <v>15</v>
      </c>
      <c r="AD61" s="1">
        <v>150</v>
      </c>
      <c r="AE61" s="1">
        <v>57</v>
      </c>
      <c r="AF61" s="1">
        <v>0</v>
      </c>
      <c r="AG61" s="1">
        <v>53</v>
      </c>
      <c r="AH61" s="1">
        <v>23</v>
      </c>
      <c r="AI61" s="1">
        <v>23</v>
      </c>
      <c r="AJ61" s="1">
        <v>0</v>
      </c>
      <c r="AK61" s="19">
        <f t="shared" si="1"/>
        <v>522</v>
      </c>
    </row>
    <row r="62" spans="1:37" ht="15" customHeight="1" x14ac:dyDescent="0.25">
      <c r="A62" s="1" t="s">
        <v>72</v>
      </c>
      <c r="B62" s="1">
        <v>15</v>
      </c>
      <c r="C62" s="1">
        <v>143</v>
      </c>
      <c r="D62" s="1">
        <v>12</v>
      </c>
      <c r="E62" s="1">
        <v>0</v>
      </c>
      <c r="F62" s="1">
        <v>9</v>
      </c>
      <c r="G62" s="1">
        <v>41</v>
      </c>
      <c r="H62" s="1">
        <v>23</v>
      </c>
      <c r="I62" s="1">
        <v>0</v>
      </c>
      <c r="J62" s="1">
        <v>30</v>
      </c>
      <c r="K62" s="1">
        <v>215</v>
      </c>
      <c r="L62" s="1">
        <v>87</v>
      </c>
      <c r="M62" s="1">
        <v>0</v>
      </c>
      <c r="N62" s="1">
        <v>37</v>
      </c>
      <c r="O62" s="1">
        <v>47</v>
      </c>
      <c r="P62" s="1">
        <v>16</v>
      </c>
      <c r="Q62" s="1">
        <v>0</v>
      </c>
      <c r="R62" s="1">
        <f t="shared" si="0"/>
        <v>675</v>
      </c>
      <c r="T62" s="1" t="s">
        <v>72</v>
      </c>
      <c r="U62" s="1">
        <v>18</v>
      </c>
      <c r="V62" s="1">
        <v>133</v>
      </c>
      <c r="W62" s="1">
        <v>10</v>
      </c>
      <c r="X62" s="1">
        <v>0</v>
      </c>
      <c r="Y62" s="1">
        <v>7</v>
      </c>
      <c r="Z62" s="1">
        <v>32</v>
      </c>
      <c r="AA62" s="1">
        <v>24</v>
      </c>
      <c r="AB62" s="1">
        <v>0</v>
      </c>
      <c r="AC62" s="1">
        <v>22</v>
      </c>
      <c r="AD62" s="1">
        <v>145</v>
      </c>
      <c r="AE62" s="1">
        <v>52</v>
      </c>
      <c r="AF62" s="1">
        <v>0</v>
      </c>
      <c r="AG62" s="1">
        <v>59</v>
      </c>
      <c r="AH62" s="1">
        <v>30</v>
      </c>
      <c r="AI62" s="1">
        <v>19</v>
      </c>
      <c r="AJ62" s="1">
        <v>0</v>
      </c>
      <c r="AK62" s="19">
        <f t="shared" si="1"/>
        <v>551</v>
      </c>
    </row>
    <row r="63" spans="1:37" ht="15" customHeight="1" x14ac:dyDescent="0.25">
      <c r="A63" s="1" t="s">
        <v>73</v>
      </c>
      <c r="B63" s="1">
        <v>7</v>
      </c>
      <c r="C63" s="1">
        <v>108</v>
      </c>
      <c r="D63" s="1">
        <v>13</v>
      </c>
      <c r="E63" s="1">
        <v>0</v>
      </c>
      <c r="F63" s="1">
        <v>13</v>
      </c>
      <c r="G63" s="1">
        <v>36</v>
      </c>
      <c r="H63" s="1">
        <v>40</v>
      </c>
      <c r="I63" s="1">
        <v>0</v>
      </c>
      <c r="J63" s="1">
        <v>37</v>
      </c>
      <c r="K63" s="1">
        <v>182</v>
      </c>
      <c r="L63" s="1">
        <v>68</v>
      </c>
      <c r="M63" s="1">
        <v>0</v>
      </c>
      <c r="N63" s="1">
        <v>40</v>
      </c>
      <c r="O63" s="1">
        <v>38</v>
      </c>
      <c r="P63" s="1">
        <v>15</v>
      </c>
      <c r="Q63" s="1">
        <v>0</v>
      </c>
      <c r="R63" s="1">
        <f t="shared" si="0"/>
        <v>597</v>
      </c>
      <c r="T63" s="1" t="s">
        <v>73</v>
      </c>
      <c r="U63" s="1">
        <v>19</v>
      </c>
      <c r="V63" s="1">
        <v>120</v>
      </c>
      <c r="W63" s="1">
        <v>8</v>
      </c>
      <c r="X63" s="1">
        <v>0</v>
      </c>
      <c r="Y63" s="1">
        <v>9</v>
      </c>
      <c r="Z63" s="1">
        <v>28</v>
      </c>
      <c r="AA63" s="1">
        <v>20</v>
      </c>
      <c r="AB63" s="1">
        <v>0</v>
      </c>
      <c r="AC63" s="1">
        <v>22</v>
      </c>
      <c r="AD63" s="1">
        <v>137</v>
      </c>
      <c r="AE63" s="1">
        <v>51</v>
      </c>
      <c r="AF63" s="1">
        <v>0</v>
      </c>
      <c r="AG63" s="1">
        <v>58</v>
      </c>
      <c r="AH63" s="1">
        <v>29</v>
      </c>
      <c r="AI63" s="1">
        <v>21</v>
      </c>
      <c r="AJ63" s="1">
        <v>0</v>
      </c>
      <c r="AK63" s="19">
        <f t="shared" si="1"/>
        <v>522</v>
      </c>
    </row>
    <row r="64" spans="1:37" ht="15" customHeight="1" x14ac:dyDescent="0.25">
      <c r="A64" s="1" t="s">
        <v>74</v>
      </c>
      <c r="B64" s="1">
        <v>8</v>
      </c>
      <c r="C64" s="1">
        <v>90</v>
      </c>
      <c r="D64" s="1">
        <v>11</v>
      </c>
      <c r="E64" s="1">
        <v>0</v>
      </c>
      <c r="F64" s="1">
        <v>9</v>
      </c>
      <c r="G64" s="1">
        <v>43</v>
      </c>
      <c r="H64" s="1">
        <v>24</v>
      </c>
      <c r="I64" s="1">
        <v>0</v>
      </c>
      <c r="J64" s="1">
        <v>27</v>
      </c>
      <c r="K64" s="1">
        <v>228</v>
      </c>
      <c r="L64" s="1">
        <v>59</v>
      </c>
      <c r="M64" s="1">
        <v>0</v>
      </c>
      <c r="N64" s="1">
        <v>51</v>
      </c>
      <c r="O64" s="1">
        <v>33</v>
      </c>
      <c r="P64" s="1">
        <v>22</v>
      </c>
      <c r="Q64" s="1">
        <v>0</v>
      </c>
      <c r="R64" s="1">
        <f t="shared" si="0"/>
        <v>605</v>
      </c>
      <c r="T64" s="1" t="s">
        <v>74</v>
      </c>
      <c r="U64" s="1">
        <v>24</v>
      </c>
      <c r="V64" s="1">
        <v>117</v>
      </c>
      <c r="W64" s="1">
        <v>9</v>
      </c>
      <c r="X64" s="1">
        <v>0</v>
      </c>
      <c r="Y64" s="1">
        <v>8</v>
      </c>
      <c r="Z64" s="1">
        <v>21</v>
      </c>
      <c r="AA64" s="1">
        <v>19</v>
      </c>
      <c r="AB64" s="1">
        <v>0</v>
      </c>
      <c r="AC64" s="1">
        <v>23</v>
      </c>
      <c r="AD64" s="1">
        <v>144</v>
      </c>
      <c r="AE64" s="1">
        <v>50</v>
      </c>
      <c r="AF64" s="1">
        <v>0</v>
      </c>
      <c r="AG64" s="1">
        <v>55</v>
      </c>
      <c r="AH64" s="1">
        <v>23</v>
      </c>
      <c r="AI64" s="1">
        <v>20</v>
      </c>
      <c r="AJ64" s="1">
        <v>0</v>
      </c>
      <c r="AK64" s="19">
        <f t="shared" si="1"/>
        <v>513</v>
      </c>
    </row>
    <row r="65" spans="1:37" ht="15" customHeight="1" x14ac:dyDescent="0.25">
      <c r="A65" s="1" t="s">
        <v>75</v>
      </c>
      <c r="B65" s="1">
        <v>15</v>
      </c>
      <c r="C65" s="1">
        <v>134</v>
      </c>
      <c r="D65" s="1">
        <v>17</v>
      </c>
      <c r="E65" s="1">
        <v>0</v>
      </c>
      <c r="F65" s="1">
        <v>9</v>
      </c>
      <c r="G65" s="1">
        <v>25</v>
      </c>
      <c r="H65" s="1">
        <v>36</v>
      </c>
      <c r="I65" s="1">
        <v>0</v>
      </c>
      <c r="J65" s="1">
        <v>28</v>
      </c>
      <c r="K65" s="1">
        <v>180</v>
      </c>
      <c r="L65" s="1">
        <v>58</v>
      </c>
      <c r="M65" s="1">
        <v>0</v>
      </c>
      <c r="N65" s="1">
        <v>34</v>
      </c>
      <c r="O65" s="1">
        <v>25</v>
      </c>
      <c r="P65" s="1">
        <v>6</v>
      </c>
      <c r="Q65" s="1">
        <v>0</v>
      </c>
      <c r="R65" s="1">
        <f t="shared" si="0"/>
        <v>567</v>
      </c>
      <c r="T65" s="1" t="s">
        <v>75</v>
      </c>
      <c r="U65" s="1">
        <v>9</v>
      </c>
      <c r="V65" s="1">
        <v>107</v>
      </c>
      <c r="W65" s="1">
        <v>15</v>
      </c>
      <c r="X65" s="1">
        <v>0</v>
      </c>
      <c r="Y65" s="1">
        <v>9</v>
      </c>
      <c r="Z65" s="1">
        <v>24</v>
      </c>
      <c r="AA65" s="1">
        <v>21</v>
      </c>
      <c r="AB65" s="1">
        <v>0</v>
      </c>
      <c r="AC65" s="1">
        <v>13</v>
      </c>
      <c r="AD65" s="1">
        <v>127</v>
      </c>
      <c r="AE65" s="1">
        <v>56</v>
      </c>
      <c r="AF65" s="1">
        <v>0</v>
      </c>
      <c r="AG65" s="1">
        <v>49</v>
      </c>
      <c r="AH65" s="1">
        <v>13</v>
      </c>
      <c r="AI65" s="1">
        <v>27</v>
      </c>
      <c r="AJ65" s="1">
        <v>0</v>
      </c>
      <c r="AK65" s="19">
        <f t="shared" si="1"/>
        <v>470</v>
      </c>
    </row>
    <row r="66" spans="1:37" ht="15" customHeight="1" x14ac:dyDescent="0.25">
      <c r="A66" s="1" t="s">
        <v>76</v>
      </c>
      <c r="B66" s="1">
        <v>6</v>
      </c>
      <c r="C66" s="1">
        <v>89</v>
      </c>
      <c r="D66" s="1">
        <v>15</v>
      </c>
      <c r="E66" s="1">
        <v>0</v>
      </c>
      <c r="F66" s="1">
        <v>13</v>
      </c>
      <c r="G66" s="1">
        <v>23</v>
      </c>
      <c r="H66" s="1">
        <v>22</v>
      </c>
      <c r="I66" s="1">
        <v>0</v>
      </c>
      <c r="J66" s="1">
        <v>21</v>
      </c>
      <c r="K66" s="1">
        <v>154</v>
      </c>
      <c r="L66" s="1">
        <v>39</v>
      </c>
      <c r="M66" s="1">
        <v>0</v>
      </c>
      <c r="N66" s="1">
        <v>40</v>
      </c>
      <c r="O66" s="1">
        <v>26</v>
      </c>
      <c r="P66" s="1">
        <v>15</v>
      </c>
      <c r="Q66" s="1">
        <v>0</v>
      </c>
      <c r="R66" s="1">
        <f t="shared" si="0"/>
        <v>463</v>
      </c>
      <c r="T66" s="1" t="s">
        <v>76</v>
      </c>
      <c r="U66" s="1">
        <v>16</v>
      </c>
      <c r="V66" s="1">
        <v>105</v>
      </c>
      <c r="W66" s="1">
        <v>9</v>
      </c>
      <c r="X66" s="1">
        <v>0</v>
      </c>
      <c r="Y66" s="1">
        <v>5</v>
      </c>
      <c r="Z66" s="1">
        <v>22</v>
      </c>
      <c r="AA66" s="1">
        <v>26</v>
      </c>
      <c r="AB66" s="1">
        <v>0</v>
      </c>
      <c r="AC66" s="1">
        <v>15</v>
      </c>
      <c r="AD66" s="1">
        <v>113</v>
      </c>
      <c r="AE66" s="1">
        <v>50</v>
      </c>
      <c r="AF66" s="1">
        <v>0</v>
      </c>
      <c r="AG66" s="1">
        <v>58</v>
      </c>
      <c r="AH66" s="1">
        <v>23</v>
      </c>
      <c r="AI66" s="1">
        <v>21</v>
      </c>
      <c r="AJ66" s="1">
        <v>0</v>
      </c>
      <c r="AK66" s="19">
        <f t="shared" si="1"/>
        <v>463</v>
      </c>
    </row>
    <row r="67" spans="1:37" ht="15" customHeight="1" x14ac:dyDescent="0.25">
      <c r="T67" s="16" t="s">
        <v>100</v>
      </c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</row>
    <row r="68" spans="1:37" ht="15" customHeight="1" x14ac:dyDescent="0.25">
      <c r="T68" s="1" t="s">
        <v>5</v>
      </c>
      <c r="U68" s="1">
        <v>2</v>
      </c>
      <c r="V68" s="1">
        <v>26</v>
      </c>
      <c r="W68" s="1">
        <v>0</v>
      </c>
      <c r="X68" s="1">
        <v>0</v>
      </c>
      <c r="Y68" s="1">
        <v>0</v>
      </c>
      <c r="Z68" s="1">
        <v>0</v>
      </c>
      <c r="AA68" s="1">
        <v>2</v>
      </c>
      <c r="AB68" s="1">
        <v>0</v>
      </c>
      <c r="AC68" s="1">
        <v>1</v>
      </c>
      <c r="AD68" s="1">
        <v>8</v>
      </c>
      <c r="AE68" s="1">
        <v>3</v>
      </c>
      <c r="AF68" s="1">
        <v>0</v>
      </c>
      <c r="AG68" s="1">
        <v>12</v>
      </c>
      <c r="AH68" s="1">
        <v>4</v>
      </c>
      <c r="AI68" s="1">
        <v>1</v>
      </c>
      <c r="AJ68" s="1">
        <v>0</v>
      </c>
      <c r="AK68" s="1">
        <f t="shared" si="1"/>
        <v>59</v>
      </c>
    </row>
    <row r="69" spans="1:37" ht="15" customHeight="1" x14ac:dyDescent="0.25">
      <c r="T69" s="1" t="s">
        <v>26</v>
      </c>
      <c r="U69" s="1">
        <v>2</v>
      </c>
      <c r="V69" s="1">
        <v>36</v>
      </c>
      <c r="W69" s="1">
        <v>1</v>
      </c>
      <c r="X69" s="1">
        <v>0</v>
      </c>
      <c r="Y69" s="1">
        <v>0</v>
      </c>
      <c r="Z69" s="1">
        <v>2</v>
      </c>
      <c r="AA69" s="1">
        <v>4</v>
      </c>
      <c r="AB69" s="1">
        <v>0</v>
      </c>
      <c r="AC69" s="1">
        <v>0</v>
      </c>
      <c r="AD69" s="1">
        <v>16</v>
      </c>
      <c r="AE69" s="1">
        <v>5</v>
      </c>
      <c r="AF69" s="1">
        <v>0</v>
      </c>
      <c r="AG69" s="1">
        <v>13</v>
      </c>
      <c r="AH69" s="1">
        <v>2</v>
      </c>
      <c r="AI69" s="1">
        <v>1</v>
      </c>
      <c r="AJ69" s="1">
        <v>0</v>
      </c>
      <c r="AK69" s="1">
        <f t="shared" si="1"/>
        <v>82</v>
      </c>
    </row>
    <row r="70" spans="1:37" ht="15" customHeight="1" x14ac:dyDescent="0.25">
      <c r="T70" s="1" t="s">
        <v>27</v>
      </c>
      <c r="U70" s="1">
        <v>5</v>
      </c>
      <c r="V70" s="1">
        <v>36</v>
      </c>
      <c r="W70" s="1">
        <v>2</v>
      </c>
      <c r="X70" s="1">
        <v>0</v>
      </c>
      <c r="Y70" s="1">
        <v>0</v>
      </c>
      <c r="Z70" s="1">
        <v>1</v>
      </c>
      <c r="AA70" s="1">
        <v>4</v>
      </c>
      <c r="AB70" s="1">
        <v>0</v>
      </c>
      <c r="AC70" s="1">
        <v>0</v>
      </c>
      <c r="AD70" s="1">
        <v>13</v>
      </c>
      <c r="AE70" s="1">
        <v>5</v>
      </c>
      <c r="AF70" s="1">
        <v>0</v>
      </c>
      <c r="AG70" s="1">
        <v>20</v>
      </c>
      <c r="AH70" s="1">
        <v>3</v>
      </c>
      <c r="AI70" s="1">
        <v>1</v>
      </c>
      <c r="AJ70" s="1">
        <v>0</v>
      </c>
      <c r="AK70" s="1">
        <f t="shared" si="1"/>
        <v>90</v>
      </c>
    </row>
    <row r="71" spans="1:37" ht="15" customHeight="1" x14ac:dyDescent="0.25">
      <c r="T71" s="1" t="s">
        <v>28</v>
      </c>
      <c r="U71" s="1">
        <v>0</v>
      </c>
      <c r="V71" s="1">
        <v>22</v>
      </c>
      <c r="W71" s="1">
        <v>4</v>
      </c>
      <c r="X71" s="1">
        <v>0</v>
      </c>
      <c r="Y71" s="1">
        <v>1</v>
      </c>
      <c r="Z71" s="1">
        <v>1</v>
      </c>
      <c r="AA71" s="1">
        <v>3</v>
      </c>
      <c r="AB71" s="1">
        <v>0</v>
      </c>
      <c r="AC71" s="1">
        <v>2</v>
      </c>
      <c r="AD71" s="1">
        <v>18</v>
      </c>
      <c r="AE71" s="1">
        <v>12</v>
      </c>
      <c r="AF71" s="1">
        <v>0</v>
      </c>
      <c r="AG71" s="1">
        <v>11</v>
      </c>
      <c r="AH71" s="1">
        <v>2</v>
      </c>
      <c r="AI71" s="1">
        <v>6</v>
      </c>
      <c r="AJ71" s="1">
        <v>0</v>
      </c>
      <c r="AK71" s="1">
        <f t="shared" si="1"/>
        <v>82</v>
      </c>
    </row>
    <row r="72" spans="1:37" ht="15" customHeight="1" x14ac:dyDescent="0.25">
      <c r="T72" s="1" t="s">
        <v>29</v>
      </c>
      <c r="U72" s="1">
        <v>5</v>
      </c>
      <c r="V72" s="1">
        <v>37</v>
      </c>
      <c r="W72" s="1">
        <v>1</v>
      </c>
      <c r="X72" s="1">
        <v>0</v>
      </c>
      <c r="Y72" s="1">
        <v>1</v>
      </c>
      <c r="Z72" s="1">
        <v>3</v>
      </c>
      <c r="AA72" s="1">
        <v>8</v>
      </c>
      <c r="AB72" s="1">
        <v>0</v>
      </c>
      <c r="AC72" s="1">
        <v>1</v>
      </c>
      <c r="AD72" s="1">
        <v>22</v>
      </c>
      <c r="AE72" s="1">
        <v>1</v>
      </c>
      <c r="AF72" s="1">
        <v>0</v>
      </c>
      <c r="AG72" s="1">
        <v>11</v>
      </c>
      <c r="AH72" s="1">
        <v>2</v>
      </c>
      <c r="AI72" s="1">
        <v>1</v>
      </c>
      <c r="AJ72" s="1">
        <v>0</v>
      </c>
      <c r="AK72" s="1">
        <f t="shared" si="1"/>
        <v>93</v>
      </c>
    </row>
    <row r="73" spans="1:37" ht="15" customHeight="1" x14ac:dyDescent="0.25">
      <c r="T73" s="1" t="s">
        <v>30</v>
      </c>
      <c r="U73" s="1">
        <v>3</v>
      </c>
      <c r="V73" s="1">
        <v>40</v>
      </c>
      <c r="W73" s="1">
        <v>3</v>
      </c>
      <c r="X73" s="1">
        <v>0</v>
      </c>
      <c r="Y73" s="1">
        <v>1</v>
      </c>
      <c r="Z73" s="1">
        <v>2</v>
      </c>
      <c r="AA73" s="1">
        <v>5</v>
      </c>
      <c r="AB73" s="1">
        <v>0</v>
      </c>
      <c r="AC73" s="1">
        <v>2</v>
      </c>
      <c r="AD73" s="1">
        <v>27</v>
      </c>
      <c r="AE73" s="1">
        <v>12</v>
      </c>
      <c r="AF73" s="1">
        <v>0</v>
      </c>
      <c r="AG73" s="1">
        <v>19</v>
      </c>
      <c r="AH73" s="1">
        <v>2</v>
      </c>
      <c r="AI73" s="1">
        <v>2</v>
      </c>
      <c r="AJ73" s="1">
        <v>0</v>
      </c>
      <c r="AK73" s="1">
        <f t="shared" si="1"/>
        <v>118</v>
      </c>
    </row>
    <row r="74" spans="1:37" ht="15" customHeight="1" x14ac:dyDescent="0.25">
      <c r="T74" s="1" t="s">
        <v>31</v>
      </c>
      <c r="U74" s="1">
        <v>2</v>
      </c>
      <c r="V74" s="1">
        <v>52</v>
      </c>
      <c r="W74" s="1">
        <v>2</v>
      </c>
      <c r="X74" s="1">
        <v>0</v>
      </c>
      <c r="Y74" s="1">
        <v>3</v>
      </c>
      <c r="Z74" s="1">
        <v>2</v>
      </c>
      <c r="AA74" s="1">
        <v>4</v>
      </c>
      <c r="AB74" s="1">
        <v>0</v>
      </c>
      <c r="AC74" s="1">
        <v>6</v>
      </c>
      <c r="AD74" s="1">
        <v>35</v>
      </c>
      <c r="AE74" s="1">
        <v>8</v>
      </c>
      <c r="AF74" s="1">
        <v>0</v>
      </c>
      <c r="AG74" s="1">
        <v>16</v>
      </c>
      <c r="AH74" s="1">
        <v>5</v>
      </c>
      <c r="AI74" s="1">
        <v>1</v>
      </c>
      <c r="AJ74" s="1">
        <v>0</v>
      </c>
      <c r="AK74" s="1">
        <f t="shared" si="1"/>
        <v>136</v>
      </c>
    </row>
    <row r="75" spans="1:37" ht="15" customHeight="1" x14ac:dyDescent="0.25">
      <c r="T75" s="1" t="s">
        <v>32</v>
      </c>
      <c r="U75" s="1">
        <v>4</v>
      </c>
      <c r="V75" s="1">
        <v>52</v>
      </c>
      <c r="W75" s="1">
        <v>6</v>
      </c>
      <c r="X75" s="1">
        <v>0</v>
      </c>
      <c r="Y75" s="1">
        <v>2</v>
      </c>
      <c r="Z75" s="1">
        <v>11</v>
      </c>
      <c r="AA75" s="1">
        <v>5</v>
      </c>
      <c r="AB75" s="1">
        <v>0</v>
      </c>
      <c r="AC75" s="1">
        <v>3</v>
      </c>
      <c r="AD75" s="1">
        <v>32</v>
      </c>
      <c r="AE75" s="1">
        <v>15</v>
      </c>
      <c r="AF75" s="1">
        <v>0</v>
      </c>
      <c r="AG75" s="1">
        <v>18</v>
      </c>
      <c r="AH75" s="1">
        <v>9</v>
      </c>
      <c r="AI75" s="1">
        <v>7</v>
      </c>
      <c r="AJ75" s="1">
        <v>0</v>
      </c>
      <c r="AK75" s="1">
        <f t="shared" si="1"/>
        <v>164</v>
      </c>
    </row>
    <row r="76" spans="1:37" ht="15" customHeight="1" x14ac:dyDescent="0.25">
      <c r="T76" s="1" t="s">
        <v>33</v>
      </c>
      <c r="U76" s="1">
        <v>7</v>
      </c>
      <c r="V76" s="1">
        <v>48</v>
      </c>
      <c r="W76" s="1">
        <v>0</v>
      </c>
      <c r="X76" s="1">
        <v>0</v>
      </c>
      <c r="Y76" s="1">
        <v>1</v>
      </c>
      <c r="Z76" s="1">
        <v>5</v>
      </c>
      <c r="AA76" s="1">
        <v>8</v>
      </c>
      <c r="AB76" s="1">
        <v>0</v>
      </c>
      <c r="AC76" s="1">
        <v>6</v>
      </c>
      <c r="AD76" s="1">
        <v>38</v>
      </c>
      <c r="AE76" s="1">
        <v>14</v>
      </c>
      <c r="AF76" s="1">
        <v>0</v>
      </c>
      <c r="AG76" s="1">
        <v>23</v>
      </c>
      <c r="AH76" s="1">
        <v>4</v>
      </c>
      <c r="AI76" s="1">
        <v>9</v>
      </c>
      <c r="AJ76" s="1">
        <v>0</v>
      </c>
      <c r="AK76" s="1">
        <f t="shared" si="1"/>
        <v>163</v>
      </c>
    </row>
    <row r="77" spans="1:37" ht="15" customHeight="1" x14ac:dyDescent="0.25">
      <c r="T77" s="1" t="s">
        <v>34</v>
      </c>
      <c r="U77" s="1">
        <v>7</v>
      </c>
      <c r="V77" s="1">
        <v>63</v>
      </c>
      <c r="W77" s="1">
        <v>2</v>
      </c>
      <c r="X77" s="1">
        <v>0</v>
      </c>
      <c r="Y77" s="1">
        <v>4</v>
      </c>
      <c r="Z77" s="1">
        <v>7</v>
      </c>
      <c r="AA77" s="1">
        <v>5</v>
      </c>
      <c r="AB77" s="1">
        <v>0</v>
      </c>
      <c r="AC77" s="1">
        <v>6</v>
      </c>
      <c r="AD77" s="1">
        <v>39</v>
      </c>
      <c r="AE77" s="1">
        <v>15</v>
      </c>
      <c r="AF77" s="1">
        <v>0</v>
      </c>
      <c r="AG77" s="1">
        <v>32</v>
      </c>
      <c r="AH77" s="1">
        <v>6</v>
      </c>
      <c r="AI77" s="1">
        <v>10</v>
      </c>
      <c r="AJ77" s="1">
        <v>0</v>
      </c>
      <c r="AK77" s="1">
        <f t="shared" si="1"/>
        <v>196</v>
      </c>
    </row>
    <row r="78" spans="1:37" ht="15" customHeight="1" x14ac:dyDescent="0.25">
      <c r="T78" s="1" t="s">
        <v>35</v>
      </c>
      <c r="U78" s="1">
        <v>10</v>
      </c>
      <c r="V78" s="1">
        <v>95</v>
      </c>
      <c r="W78" s="1">
        <v>10</v>
      </c>
      <c r="X78" s="1">
        <v>0</v>
      </c>
      <c r="Y78" s="1">
        <v>4</v>
      </c>
      <c r="Z78" s="1">
        <v>9</v>
      </c>
      <c r="AA78" s="1">
        <v>18</v>
      </c>
      <c r="AB78" s="1">
        <v>0</v>
      </c>
      <c r="AC78" s="1">
        <v>5</v>
      </c>
      <c r="AD78" s="1">
        <v>47</v>
      </c>
      <c r="AE78" s="1">
        <v>10</v>
      </c>
      <c r="AF78" s="1">
        <v>0</v>
      </c>
      <c r="AG78" s="1">
        <v>39</v>
      </c>
      <c r="AH78" s="1">
        <v>12</v>
      </c>
      <c r="AI78" s="1">
        <v>7</v>
      </c>
      <c r="AJ78" s="1">
        <v>0</v>
      </c>
      <c r="AK78" s="1">
        <f t="shared" si="1"/>
        <v>266</v>
      </c>
    </row>
    <row r="79" spans="1:37" ht="15" customHeight="1" x14ac:dyDescent="0.25">
      <c r="T79" s="1" t="s">
        <v>36</v>
      </c>
      <c r="U79" s="1">
        <v>6</v>
      </c>
      <c r="V79" s="1">
        <v>90</v>
      </c>
      <c r="W79" s="1">
        <v>6</v>
      </c>
      <c r="X79" s="1">
        <v>0</v>
      </c>
      <c r="Y79" s="1">
        <v>1</v>
      </c>
      <c r="Z79" s="1">
        <v>6</v>
      </c>
      <c r="AA79" s="1">
        <v>17</v>
      </c>
      <c r="AB79" s="1">
        <v>0</v>
      </c>
      <c r="AC79" s="1">
        <v>9</v>
      </c>
      <c r="AD79" s="1">
        <v>50</v>
      </c>
      <c r="AE79" s="1">
        <v>15</v>
      </c>
      <c r="AF79" s="1">
        <v>0</v>
      </c>
      <c r="AG79" s="1">
        <v>45</v>
      </c>
      <c r="AH79" s="1">
        <v>17</v>
      </c>
      <c r="AI79" s="1">
        <v>6</v>
      </c>
      <c r="AJ79" s="1">
        <v>0</v>
      </c>
      <c r="AK79" s="1">
        <f t="shared" si="1"/>
        <v>268</v>
      </c>
    </row>
    <row r="80" spans="1:37" ht="15" customHeight="1" x14ac:dyDescent="0.25">
      <c r="T80" s="1" t="s">
        <v>37</v>
      </c>
      <c r="U80" s="1">
        <v>11</v>
      </c>
      <c r="V80" s="1">
        <v>88</v>
      </c>
      <c r="W80" s="1">
        <v>6</v>
      </c>
      <c r="X80" s="1">
        <v>0</v>
      </c>
      <c r="Y80" s="1">
        <v>4</v>
      </c>
      <c r="Z80" s="1">
        <v>14</v>
      </c>
      <c r="AA80" s="1">
        <v>18</v>
      </c>
      <c r="AB80" s="1">
        <v>0</v>
      </c>
      <c r="AC80" s="1">
        <v>9</v>
      </c>
      <c r="AD80" s="1">
        <v>46</v>
      </c>
      <c r="AE80" s="1">
        <v>21</v>
      </c>
      <c r="AF80" s="1">
        <v>0</v>
      </c>
      <c r="AG80" s="1">
        <v>54</v>
      </c>
      <c r="AH80" s="1">
        <v>19</v>
      </c>
      <c r="AI80" s="1">
        <v>8</v>
      </c>
      <c r="AJ80" s="1">
        <v>0</v>
      </c>
      <c r="AK80" s="1">
        <f t="shared" ref="AK80:AK119" si="2">SUM(U80:AJ80)</f>
        <v>298</v>
      </c>
    </row>
    <row r="81" spans="20:37" ht="15" customHeight="1" x14ac:dyDescent="0.25">
      <c r="T81" s="1" t="s">
        <v>38</v>
      </c>
      <c r="U81" s="1">
        <v>13</v>
      </c>
      <c r="V81" s="1">
        <v>88</v>
      </c>
      <c r="W81" s="1">
        <v>13</v>
      </c>
      <c r="X81" s="1">
        <v>0</v>
      </c>
      <c r="Y81" s="1">
        <v>3</v>
      </c>
      <c r="Z81" s="1">
        <v>13</v>
      </c>
      <c r="AA81" s="1">
        <v>18</v>
      </c>
      <c r="AB81" s="1">
        <v>0</v>
      </c>
      <c r="AC81" s="1">
        <v>5</v>
      </c>
      <c r="AD81" s="1">
        <v>60</v>
      </c>
      <c r="AE81" s="1">
        <v>15</v>
      </c>
      <c r="AF81" s="1">
        <v>0</v>
      </c>
      <c r="AG81" s="1">
        <v>44</v>
      </c>
      <c r="AH81" s="1">
        <v>21</v>
      </c>
      <c r="AI81" s="1">
        <v>15</v>
      </c>
      <c r="AJ81" s="1">
        <v>0</v>
      </c>
      <c r="AK81" s="1">
        <f t="shared" si="2"/>
        <v>308</v>
      </c>
    </row>
    <row r="82" spans="20:37" ht="15" customHeight="1" x14ac:dyDescent="0.25">
      <c r="T82" s="1" t="s">
        <v>39</v>
      </c>
      <c r="U82" s="1">
        <v>13</v>
      </c>
      <c r="V82" s="1">
        <v>136</v>
      </c>
      <c r="W82" s="1">
        <v>4</v>
      </c>
      <c r="X82" s="1">
        <v>0</v>
      </c>
      <c r="Y82" s="1">
        <v>4</v>
      </c>
      <c r="Z82" s="1">
        <v>12</v>
      </c>
      <c r="AA82" s="1">
        <v>14</v>
      </c>
      <c r="AB82" s="1">
        <v>0</v>
      </c>
      <c r="AC82" s="1">
        <v>4</v>
      </c>
      <c r="AD82" s="1">
        <v>69</v>
      </c>
      <c r="AE82" s="1">
        <v>10</v>
      </c>
      <c r="AF82" s="1">
        <v>0</v>
      </c>
      <c r="AG82" s="1">
        <v>49</v>
      </c>
      <c r="AH82" s="1">
        <v>18</v>
      </c>
      <c r="AI82" s="1">
        <v>11</v>
      </c>
      <c r="AJ82" s="1">
        <v>0</v>
      </c>
      <c r="AK82" s="1">
        <f t="shared" si="2"/>
        <v>344</v>
      </c>
    </row>
    <row r="83" spans="20:37" ht="15" customHeight="1" x14ac:dyDescent="0.25">
      <c r="T83" s="1" t="s">
        <v>40</v>
      </c>
      <c r="U83" s="1">
        <v>18</v>
      </c>
      <c r="V83" s="1">
        <v>109</v>
      </c>
      <c r="W83" s="1">
        <v>13</v>
      </c>
      <c r="X83" s="1">
        <v>0</v>
      </c>
      <c r="Y83" s="1">
        <v>4</v>
      </c>
      <c r="Z83" s="1">
        <v>13</v>
      </c>
      <c r="AA83" s="1">
        <v>22</v>
      </c>
      <c r="AB83" s="1">
        <v>0</v>
      </c>
      <c r="AC83" s="1">
        <v>6</v>
      </c>
      <c r="AD83" s="1">
        <v>62</v>
      </c>
      <c r="AE83" s="1">
        <v>20</v>
      </c>
      <c r="AF83" s="1">
        <v>0</v>
      </c>
      <c r="AG83" s="1">
        <v>49</v>
      </c>
      <c r="AH83" s="1">
        <v>14</v>
      </c>
      <c r="AI83" s="1">
        <v>13</v>
      </c>
      <c r="AJ83" s="1">
        <v>0</v>
      </c>
      <c r="AK83" s="1">
        <f t="shared" si="2"/>
        <v>343</v>
      </c>
    </row>
    <row r="84" spans="20:37" ht="15" customHeight="1" x14ac:dyDescent="0.25">
      <c r="T84" s="1" t="s">
        <v>41</v>
      </c>
      <c r="U84" s="1">
        <v>11</v>
      </c>
      <c r="V84" s="1">
        <v>90</v>
      </c>
      <c r="W84" s="1">
        <v>14</v>
      </c>
      <c r="X84" s="1">
        <v>0</v>
      </c>
      <c r="Y84" s="1">
        <v>9</v>
      </c>
      <c r="Z84" s="1">
        <v>21</v>
      </c>
      <c r="AA84" s="1">
        <v>14</v>
      </c>
      <c r="AB84" s="1">
        <v>0</v>
      </c>
      <c r="AC84" s="1">
        <v>7</v>
      </c>
      <c r="AD84" s="1">
        <v>65</v>
      </c>
      <c r="AE84" s="1">
        <v>24</v>
      </c>
      <c r="AF84" s="1">
        <v>0</v>
      </c>
      <c r="AG84" s="1">
        <v>52</v>
      </c>
      <c r="AH84" s="1">
        <v>16</v>
      </c>
      <c r="AI84" s="1">
        <v>16</v>
      </c>
      <c r="AJ84" s="1">
        <v>0</v>
      </c>
      <c r="AK84" s="1">
        <f t="shared" si="2"/>
        <v>339</v>
      </c>
    </row>
    <row r="85" spans="20:37" ht="15" customHeight="1" x14ac:dyDescent="0.25">
      <c r="T85" s="1" t="s">
        <v>42</v>
      </c>
      <c r="U85" s="1">
        <v>11</v>
      </c>
      <c r="V85" s="1">
        <v>123</v>
      </c>
      <c r="W85" s="1">
        <v>13</v>
      </c>
      <c r="X85" s="1">
        <v>0</v>
      </c>
      <c r="Y85" s="1">
        <v>9</v>
      </c>
      <c r="Z85" s="1">
        <v>21</v>
      </c>
      <c r="AA85" s="1">
        <v>27</v>
      </c>
      <c r="AB85" s="1">
        <v>0</v>
      </c>
      <c r="AC85" s="1">
        <v>9</v>
      </c>
      <c r="AD85" s="1">
        <v>115</v>
      </c>
      <c r="AE85" s="1">
        <v>34</v>
      </c>
      <c r="AF85" s="1">
        <v>0</v>
      </c>
      <c r="AG85" s="1">
        <v>63</v>
      </c>
      <c r="AH85" s="1">
        <v>17</v>
      </c>
      <c r="AI85" s="1">
        <v>16</v>
      </c>
      <c r="AJ85" s="1">
        <v>0</v>
      </c>
      <c r="AK85" s="1">
        <f t="shared" si="2"/>
        <v>458</v>
      </c>
    </row>
    <row r="86" spans="20:37" ht="15" customHeight="1" x14ac:dyDescent="0.25">
      <c r="T86" s="1" t="s">
        <v>43</v>
      </c>
      <c r="U86" s="1">
        <v>19</v>
      </c>
      <c r="V86" s="1">
        <v>130</v>
      </c>
      <c r="W86" s="1">
        <v>6</v>
      </c>
      <c r="X86" s="1">
        <v>0</v>
      </c>
      <c r="Y86" s="1">
        <v>10</v>
      </c>
      <c r="Z86" s="1">
        <v>18</v>
      </c>
      <c r="AA86" s="1">
        <v>24</v>
      </c>
      <c r="AB86" s="1">
        <v>0</v>
      </c>
      <c r="AC86" s="1">
        <v>11</v>
      </c>
      <c r="AD86" s="1">
        <v>90</v>
      </c>
      <c r="AE86" s="1">
        <v>44</v>
      </c>
      <c r="AF86" s="1">
        <v>0</v>
      </c>
      <c r="AG86" s="1">
        <v>58</v>
      </c>
      <c r="AH86" s="1">
        <v>23</v>
      </c>
      <c r="AI86" s="1">
        <v>22</v>
      </c>
      <c r="AJ86" s="1">
        <v>0</v>
      </c>
      <c r="AK86" s="1">
        <f t="shared" si="2"/>
        <v>455</v>
      </c>
    </row>
    <row r="87" spans="20:37" ht="15" customHeight="1" x14ac:dyDescent="0.25">
      <c r="T87" s="1" t="s">
        <v>44</v>
      </c>
      <c r="U87" s="1">
        <v>15</v>
      </c>
      <c r="V87" s="1">
        <v>156</v>
      </c>
      <c r="W87" s="1">
        <v>15</v>
      </c>
      <c r="X87" s="1">
        <v>0</v>
      </c>
      <c r="Y87" s="1">
        <v>5</v>
      </c>
      <c r="Z87" s="1">
        <v>36</v>
      </c>
      <c r="AA87" s="1">
        <v>19</v>
      </c>
      <c r="AB87" s="1">
        <v>0</v>
      </c>
      <c r="AC87" s="1">
        <v>8</v>
      </c>
      <c r="AD87" s="1">
        <v>115</v>
      </c>
      <c r="AE87" s="1">
        <v>41</v>
      </c>
      <c r="AF87" s="1">
        <v>0</v>
      </c>
      <c r="AG87" s="1">
        <v>52</v>
      </c>
      <c r="AH87" s="1">
        <v>24</v>
      </c>
      <c r="AI87" s="1">
        <v>17</v>
      </c>
      <c r="AJ87" s="1">
        <v>0</v>
      </c>
      <c r="AK87" s="1">
        <f t="shared" si="2"/>
        <v>503</v>
      </c>
    </row>
    <row r="88" spans="20:37" ht="15" customHeight="1" x14ac:dyDescent="0.25">
      <c r="T88" s="1" t="s">
        <v>45</v>
      </c>
      <c r="U88" s="1">
        <v>18</v>
      </c>
      <c r="V88" s="1">
        <v>124</v>
      </c>
      <c r="W88" s="1">
        <v>18</v>
      </c>
      <c r="X88" s="1">
        <v>0</v>
      </c>
      <c r="Y88" s="1">
        <v>7</v>
      </c>
      <c r="Z88" s="1">
        <v>35</v>
      </c>
      <c r="AA88" s="1">
        <v>34</v>
      </c>
      <c r="AB88" s="1">
        <v>0</v>
      </c>
      <c r="AC88" s="1">
        <v>14</v>
      </c>
      <c r="AD88" s="1">
        <v>79</v>
      </c>
      <c r="AE88" s="1">
        <v>36</v>
      </c>
      <c r="AF88" s="1">
        <v>0</v>
      </c>
      <c r="AG88" s="1">
        <v>52</v>
      </c>
      <c r="AH88" s="1">
        <v>29</v>
      </c>
      <c r="AI88" s="1">
        <v>14</v>
      </c>
      <c r="AJ88" s="1">
        <v>0</v>
      </c>
      <c r="AK88" s="1">
        <f t="shared" si="2"/>
        <v>460</v>
      </c>
    </row>
    <row r="89" spans="20:37" ht="15" customHeight="1" x14ac:dyDescent="0.25">
      <c r="T89" s="1" t="s">
        <v>46</v>
      </c>
      <c r="U89" s="1">
        <v>19</v>
      </c>
      <c r="V89" s="1">
        <v>112</v>
      </c>
      <c r="W89" s="1">
        <v>7</v>
      </c>
      <c r="X89" s="1">
        <v>0</v>
      </c>
      <c r="Y89" s="1">
        <v>8</v>
      </c>
      <c r="Z89" s="1">
        <v>25</v>
      </c>
      <c r="AA89" s="1">
        <v>24</v>
      </c>
      <c r="AB89" s="1">
        <v>0</v>
      </c>
      <c r="AC89" s="1">
        <v>13</v>
      </c>
      <c r="AD89" s="1">
        <v>81</v>
      </c>
      <c r="AE89" s="1">
        <v>50</v>
      </c>
      <c r="AF89" s="1">
        <v>0</v>
      </c>
      <c r="AG89" s="1">
        <v>56</v>
      </c>
      <c r="AH89" s="1">
        <v>21</v>
      </c>
      <c r="AI89" s="1">
        <v>16</v>
      </c>
      <c r="AJ89" s="1">
        <v>0</v>
      </c>
      <c r="AK89" s="1">
        <f t="shared" si="2"/>
        <v>432</v>
      </c>
    </row>
    <row r="90" spans="20:37" ht="15" customHeight="1" x14ac:dyDescent="0.25">
      <c r="T90" s="1" t="s">
        <v>47</v>
      </c>
      <c r="U90" s="1">
        <v>17</v>
      </c>
      <c r="V90" s="1">
        <v>120</v>
      </c>
      <c r="W90" s="1">
        <v>10</v>
      </c>
      <c r="X90" s="1">
        <v>0</v>
      </c>
      <c r="Y90" s="1">
        <v>6</v>
      </c>
      <c r="Z90" s="1">
        <v>25</v>
      </c>
      <c r="AA90" s="1">
        <v>20</v>
      </c>
      <c r="AB90" s="1">
        <v>0</v>
      </c>
      <c r="AC90" s="1">
        <v>10</v>
      </c>
      <c r="AD90" s="1">
        <v>117</v>
      </c>
      <c r="AE90" s="1">
        <v>33</v>
      </c>
      <c r="AF90" s="1">
        <v>0</v>
      </c>
      <c r="AG90" s="1">
        <v>57</v>
      </c>
      <c r="AH90" s="1">
        <v>21</v>
      </c>
      <c r="AI90" s="1">
        <v>25</v>
      </c>
      <c r="AJ90" s="1">
        <v>0</v>
      </c>
      <c r="AK90" s="1">
        <f t="shared" si="2"/>
        <v>461</v>
      </c>
    </row>
    <row r="91" spans="20:37" ht="15" customHeight="1" x14ac:dyDescent="0.25">
      <c r="T91" s="1" t="s">
        <v>48</v>
      </c>
      <c r="U91" s="1">
        <v>27</v>
      </c>
      <c r="V91" s="1">
        <v>120</v>
      </c>
      <c r="W91" s="1">
        <v>11</v>
      </c>
      <c r="X91" s="1">
        <v>0</v>
      </c>
      <c r="Y91" s="1">
        <v>12</v>
      </c>
      <c r="Z91" s="1">
        <v>26</v>
      </c>
      <c r="AA91" s="1">
        <v>20</v>
      </c>
      <c r="AB91" s="1">
        <v>0</v>
      </c>
      <c r="AC91" s="1">
        <v>21</v>
      </c>
      <c r="AD91" s="1">
        <v>123</v>
      </c>
      <c r="AE91" s="1">
        <v>47</v>
      </c>
      <c r="AF91" s="1">
        <v>0</v>
      </c>
      <c r="AG91" s="1">
        <v>54</v>
      </c>
      <c r="AH91" s="1">
        <v>15</v>
      </c>
      <c r="AI91" s="1">
        <v>24</v>
      </c>
      <c r="AJ91" s="1">
        <v>0</v>
      </c>
      <c r="AK91" s="1">
        <f t="shared" si="2"/>
        <v>500</v>
      </c>
    </row>
    <row r="92" spans="20:37" ht="15" customHeight="1" x14ac:dyDescent="0.25">
      <c r="T92" s="1" t="s">
        <v>49</v>
      </c>
      <c r="U92" s="1">
        <v>18</v>
      </c>
      <c r="V92" s="1">
        <v>114</v>
      </c>
      <c r="W92" s="1">
        <v>11</v>
      </c>
      <c r="X92" s="1">
        <v>0</v>
      </c>
      <c r="Y92" s="1">
        <v>7</v>
      </c>
      <c r="Z92" s="1">
        <v>21</v>
      </c>
      <c r="AA92" s="1">
        <v>25</v>
      </c>
      <c r="AB92" s="1">
        <v>0</v>
      </c>
      <c r="AC92" s="1">
        <v>18</v>
      </c>
      <c r="AD92" s="1">
        <v>125</v>
      </c>
      <c r="AE92" s="1">
        <v>54</v>
      </c>
      <c r="AF92" s="1">
        <v>0</v>
      </c>
      <c r="AG92" s="1">
        <v>38</v>
      </c>
      <c r="AH92" s="1">
        <v>26</v>
      </c>
      <c r="AI92" s="1">
        <v>26</v>
      </c>
      <c r="AJ92" s="1">
        <v>0</v>
      </c>
      <c r="AK92" s="1">
        <f t="shared" si="2"/>
        <v>483</v>
      </c>
    </row>
    <row r="93" spans="20:37" ht="15" customHeight="1" x14ac:dyDescent="0.25">
      <c r="T93" s="1" t="s">
        <v>50</v>
      </c>
      <c r="U93" s="1">
        <v>35</v>
      </c>
      <c r="V93" s="1">
        <v>139</v>
      </c>
      <c r="W93" s="1">
        <v>14</v>
      </c>
      <c r="X93" s="1">
        <v>0</v>
      </c>
      <c r="Y93" s="1">
        <v>14</v>
      </c>
      <c r="Z93" s="1">
        <v>45</v>
      </c>
      <c r="AA93" s="1">
        <v>24</v>
      </c>
      <c r="AB93" s="1">
        <v>0</v>
      </c>
      <c r="AC93" s="1">
        <v>19</v>
      </c>
      <c r="AD93" s="1">
        <v>153</v>
      </c>
      <c r="AE93" s="1">
        <v>62</v>
      </c>
      <c r="AF93" s="1">
        <v>0</v>
      </c>
      <c r="AG93" s="1">
        <v>58</v>
      </c>
      <c r="AH93" s="1">
        <v>36</v>
      </c>
      <c r="AI93" s="1">
        <v>21</v>
      </c>
      <c r="AJ93" s="1">
        <v>0</v>
      </c>
      <c r="AK93" s="1">
        <f t="shared" si="2"/>
        <v>620</v>
      </c>
    </row>
    <row r="94" spans="20:37" ht="15" customHeight="1" x14ac:dyDescent="0.25">
      <c r="T94" s="1" t="s">
        <v>51</v>
      </c>
      <c r="U94" s="1">
        <v>32</v>
      </c>
      <c r="V94" s="1">
        <v>183</v>
      </c>
      <c r="W94" s="1">
        <v>21</v>
      </c>
      <c r="X94" s="1">
        <v>0</v>
      </c>
      <c r="Y94" s="1">
        <v>17</v>
      </c>
      <c r="Z94" s="1">
        <v>28</v>
      </c>
      <c r="AA94" s="1">
        <v>32</v>
      </c>
      <c r="AB94" s="1">
        <v>0</v>
      </c>
      <c r="AC94" s="1">
        <v>15</v>
      </c>
      <c r="AD94" s="1">
        <v>145</v>
      </c>
      <c r="AE94" s="1">
        <v>64</v>
      </c>
      <c r="AF94" s="1">
        <v>0</v>
      </c>
      <c r="AG94" s="1">
        <v>64</v>
      </c>
      <c r="AH94" s="1">
        <v>21</v>
      </c>
      <c r="AI94" s="1">
        <v>19</v>
      </c>
      <c r="AJ94" s="1">
        <v>0</v>
      </c>
      <c r="AK94" s="1">
        <f t="shared" si="2"/>
        <v>641</v>
      </c>
    </row>
    <row r="95" spans="20:37" ht="15" customHeight="1" x14ac:dyDescent="0.25">
      <c r="T95" s="1" t="s">
        <v>52</v>
      </c>
      <c r="U95" s="1">
        <v>18</v>
      </c>
      <c r="V95" s="1">
        <v>149</v>
      </c>
      <c r="W95" s="1">
        <v>10</v>
      </c>
      <c r="X95" s="1">
        <v>0</v>
      </c>
      <c r="Y95" s="1">
        <v>13</v>
      </c>
      <c r="Z95" s="1">
        <v>29</v>
      </c>
      <c r="AA95" s="1">
        <v>21</v>
      </c>
      <c r="AB95" s="1">
        <v>0</v>
      </c>
      <c r="AC95" s="1">
        <v>17</v>
      </c>
      <c r="AD95" s="1">
        <v>152</v>
      </c>
      <c r="AE95" s="1">
        <v>56</v>
      </c>
      <c r="AF95" s="1">
        <v>0</v>
      </c>
      <c r="AG95" s="1">
        <v>61</v>
      </c>
      <c r="AH95" s="1">
        <v>18</v>
      </c>
      <c r="AI95" s="1">
        <v>27</v>
      </c>
      <c r="AJ95" s="1">
        <v>0</v>
      </c>
      <c r="AK95" s="1">
        <f t="shared" si="2"/>
        <v>571</v>
      </c>
    </row>
    <row r="96" spans="20:37" ht="15" customHeight="1" x14ac:dyDescent="0.25">
      <c r="T96" s="1" t="s">
        <v>53</v>
      </c>
      <c r="U96" s="1">
        <v>18</v>
      </c>
      <c r="V96" s="1">
        <v>121</v>
      </c>
      <c r="W96" s="1">
        <v>9</v>
      </c>
      <c r="X96" s="1">
        <v>0</v>
      </c>
      <c r="Y96" s="1">
        <v>6</v>
      </c>
      <c r="Z96" s="1">
        <v>34</v>
      </c>
      <c r="AA96" s="1">
        <v>24</v>
      </c>
      <c r="AB96" s="1">
        <v>0</v>
      </c>
      <c r="AC96" s="1">
        <v>22</v>
      </c>
      <c r="AD96" s="1">
        <v>144</v>
      </c>
      <c r="AE96" s="1">
        <v>63</v>
      </c>
      <c r="AF96" s="1">
        <v>0</v>
      </c>
      <c r="AG96" s="1">
        <v>64</v>
      </c>
      <c r="AH96" s="1">
        <v>31</v>
      </c>
      <c r="AI96" s="1">
        <v>23</v>
      </c>
      <c r="AJ96" s="1">
        <v>0</v>
      </c>
      <c r="AK96" s="1">
        <f t="shared" si="2"/>
        <v>559</v>
      </c>
    </row>
    <row r="97" spans="20:37" ht="15" customHeight="1" x14ac:dyDescent="0.25">
      <c r="T97" s="1" t="s">
        <v>54</v>
      </c>
      <c r="U97" s="1">
        <v>12</v>
      </c>
      <c r="V97" s="1">
        <v>97</v>
      </c>
      <c r="W97" s="1">
        <v>8</v>
      </c>
      <c r="X97" s="1">
        <v>0</v>
      </c>
      <c r="Y97" s="1">
        <v>9</v>
      </c>
      <c r="Z97" s="1">
        <v>28</v>
      </c>
      <c r="AA97" s="1">
        <v>18</v>
      </c>
      <c r="AB97" s="1">
        <v>0</v>
      </c>
      <c r="AC97" s="1">
        <v>24</v>
      </c>
      <c r="AD97" s="1">
        <v>160</v>
      </c>
      <c r="AE97" s="1">
        <v>53</v>
      </c>
      <c r="AF97" s="1">
        <v>0</v>
      </c>
      <c r="AG97" s="1">
        <v>59</v>
      </c>
      <c r="AH97" s="1">
        <v>25</v>
      </c>
      <c r="AI97" s="1">
        <v>17</v>
      </c>
      <c r="AJ97" s="1">
        <v>0</v>
      </c>
      <c r="AK97" s="1">
        <f t="shared" si="2"/>
        <v>510</v>
      </c>
    </row>
    <row r="98" spans="20:37" ht="15" customHeight="1" x14ac:dyDescent="0.25">
      <c r="T98" s="1" t="s">
        <v>55</v>
      </c>
      <c r="U98" s="1">
        <v>16</v>
      </c>
      <c r="V98" s="1">
        <v>142</v>
      </c>
      <c r="W98" s="1">
        <v>10</v>
      </c>
      <c r="X98" s="1">
        <v>0</v>
      </c>
      <c r="Y98" s="1">
        <v>6</v>
      </c>
      <c r="Z98" s="1">
        <v>27</v>
      </c>
      <c r="AA98" s="1">
        <v>24</v>
      </c>
      <c r="AB98" s="1">
        <v>0</v>
      </c>
      <c r="AC98" s="1">
        <v>19</v>
      </c>
      <c r="AD98" s="1">
        <v>159</v>
      </c>
      <c r="AE98" s="1">
        <v>51</v>
      </c>
      <c r="AF98" s="1">
        <v>0</v>
      </c>
      <c r="AG98" s="1">
        <v>47</v>
      </c>
      <c r="AH98" s="1">
        <v>31</v>
      </c>
      <c r="AI98" s="1">
        <v>24</v>
      </c>
      <c r="AJ98" s="1">
        <v>0</v>
      </c>
      <c r="AK98" s="1">
        <f t="shared" si="2"/>
        <v>556</v>
      </c>
    </row>
    <row r="99" spans="20:37" ht="15" customHeight="1" x14ac:dyDescent="0.25">
      <c r="T99" s="1" t="s">
        <v>56</v>
      </c>
      <c r="U99" s="1">
        <v>16</v>
      </c>
      <c r="V99" s="1">
        <v>134</v>
      </c>
      <c r="W99" s="1">
        <v>13</v>
      </c>
      <c r="X99" s="1">
        <v>0</v>
      </c>
      <c r="Y99" s="1">
        <v>6</v>
      </c>
      <c r="Z99" s="1">
        <v>26</v>
      </c>
      <c r="AA99" s="1">
        <v>18</v>
      </c>
      <c r="AB99" s="1">
        <v>0</v>
      </c>
      <c r="AC99" s="1">
        <v>20</v>
      </c>
      <c r="AD99" s="1">
        <v>142</v>
      </c>
      <c r="AE99" s="1">
        <v>57</v>
      </c>
      <c r="AF99" s="1">
        <v>0</v>
      </c>
      <c r="AG99" s="1">
        <v>53</v>
      </c>
      <c r="AH99" s="1">
        <v>28</v>
      </c>
      <c r="AI99" s="1">
        <v>29</v>
      </c>
      <c r="AJ99" s="1">
        <v>0</v>
      </c>
      <c r="AK99" s="1">
        <f t="shared" si="2"/>
        <v>542</v>
      </c>
    </row>
    <row r="100" spans="20:37" ht="15" customHeight="1" x14ac:dyDescent="0.25">
      <c r="T100" s="1" t="s">
        <v>57</v>
      </c>
      <c r="U100" s="1">
        <v>15</v>
      </c>
      <c r="V100" s="1">
        <v>139</v>
      </c>
      <c r="W100" s="1">
        <v>18</v>
      </c>
      <c r="X100" s="1">
        <v>0</v>
      </c>
      <c r="Y100" s="1">
        <v>8</v>
      </c>
      <c r="Z100" s="1">
        <v>20</v>
      </c>
      <c r="AA100" s="1">
        <v>16</v>
      </c>
      <c r="AB100" s="1">
        <v>0</v>
      </c>
      <c r="AC100" s="1">
        <v>13</v>
      </c>
      <c r="AD100" s="1">
        <v>151</v>
      </c>
      <c r="AE100" s="1">
        <v>48</v>
      </c>
      <c r="AF100" s="1">
        <v>0</v>
      </c>
      <c r="AG100" s="1">
        <v>44</v>
      </c>
      <c r="AH100" s="1">
        <v>28</v>
      </c>
      <c r="AI100" s="1">
        <v>25</v>
      </c>
      <c r="AJ100" s="1">
        <v>0</v>
      </c>
      <c r="AK100" s="1">
        <f t="shared" si="2"/>
        <v>525</v>
      </c>
    </row>
    <row r="101" spans="20:37" ht="15" customHeight="1" x14ac:dyDescent="0.25">
      <c r="T101" s="1" t="s">
        <v>58</v>
      </c>
      <c r="U101" s="1">
        <v>18</v>
      </c>
      <c r="V101" s="1">
        <v>115</v>
      </c>
      <c r="W101" s="1">
        <v>18</v>
      </c>
      <c r="X101" s="1">
        <v>0</v>
      </c>
      <c r="Y101" s="1">
        <v>10</v>
      </c>
      <c r="Z101" s="1">
        <v>32</v>
      </c>
      <c r="AA101" s="1">
        <v>22</v>
      </c>
      <c r="AB101" s="1">
        <v>0</v>
      </c>
      <c r="AC101" s="1">
        <v>23</v>
      </c>
      <c r="AD101" s="1">
        <v>114</v>
      </c>
      <c r="AE101" s="1">
        <v>64</v>
      </c>
      <c r="AF101" s="1">
        <v>0</v>
      </c>
      <c r="AG101" s="1">
        <v>58</v>
      </c>
      <c r="AH101" s="1">
        <v>24</v>
      </c>
      <c r="AI101" s="1">
        <v>24</v>
      </c>
      <c r="AJ101" s="1">
        <v>0</v>
      </c>
      <c r="AK101" s="1">
        <f t="shared" si="2"/>
        <v>522</v>
      </c>
    </row>
    <row r="102" spans="20:37" ht="15" customHeight="1" x14ac:dyDescent="0.25">
      <c r="T102" s="1" t="s">
        <v>59</v>
      </c>
      <c r="U102" s="1">
        <v>13</v>
      </c>
      <c r="V102" s="1">
        <v>111</v>
      </c>
      <c r="W102" s="1">
        <v>10</v>
      </c>
      <c r="X102" s="1">
        <v>0</v>
      </c>
      <c r="Y102" s="1">
        <v>4</v>
      </c>
      <c r="Z102" s="1">
        <v>26</v>
      </c>
      <c r="AA102" s="1">
        <v>21</v>
      </c>
      <c r="AB102" s="1">
        <v>0</v>
      </c>
      <c r="AC102" s="1">
        <v>21</v>
      </c>
      <c r="AD102" s="1">
        <v>127</v>
      </c>
      <c r="AE102" s="1">
        <v>58</v>
      </c>
      <c r="AF102" s="1">
        <v>0</v>
      </c>
      <c r="AG102" s="1">
        <v>50</v>
      </c>
      <c r="AH102" s="1">
        <v>30</v>
      </c>
      <c r="AI102" s="1">
        <v>29</v>
      </c>
      <c r="AJ102" s="1">
        <v>0</v>
      </c>
      <c r="AK102" s="1">
        <f t="shared" si="2"/>
        <v>500</v>
      </c>
    </row>
    <row r="103" spans="20:37" ht="15" customHeight="1" x14ac:dyDescent="0.25">
      <c r="T103" s="1" t="s">
        <v>60</v>
      </c>
      <c r="U103" s="1">
        <v>18</v>
      </c>
      <c r="V103" s="1">
        <v>119</v>
      </c>
      <c r="W103" s="1">
        <v>14</v>
      </c>
      <c r="X103" s="1">
        <v>0</v>
      </c>
      <c r="Y103" s="1">
        <v>6</v>
      </c>
      <c r="Z103" s="1">
        <v>26</v>
      </c>
      <c r="AA103" s="1">
        <v>22</v>
      </c>
      <c r="AB103" s="1">
        <v>0</v>
      </c>
      <c r="AC103" s="1">
        <v>17</v>
      </c>
      <c r="AD103" s="1">
        <v>144</v>
      </c>
      <c r="AE103" s="1">
        <v>53</v>
      </c>
      <c r="AF103" s="1">
        <v>0</v>
      </c>
      <c r="AG103" s="1">
        <v>54</v>
      </c>
      <c r="AH103" s="1">
        <v>28</v>
      </c>
      <c r="AI103" s="1">
        <v>22</v>
      </c>
      <c r="AJ103" s="1">
        <v>0</v>
      </c>
      <c r="AK103" s="1">
        <f t="shared" si="2"/>
        <v>523</v>
      </c>
    </row>
    <row r="104" spans="20:37" ht="15" customHeight="1" x14ac:dyDescent="0.25">
      <c r="T104" s="1" t="s">
        <v>61</v>
      </c>
      <c r="U104" s="1">
        <v>16</v>
      </c>
      <c r="V104" s="1">
        <v>110</v>
      </c>
      <c r="W104" s="1">
        <v>14</v>
      </c>
      <c r="X104" s="1">
        <v>0</v>
      </c>
      <c r="Y104" s="1">
        <v>8</v>
      </c>
      <c r="Z104" s="1">
        <v>35</v>
      </c>
      <c r="AA104" s="1">
        <v>34</v>
      </c>
      <c r="AB104" s="1">
        <v>0</v>
      </c>
      <c r="AC104" s="1">
        <v>27</v>
      </c>
      <c r="AD104" s="1">
        <v>150</v>
      </c>
      <c r="AE104" s="1">
        <v>52</v>
      </c>
      <c r="AF104" s="1">
        <v>0</v>
      </c>
      <c r="AG104" s="1">
        <v>56</v>
      </c>
      <c r="AH104" s="1">
        <v>36</v>
      </c>
      <c r="AI104" s="1">
        <v>20</v>
      </c>
      <c r="AJ104" s="1">
        <v>0</v>
      </c>
      <c r="AK104" s="1">
        <f t="shared" si="2"/>
        <v>558</v>
      </c>
    </row>
    <row r="105" spans="20:37" ht="15" customHeight="1" x14ac:dyDescent="0.25">
      <c r="T105" s="1" t="s">
        <v>62</v>
      </c>
      <c r="U105" s="1">
        <v>11</v>
      </c>
      <c r="V105" s="1">
        <v>112</v>
      </c>
      <c r="W105" s="1">
        <v>9</v>
      </c>
      <c r="X105" s="1">
        <v>0</v>
      </c>
      <c r="Y105" s="1">
        <v>7</v>
      </c>
      <c r="Z105" s="1">
        <v>29</v>
      </c>
      <c r="AA105" s="1">
        <v>20</v>
      </c>
      <c r="AB105" s="1">
        <v>0</v>
      </c>
      <c r="AC105" s="1">
        <v>26</v>
      </c>
      <c r="AD105" s="1">
        <v>133</v>
      </c>
      <c r="AE105" s="1">
        <v>64</v>
      </c>
      <c r="AF105" s="1">
        <v>0</v>
      </c>
      <c r="AG105" s="1">
        <v>60</v>
      </c>
      <c r="AH105" s="1">
        <v>33</v>
      </c>
      <c r="AI105" s="1">
        <v>18</v>
      </c>
      <c r="AJ105" s="1">
        <v>0</v>
      </c>
      <c r="AK105" s="1">
        <f t="shared" si="2"/>
        <v>522</v>
      </c>
    </row>
    <row r="106" spans="20:37" ht="15" customHeight="1" x14ac:dyDescent="0.25">
      <c r="T106" s="1" t="s">
        <v>63</v>
      </c>
      <c r="U106" s="1">
        <v>7</v>
      </c>
      <c r="V106" s="1">
        <v>113</v>
      </c>
      <c r="W106" s="1">
        <v>6</v>
      </c>
      <c r="X106" s="1">
        <v>0</v>
      </c>
      <c r="Y106" s="1">
        <v>6</v>
      </c>
      <c r="Z106" s="1">
        <v>23</v>
      </c>
      <c r="AA106" s="1">
        <v>20</v>
      </c>
      <c r="AB106" s="1">
        <v>0</v>
      </c>
      <c r="AC106" s="1">
        <v>15</v>
      </c>
      <c r="AD106" s="1">
        <v>142</v>
      </c>
      <c r="AE106" s="1">
        <v>54</v>
      </c>
      <c r="AF106" s="1">
        <v>0</v>
      </c>
      <c r="AG106" s="1">
        <v>59</v>
      </c>
      <c r="AH106" s="1">
        <v>33</v>
      </c>
      <c r="AI106" s="1">
        <v>26</v>
      </c>
      <c r="AJ106" s="1">
        <v>0</v>
      </c>
      <c r="AK106" s="1">
        <f t="shared" si="2"/>
        <v>504</v>
      </c>
    </row>
    <row r="107" spans="20:37" ht="15" customHeight="1" x14ac:dyDescent="0.25">
      <c r="T107" s="1" t="s">
        <v>64</v>
      </c>
      <c r="U107" s="1">
        <v>15</v>
      </c>
      <c r="V107" s="1">
        <v>103</v>
      </c>
      <c r="W107" s="1">
        <v>10</v>
      </c>
      <c r="X107" s="1">
        <v>0</v>
      </c>
      <c r="Y107" s="1">
        <v>10</v>
      </c>
      <c r="Z107" s="1">
        <v>33</v>
      </c>
      <c r="AA107" s="1">
        <v>21</v>
      </c>
      <c r="AB107" s="1">
        <v>0</v>
      </c>
      <c r="AC107" s="1">
        <v>19</v>
      </c>
      <c r="AD107" s="1">
        <v>153</v>
      </c>
      <c r="AE107" s="1">
        <v>49</v>
      </c>
      <c r="AF107" s="1">
        <v>0</v>
      </c>
      <c r="AG107" s="1">
        <v>48</v>
      </c>
      <c r="AH107" s="1">
        <v>24</v>
      </c>
      <c r="AI107" s="1">
        <v>16</v>
      </c>
      <c r="AJ107" s="1">
        <v>0</v>
      </c>
      <c r="AK107" s="1">
        <f t="shared" si="2"/>
        <v>501</v>
      </c>
    </row>
    <row r="108" spans="20:37" ht="15" customHeight="1" x14ac:dyDescent="0.25">
      <c r="T108" s="1" t="s">
        <v>65</v>
      </c>
      <c r="U108" s="1">
        <v>10</v>
      </c>
      <c r="V108" s="1">
        <v>118</v>
      </c>
      <c r="W108" s="1">
        <v>9</v>
      </c>
      <c r="X108" s="1">
        <v>0</v>
      </c>
      <c r="Y108" s="1">
        <v>5</v>
      </c>
      <c r="Z108" s="1">
        <v>25</v>
      </c>
      <c r="AA108" s="1">
        <v>25</v>
      </c>
      <c r="AB108" s="1">
        <v>0</v>
      </c>
      <c r="AC108" s="1">
        <v>25</v>
      </c>
      <c r="AD108" s="1">
        <v>120</v>
      </c>
      <c r="AE108" s="1">
        <v>51</v>
      </c>
      <c r="AF108" s="1">
        <v>0</v>
      </c>
      <c r="AG108" s="1">
        <v>63</v>
      </c>
      <c r="AH108" s="1">
        <v>25</v>
      </c>
      <c r="AI108" s="1">
        <v>21</v>
      </c>
      <c r="AJ108" s="1">
        <v>0</v>
      </c>
      <c r="AK108" s="1">
        <f t="shared" si="2"/>
        <v>497</v>
      </c>
    </row>
    <row r="109" spans="20:37" ht="15" customHeight="1" x14ac:dyDescent="0.25">
      <c r="T109" s="1" t="s">
        <v>66</v>
      </c>
      <c r="U109" s="1">
        <v>16</v>
      </c>
      <c r="V109" s="1">
        <v>123</v>
      </c>
      <c r="W109" s="1">
        <v>10</v>
      </c>
      <c r="X109" s="1">
        <v>0</v>
      </c>
      <c r="Y109" s="1">
        <v>8</v>
      </c>
      <c r="Z109" s="1">
        <v>26</v>
      </c>
      <c r="AA109" s="1">
        <v>23</v>
      </c>
      <c r="AB109" s="1">
        <v>0</v>
      </c>
      <c r="AC109" s="1">
        <v>12</v>
      </c>
      <c r="AD109" s="1">
        <v>146</v>
      </c>
      <c r="AE109" s="1">
        <v>58</v>
      </c>
      <c r="AF109" s="1">
        <v>0</v>
      </c>
      <c r="AG109" s="1">
        <v>62</v>
      </c>
      <c r="AH109" s="1">
        <v>28</v>
      </c>
      <c r="AI109" s="1">
        <v>19</v>
      </c>
      <c r="AJ109" s="1">
        <v>0</v>
      </c>
      <c r="AK109" s="1">
        <f t="shared" si="2"/>
        <v>531</v>
      </c>
    </row>
    <row r="110" spans="20:37" ht="15" customHeight="1" x14ac:dyDescent="0.25">
      <c r="T110" s="1" t="s">
        <v>67</v>
      </c>
      <c r="U110" s="1">
        <v>9</v>
      </c>
      <c r="V110" s="1">
        <v>108</v>
      </c>
      <c r="W110" s="1">
        <v>7</v>
      </c>
      <c r="X110" s="1">
        <v>0</v>
      </c>
      <c r="Y110" s="1">
        <v>8</v>
      </c>
      <c r="Z110" s="1">
        <v>27</v>
      </c>
      <c r="AA110" s="1">
        <v>21</v>
      </c>
      <c r="AB110" s="1">
        <v>0</v>
      </c>
      <c r="AC110" s="1">
        <v>14</v>
      </c>
      <c r="AD110" s="1">
        <v>124</v>
      </c>
      <c r="AE110" s="1">
        <v>46</v>
      </c>
      <c r="AF110" s="1">
        <v>0</v>
      </c>
      <c r="AG110" s="1">
        <v>47</v>
      </c>
      <c r="AH110" s="1">
        <v>29</v>
      </c>
      <c r="AI110" s="1">
        <v>15</v>
      </c>
      <c r="AJ110" s="1">
        <v>0</v>
      </c>
      <c r="AK110" s="1">
        <f t="shared" si="2"/>
        <v>455</v>
      </c>
    </row>
    <row r="111" spans="20:37" ht="15" customHeight="1" x14ac:dyDescent="0.25">
      <c r="T111" s="1" t="s">
        <v>68</v>
      </c>
      <c r="U111" s="1">
        <v>9</v>
      </c>
      <c r="V111" s="1">
        <v>106</v>
      </c>
      <c r="W111" s="1">
        <v>14</v>
      </c>
      <c r="X111" s="1">
        <v>0</v>
      </c>
      <c r="Y111" s="1">
        <v>8</v>
      </c>
      <c r="Z111" s="1">
        <v>23</v>
      </c>
      <c r="AA111" s="1">
        <v>18</v>
      </c>
      <c r="AB111" s="1">
        <v>0</v>
      </c>
      <c r="AC111" s="1">
        <v>19</v>
      </c>
      <c r="AD111" s="1">
        <v>141</v>
      </c>
      <c r="AE111" s="1">
        <v>41</v>
      </c>
      <c r="AF111" s="1">
        <v>0</v>
      </c>
      <c r="AG111" s="1">
        <v>56</v>
      </c>
      <c r="AH111" s="1">
        <v>22</v>
      </c>
      <c r="AI111" s="1">
        <v>14</v>
      </c>
      <c r="AJ111" s="1">
        <v>0</v>
      </c>
      <c r="AK111" s="1">
        <f t="shared" si="2"/>
        <v>471</v>
      </c>
    </row>
    <row r="112" spans="20:37" ht="15" customHeight="1" x14ac:dyDescent="0.25">
      <c r="T112" s="1" t="s">
        <v>69</v>
      </c>
      <c r="U112" s="1">
        <v>11</v>
      </c>
      <c r="V112" s="1">
        <v>103</v>
      </c>
      <c r="W112" s="1">
        <v>19</v>
      </c>
      <c r="X112" s="1">
        <v>0</v>
      </c>
      <c r="Y112" s="1">
        <v>8</v>
      </c>
      <c r="Z112" s="1">
        <v>25</v>
      </c>
      <c r="AA112" s="1">
        <v>17</v>
      </c>
      <c r="AB112" s="1">
        <v>0</v>
      </c>
      <c r="AC112" s="1">
        <v>17</v>
      </c>
      <c r="AD112" s="1">
        <v>139</v>
      </c>
      <c r="AE112" s="1">
        <v>47</v>
      </c>
      <c r="AF112" s="1">
        <v>0</v>
      </c>
      <c r="AG112" s="1">
        <v>52</v>
      </c>
      <c r="AH112" s="1">
        <v>28</v>
      </c>
      <c r="AI112" s="1">
        <v>14</v>
      </c>
      <c r="AJ112" s="1">
        <v>0</v>
      </c>
      <c r="AK112" s="1">
        <f t="shared" si="2"/>
        <v>480</v>
      </c>
    </row>
    <row r="113" spans="20:37" ht="15" customHeight="1" x14ac:dyDescent="0.25">
      <c r="T113" s="1" t="s">
        <v>70</v>
      </c>
      <c r="U113" s="1">
        <v>19</v>
      </c>
      <c r="V113" s="1">
        <v>116</v>
      </c>
      <c r="W113" s="1">
        <v>13</v>
      </c>
      <c r="X113" s="1">
        <v>0</v>
      </c>
      <c r="Y113" s="1">
        <v>9</v>
      </c>
      <c r="Z113" s="1">
        <v>20</v>
      </c>
      <c r="AA113" s="1">
        <v>25</v>
      </c>
      <c r="AB113" s="1">
        <v>0</v>
      </c>
      <c r="AC113" s="1">
        <v>19</v>
      </c>
      <c r="AD113" s="1">
        <v>141</v>
      </c>
      <c r="AE113" s="1">
        <v>44</v>
      </c>
      <c r="AF113" s="1">
        <v>0</v>
      </c>
      <c r="AG113" s="1">
        <v>53</v>
      </c>
      <c r="AH113" s="1">
        <v>26</v>
      </c>
      <c r="AI113" s="1">
        <v>16</v>
      </c>
      <c r="AJ113" s="1">
        <v>0</v>
      </c>
      <c r="AK113" s="1">
        <f t="shared" si="2"/>
        <v>501</v>
      </c>
    </row>
    <row r="114" spans="20:37" ht="15" customHeight="1" x14ac:dyDescent="0.25">
      <c r="T114" s="1" t="s">
        <v>71</v>
      </c>
      <c r="U114" s="1">
        <v>11</v>
      </c>
      <c r="V114" s="1">
        <v>97</v>
      </c>
      <c r="W114" s="1">
        <v>10</v>
      </c>
      <c r="X114" s="1">
        <v>0</v>
      </c>
      <c r="Y114" s="1">
        <v>6</v>
      </c>
      <c r="Z114" s="1">
        <v>28</v>
      </c>
      <c r="AA114" s="1">
        <v>23</v>
      </c>
      <c r="AB114" s="1">
        <v>0</v>
      </c>
      <c r="AC114" s="1">
        <v>15</v>
      </c>
      <c r="AD114" s="1">
        <v>135</v>
      </c>
      <c r="AE114" s="1">
        <v>51</v>
      </c>
      <c r="AF114" s="1">
        <v>0</v>
      </c>
      <c r="AG114" s="1">
        <v>40</v>
      </c>
      <c r="AH114" s="1">
        <v>28</v>
      </c>
      <c r="AI114" s="1">
        <v>21</v>
      </c>
      <c r="AJ114" s="1">
        <v>0</v>
      </c>
      <c r="AK114" s="1">
        <f t="shared" si="2"/>
        <v>465</v>
      </c>
    </row>
    <row r="115" spans="20:37" ht="15" customHeight="1" x14ac:dyDescent="0.25">
      <c r="T115" s="1" t="s">
        <v>72</v>
      </c>
      <c r="U115" s="1">
        <v>7</v>
      </c>
      <c r="V115" s="1">
        <v>99</v>
      </c>
      <c r="W115" s="1">
        <v>13</v>
      </c>
      <c r="X115" s="1">
        <v>0</v>
      </c>
      <c r="Y115" s="1">
        <v>10</v>
      </c>
      <c r="Z115" s="1">
        <v>32</v>
      </c>
      <c r="AA115" s="1">
        <v>18</v>
      </c>
      <c r="AB115" s="1">
        <v>0</v>
      </c>
      <c r="AC115" s="1">
        <v>16</v>
      </c>
      <c r="AD115" s="1">
        <v>123</v>
      </c>
      <c r="AE115" s="1">
        <v>62</v>
      </c>
      <c r="AF115" s="1">
        <v>0</v>
      </c>
      <c r="AG115" s="1">
        <v>36</v>
      </c>
      <c r="AH115" s="1">
        <v>23</v>
      </c>
      <c r="AI115" s="1">
        <v>17</v>
      </c>
      <c r="AJ115" s="1">
        <v>0</v>
      </c>
      <c r="AK115" s="1">
        <f t="shared" si="2"/>
        <v>456</v>
      </c>
    </row>
    <row r="116" spans="20:37" ht="15" customHeight="1" x14ac:dyDescent="0.25">
      <c r="T116" s="1" t="s">
        <v>73</v>
      </c>
      <c r="U116" s="1">
        <v>16</v>
      </c>
      <c r="V116" s="1">
        <v>105</v>
      </c>
      <c r="W116" s="1">
        <v>12</v>
      </c>
      <c r="X116" s="1">
        <v>0</v>
      </c>
      <c r="Y116" s="1">
        <v>10</v>
      </c>
      <c r="Z116" s="1">
        <v>17</v>
      </c>
      <c r="AA116" s="1">
        <v>19</v>
      </c>
      <c r="AB116" s="1">
        <v>0</v>
      </c>
      <c r="AC116" s="1">
        <v>16</v>
      </c>
      <c r="AD116" s="1">
        <v>136</v>
      </c>
      <c r="AE116" s="1">
        <v>49</v>
      </c>
      <c r="AF116" s="1">
        <v>0</v>
      </c>
      <c r="AG116" s="1">
        <v>39</v>
      </c>
      <c r="AH116" s="1">
        <v>27</v>
      </c>
      <c r="AI116" s="1">
        <v>15</v>
      </c>
      <c r="AJ116" s="1">
        <v>0</v>
      </c>
      <c r="AK116" s="1">
        <f t="shared" si="2"/>
        <v>461</v>
      </c>
    </row>
    <row r="117" spans="20:37" ht="15" customHeight="1" x14ac:dyDescent="0.25">
      <c r="T117" s="1" t="s">
        <v>74</v>
      </c>
      <c r="U117" s="1">
        <v>18</v>
      </c>
      <c r="V117" s="1">
        <v>94</v>
      </c>
      <c r="W117" s="1">
        <v>7</v>
      </c>
      <c r="X117" s="1">
        <v>0</v>
      </c>
      <c r="Y117" s="1">
        <v>10</v>
      </c>
      <c r="Z117" s="1">
        <v>18</v>
      </c>
      <c r="AA117" s="1">
        <v>13</v>
      </c>
      <c r="AB117" s="1">
        <v>0</v>
      </c>
      <c r="AC117" s="1">
        <v>13</v>
      </c>
      <c r="AD117" s="1">
        <v>119</v>
      </c>
      <c r="AE117" s="1">
        <v>60</v>
      </c>
      <c r="AF117" s="1">
        <v>0</v>
      </c>
      <c r="AG117" s="1">
        <v>47</v>
      </c>
      <c r="AH117" s="1">
        <v>21</v>
      </c>
      <c r="AI117" s="1">
        <v>16</v>
      </c>
      <c r="AJ117" s="1">
        <v>0</v>
      </c>
      <c r="AK117" s="1">
        <f t="shared" si="2"/>
        <v>436</v>
      </c>
    </row>
    <row r="118" spans="20:37" ht="15" customHeight="1" x14ac:dyDescent="0.25">
      <c r="T118" s="1" t="s">
        <v>75</v>
      </c>
      <c r="U118" s="1">
        <v>8</v>
      </c>
      <c r="V118" s="1">
        <v>98</v>
      </c>
      <c r="W118" s="1">
        <v>10</v>
      </c>
      <c r="X118" s="1">
        <v>0</v>
      </c>
      <c r="Y118" s="1">
        <v>4</v>
      </c>
      <c r="Z118" s="1">
        <v>15</v>
      </c>
      <c r="AA118" s="1">
        <v>11</v>
      </c>
      <c r="AB118" s="1">
        <v>0</v>
      </c>
      <c r="AC118" s="1">
        <v>19</v>
      </c>
      <c r="AD118" s="1">
        <v>126</v>
      </c>
      <c r="AE118" s="1">
        <v>51</v>
      </c>
      <c r="AF118" s="1">
        <v>0</v>
      </c>
      <c r="AG118" s="1">
        <v>42</v>
      </c>
      <c r="AH118" s="1">
        <v>21</v>
      </c>
      <c r="AI118" s="1">
        <v>17</v>
      </c>
      <c r="AJ118" s="1">
        <v>0</v>
      </c>
      <c r="AK118" s="1">
        <f t="shared" si="2"/>
        <v>422</v>
      </c>
    </row>
    <row r="119" spans="20:37" ht="15" customHeight="1" x14ac:dyDescent="0.25">
      <c r="T119" s="1" t="s">
        <v>76</v>
      </c>
      <c r="U119" s="1">
        <v>10</v>
      </c>
      <c r="V119" s="1">
        <v>92</v>
      </c>
      <c r="W119" s="1">
        <v>12</v>
      </c>
      <c r="X119" s="1">
        <v>0</v>
      </c>
      <c r="Y119" s="1">
        <v>7</v>
      </c>
      <c r="Z119" s="1">
        <v>21</v>
      </c>
      <c r="AA119" s="1">
        <v>17</v>
      </c>
      <c r="AB119" s="1">
        <v>0</v>
      </c>
      <c r="AC119" s="1">
        <v>19</v>
      </c>
      <c r="AD119" s="1">
        <v>125</v>
      </c>
      <c r="AE119" s="1">
        <v>41</v>
      </c>
      <c r="AF119" s="1">
        <v>0</v>
      </c>
      <c r="AG119" s="1">
        <v>40</v>
      </c>
      <c r="AH119" s="1">
        <v>16</v>
      </c>
      <c r="AI119" s="1">
        <v>13</v>
      </c>
      <c r="AJ119" s="1">
        <v>0</v>
      </c>
      <c r="AK119" s="1">
        <f t="shared" si="2"/>
        <v>413</v>
      </c>
    </row>
  </sheetData>
  <mergeCells count="60">
    <mergeCell ref="T1:U1"/>
    <mergeCell ref="V1:AJ1"/>
    <mergeCell ref="T2:U2"/>
    <mergeCell ref="V2:AJ2"/>
    <mergeCell ref="T3:U3"/>
    <mergeCell ref="V3:AJ3"/>
    <mergeCell ref="T4:U4"/>
    <mergeCell ref="V4:AJ4"/>
    <mergeCell ref="T5:U5"/>
    <mergeCell ref="V5:AJ5"/>
    <mergeCell ref="T6:U6"/>
    <mergeCell ref="V6:AJ6"/>
    <mergeCell ref="T7:U7"/>
    <mergeCell ref="V7:AJ7"/>
    <mergeCell ref="T8:U8"/>
    <mergeCell ref="V8:AJ8"/>
    <mergeCell ref="T9:U9"/>
    <mergeCell ref="V9:AJ9"/>
    <mergeCell ref="U13:X13"/>
    <mergeCell ref="Y13:AB13"/>
    <mergeCell ref="AC13:AF13"/>
    <mergeCell ref="AG13:AJ13"/>
    <mergeCell ref="T10:U10"/>
    <mergeCell ref="V10:AJ10"/>
    <mergeCell ref="T11:U11"/>
    <mergeCell ref="V11:AJ11"/>
    <mergeCell ref="U12:X12"/>
    <mergeCell ref="Y12:AB12"/>
    <mergeCell ref="AC12:AF12"/>
    <mergeCell ref="AG12:AJ12"/>
    <mergeCell ref="A1:B1"/>
    <mergeCell ref="C1:Q1"/>
    <mergeCell ref="A2:B2"/>
    <mergeCell ref="C2:Q2"/>
    <mergeCell ref="A3:B3"/>
    <mergeCell ref="C3:Q3"/>
    <mergeCell ref="A4:B4"/>
    <mergeCell ref="C4:Q4"/>
    <mergeCell ref="A5:B5"/>
    <mergeCell ref="C5:Q5"/>
    <mergeCell ref="A6:B6"/>
    <mergeCell ref="C6:Q6"/>
    <mergeCell ref="A7:B7"/>
    <mergeCell ref="C7:Q7"/>
    <mergeCell ref="A8:B8"/>
    <mergeCell ref="C8:Q8"/>
    <mergeCell ref="A9:B9"/>
    <mergeCell ref="C9:Q9"/>
    <mergeCell ref="B13:E13"/>
    <mergeCell ref="F13:I13"/>
    <mergeCell ref="J13:M13"/>
    <mergeCell ref="N13:Q13"/>
    <mergeCell ref="A10:B10"/>
    <mergeCell ref="C10:Q10"/>
    <mergeCell ref="A11:B11"/>
    <mergeCell ref="C11:Q11"/>
    <mergeCell ref="B12:E12"/>
    <mergeCell ref="F12:I12"/>
    <mergeCell ref="J12:M12"/>
    <mergeCell ref="N12:Q12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A5302-03ED-4AD5-BCC9-6F7F7A4DC535}">
  <dimension ref="A1:R66"/>
  <sheetViews>
    <sheetView zoomScale="70" zoomScaleNormal="70" workbookViewId="0">
      <selection activeCell="R15" sqref="R15:R66"/>
    </sheetView>
  </sheetViews>
  <sheetFormatPr defaultColWidth="11.81640625" defaultRowHeight="15" customHeight="1" x14ac:dyDescent="0.25"/>
  <cols>
    <col min="1" max="1" width="11.81640625" style="1" bestFit="1" customWidth="1"/>
    <col min="2" max="17" width="8.81640625" style="1" bestFit="1" customWidth="1"/>
    <col min="18" max="16384" width="11.81640625" style="1"/>
  </cols>
  <sheetData>
    <row r="1" spans="1:18" ht="15" customHeight="1" x14ac:dyDescent="0.45">
      <c r="A1" s="32" t="s">
        <v>0</v>
      </c>
      <c r="B1" s="32"/>
      <c r="C1" s="33" t="s">
        <v>78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8" ht="15" customHeight="1" x14ac:dyDescent="0.45">
      <c r="A2" s="32" t="s">
        <v>2</v>
      </c>
      <c r="B2" s="32"/>
      <c r="C2" s="33" t="s">
        <v>3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8" ht="15" customHeight="1" x14ac:dyDescent="0.45">
      <c r="A3" s="32" t="s">
        <v>4</v>
      </c>
      <c r="B3" s="32"/>
      <c r="C3" s="33" t="s">
        <v>5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8" ht="15" customHeight="1" x14ac:dyDescent="0.45">
      <c r="A4" s="32" t="s">
        <v>6</v>
      </c>
      <c r="B4" s="32"/>
      <c r="C4" s="33" t="s">
        <v>7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</row>
    <row r="5" spans="1:18" ht="15" customHeight="1" x14ac:dyDescent="0.45">
      <c r="A5" s="32" t="s">
        <v>8</v>
      </c>
      <c r="B5" s="32"/>
      <c r="C5" s="33" t="s">
        <v>9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</row>
    <row r="6" spans="1:18" ht="15" customHeight="1" x14ac:dyDescent="0.45">
      <c r="A6" s="32" t="s">
        <v>7</v>
      </c>
      <c r="B6" s="32"/>
      <c r="C6" s="33" t="s">
        <v>7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</row>
    <row r="7" spans="1:18" ht="15" customHeight="1" x14ac:dyDescent="0.45">
      <c r="A7" s="32" t="s">
        <v>7</v>
      </c>
      <c r="B7" s="32"/>
      <c r="C7" s="33" t="s">
        <v>7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</row>
    <row r="8" spans="1:18" ht="15" customHeight="1" x14ac:dyDescent="0.45">
      <c r="A8" s="32" t="s">
        <v>7</v>
      </c>
      <c r="B8" s="32"/>
      <c r="C8" s="33" t="s">
        <v>7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1:18" ht="15" customHeight="1" x14ac:dyDescent="0.45">
      <c r="A9" s="32" t="s">
        <v>7</v>
      </c>
      <c r="B9" s="32"/>
      <c r="C9" s="33" t="s">
        <v>7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</row>
    <row r="10" spans="1:18" ht="15" customHeight="1" x14ac:dyDescent="0.45">
      <c r="A10" s="32" t="s">
        <v>10</v>
      </c>
      <c r="B10" s="32"/>
      <c r="C10" s="33" t="s">
        <v>11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</row>
    <row r="11" spans="1:18" ht="15" customHeight="1" x14ac:dyDescent="0.45">
      <c r="A11" s="32" t="s">
        <v>12</v>
      </c>
      <c r="B11" s="32"/>
      <c r="C11" s="33" t="s">
        <v>13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</row>
    <row r="12" spans="1:18" ht="15" customHeight="1" x14ac:dyDescent="0.25">
      <c r="A12" s="1" t="s">
        <v>7</v>
      </c>
      <c r="B12" s="34" t="s">
        <v>14</v>
      </c>
      <c r="C12" s="35"/>
      <c r="D12" s="35"/>
      <c r="E12" s="36"/>
      <c r="F12" s="34" t="s">
        <v>15</v>
      </c>
      <c r="G12" s="35"/>
      <c r="H12" s="35"/>
      <c r="I12" s="36"/>
      <c r="J12" s="34" t="s">
        <v>16</v>
      </c>
      <c r="K12" s="35"/>
      <c r="L12" s="35"/>
      <c r="M12" s="36"/>
      <c r="N12" s="34" t="s">
        <v>17</v>
      </c>
      <c r="O12" s="35"/>
      <c r="P12" s="35"/>
      <c r="Q12" s="36"/>
    </row>
    <row r="13" spans="1:18" ht="15" customHeight="1" x14ac:dyDescent="0.25">
      <c r="A13" s="1" t="s">
        <v>7</v>
      </c>
      <c r="B13" s="29" t="s">
        <v>18</v>
      </c>
      <c r="C13" s="30"/>
      <c r="D13" s="30"/>
      <c r="E13" s="31"/>
      <c r="F13" s="29" t="s">
        <v>19</v>
      </c>
      <c r="G13" s="30"/>
      <c r="H13" s="30"/>
      <c r="I13" s="31"/>
      <c r="J13" s="29" t="s">
        <v>20</v>
      </c>
      <c r="K13" s="30"/>
      <c r="L13" s="30"/>
      <c r="M13" s="31"/>
      <c r="N13" s="29" t="s">
        <v>21</v>
      </c>
      <c r="O13" s="30"/>
      <c r="P13" s="30"/>
      <c r="Q13" s="31"/>
    </row>
    <row r="14" spans="1:18" ht="15" customHeight="1" x14ac:dyDescent="0.25">
      <c r="A14" s="2" t="s">
        <v>4</v>
      </c>
      <c r="B14" s="2" t="s">
        <v>22</v>
      </c>
      <c r="C14" s="2" t="s">
        <v>23</v>
      </c>
      <c r="D14" s="2" t="s">
        <v>24</v>
      </c>
      <c r="E14" s="2" t="s">
        <v>25</v>
      </c>
      <c r="F14" s="2" t="s">
        <v>22</v>
      </c>
      <c r="G14" s="2" t="s">
        <v>23</v>
      </c>
      <c r="H14" s="2" t="s">
        <v>24</v>
      </c>
      <c r="I14" s="2" t="s">
        <v>25</v>
      </c>
      <c r="J14" s="2" t="s">
        <v>22</v>
      </c>
      <c r="K14" s="2" t="s">
        <v>23</v>
      </c>
      <c r="L14" s="2" t="s">
        <v>24</v>
      </c>
      <c r="M14" s="2" t="s">
        <v>25</v>
      </c>
      <c r="N14" s="2" t="s">
        <v>22</v>
      </c>
      <c r="O14" s="2" t="s">
        <v>23</v>
      </c>
      <c r="P14" s="2" t="s">
        <v>24</v>
      </c>
      <c r="Q14" s="2" t="s">
        <v>25</v>
      </c>
      <c r="R14" s="3" t="s">
        <v>81</v>
      </c>
    </row>
    <row r="15" spans="1:18" ht="15" customHeight="1" x14ac:dyDescent="0.25">
      <c r="A15" s="1" t="s">
        <v>5</v>
      </c>
      <c r="B15" s="1">
        <v>0</v>
      </c>
      <c r="C15" s="1">
        <v>206</v>
      </c>
      <c r="D15" s="1">
        <v>0</v>
      </c>
      <c r="E15" s="1">
        <v>0</v>
      </c>
      <c r="F15" s="1">
        <v>0</v>
      </c>
      <c r="G15" s="1">
        <v>0</v>
      </c>
      <c r="H15" s="1">
        <v>7</v>
      </c>
      <c r="I15" s="1">
        <v>0</v>
      </c>
      <c r="J15" s="1">
        <v>0</v>
      </c>
      <c r="K15" s="1">
        <v>60</v>
      </c>
      <c r="L15" s="1">
        <v>0</v>
      </c>
      <c r="M15" s="1">
        <v>0</v>
      </c>
      <c r="N15" s="1">
        <v>5</v>
      </c>
      <c r="O15" s="1">
        <v>0</v>
      </c>
      <c r="P15" s="1">
        <v>1</v>
      </c>
      <c r="Q15" s="1">
        <v>0</v>
      </c>
      <c r="R15" s="1">
        <v>0</v>
      </c>
    </row>
    <row r="16" spans="1:18" ht="15" customHeight="1" x14ac:dyDescent="0.25">
      <c r="A16" s="1" t="s">
        <v>26</v>
      </c>
      <c r="B16" s="1">
        <v>2</v>
      </c>
      <c r="C16" s="1">
        <v>295</v>
      </c>
      <c r="D16" s="1">
        <v>0</v>
      </c>
      <c r="E16" s="1">
        <v>0</v>
      </c>
      <c r="F16" s="1">
        <v>0</v>
      </c>
      <c r="G16" s="1">
        <v>0</v>
      </c>
      <c r="H16" s="1">
        <v>2</v>
      </c>
      <c r="I16" s="1">
        <v>0</v>
      </c>
      <c r="J16" s="1">
        <v>0</v>
      </c>
      <c r="K16" s="1">
        <v>60</v>
      </c>
      <c r="L16" s="1">
        <v>0</v>
      </c>
      <c r="M16" s="1">
        <v>0</v>
      </c>
      <c r="N16" s="1">
        <v>6</v>
      </c>
      <c r="O16" s="1">
        <v>0</v>
      </c>
      <c r="P16" s="1">
        <v>0</v>
      </c>
      <c r="Q16" s="1">
        <v>0</v>
      </c>
      <c r="R16" s="1">
        <v>0</v>
      </c>
    </row>
    <row r="17" spans="1:18" ht="15" customHeight="1" x14ac:dyDescent="0.25">
      <c r="A17" s="1" t="s">
        <v>27</v>
      </c>
      <c r="B17" s="1">
        <v>1</v>
      </c>
      <c r="C17" s="1">
        <v>336</v>
      </c>
      <c r="D17" s="1">
        <v>0</v>
      </c>
      <c r="E17" s="1">
        <v>0</v>
      </c>
      <c r="F17" s="1">
        <v>0</v>
      </c>
      <c r="G17" s="1">
        <v>0</v>
      </c>
      <c r="H17" s="1">
        <v>2</v>
      </c>
      <c r="I17" s="1">
        <v>0</v>
      </c>
      <c r="J17" s="1">
        <v>1</v>
      </c>
      <c r="K17" s="1">
        <v>75</v>
      </c>
      <c r="L17" s="1">
        <v>2</v>
      </c>
      <c r="M17" s="1">
        <v>0</v>
      </c>
      <c r="N17" s="1">
        <v>8</v>
      </c>
      <c r="O17" s="1">
        <v>0</v>
      </c>
      <c r="P17" s="1">
        <v>0</v>
      </c>
      <c r="Q17" s="1">
        <v>0</v>
      </c>
      <c r="R17" s="1">
        <v>0</v>
      </c>
    </row>
    <row r="18" spans="1:18" ht="15" customHeight="1" x14ac:dyDescent="0.25">
      <c r="A18" s="1" t="s">
        <v>28</v>
      </c>
      <c r="B18" s="1">
        <v>2</v>
      </c>
      <c r="C18" s="1">
        <v>364</v>
      </c>
      <c r="D18" s="1">
        <v>2</v>
      </c>
      <c r="E18" s="1">
        <v>0</v>
      </c>
      <c r="F18" s="1">
        <v>1</v>
      </c>
      <c r="G18" s="1">
        <v>1</v>
      </c>
      <c r="H18" s="1">
        <v>3</v>
      </c>
      <c r="I18" s="1">
        <v>0</v>
      </c>
      <c r="J18" s="1">
        <v>1</v>
      </c>
      <c r="K18" s="1">
        <v>111</v>
      </c>
      <c r="L18" s="1">
        <v>2</v>
      </c>
      <c r="M18" s="1">
        <v>0</v>
      </c>
      <c r="N18" s="1">
        <v>6</v>
      </c>
      <c r="O18" s="1">
        <v>0</v>
      </c>
      <c r="P18" s="1">
        <v>3</v>
      </c>
      <c r="Q18" s="1">
        <v>0</v>
      </c>
      <c r="R18" s="1">
        <v>0</v>
      </c>
    </row>
    <row r="19" spans="1:18" ht="15" customHeight="1" x14ac:dyDescent="0.25">
      <c r="A19" s="1" t="s">
        <v>29</v>
      </c>
      <c r="B19" s="1">
        <v>2</v>
      </c>
      <c r="C19" s="1">
        <v>356</v>
      </c>
      <c r="D19" s="1">
        <v>1</v>
      </c>
      <c r="E19" s="1">
        <v>0</v>
      </c>
      <c r="F19" s="1">
        <v>0</v>
      </c>
      <c r="G19" s="1">
        <v>0</v>
      </c>
      <c r="H19" s="1">
        <v>10</v>
      </c>
      <c r="I19" s="1">
        <v>0</v>
      </c>
      <c r="J19" s="1">
        <v>0</v>
      </c>
      <c r="K19" s="1">
        <v>139</v>
      </c>
      <c r="L19" s="1">
        <v>2</v>
      </c>
      <c r="M19" s="1">
        <v>0</v>
      </c>
      <c r="N19" s="1">
        <v>15</v>
      </c>
      <c r="O19" s="1">
        <v>0</v>
      </c>
      <c r="P19" s="1">
        <v>1</v>
      </c>
      <c r="Q19" s="1">
        <v>0</v>
      </c>
      <c r="R19" s="1">
        <v>0</v>
      </c>
    </row>
    <row r="20" spans="1:18" ht="15" customHeight="1" x14ac:dyDescent="0.25">
      <c r="A20" s="1" t="s">
        <v>30</v>
      </c>
      <c r="B20" s="1">
        <v>1</v>
      </c>
      <c r="C20" s="1">
        <v>379</v>
      </c>
      <c r="D20" s="1">
        <v>0</v>
      </c>
      <c r="E20" s="1">
        <v>0</v>
      </c>
      <c r="F20" s="1">
        <v>3</v>
      </c>
      <c r="G20" s="1">
        <v>0</v>
      </c>
      <c r="H20" s="1">
        <v>1</v>
      </c>
      <c r="I20" s="1">
        <v>0</v>
      </c>
      <c r="J20" s="1">
        <v>3</v>
      </c>
      <c r="K20" s="1">
        <v>153</v>
      </c>
      <c r="L20" s="1">
        <v>2</v>
      </c>
      <c r="M20" s="1">
        <v>0</v>
      </c>
      <c r="N20" s="1">
        <v>14</v>
      </c>
      <c r="O20" s="1">
        <v>0</v>
      </c>
      <c r="P20" s="1">
        <v>2</v>
      </c>
      <c r="Q20" s="1">
        <v>0</v>
      </c>
      <c r="R20" s="1">
        <v>0</v>
      </c>
    </row>
    <row r="21" spans="1:18" ht="15" customHeight="1" x14ac:dyDescent="0.25">
      <c r="A21" s="1" t="s">
        <v>31</v>
      </c>
      <c r="B21" s="1">
        <v>2</v>
      </c>
      <c r="C21" s="1">
        <v>418</v>
      </c>
      <c r="D21" s="1">
        <v>0</v>
      </c>
      <c r="E21" s="1">
        <v>0</v>
      </c>
      <c r="F21" s="1">
        <v>1</v>
      </c>
      <c r="G21" s="1">
        <v>0</v>
      </c>
      <c r="H21" s="1">
        <v>5</v>
      </c>
      <c r="I21" s="1">
        <v>0</v>
      </c>
      <c r="J21" s="1">
        <v>4</v>
      </c>
      <c r="K21" s="1">
        <v>162</v>
      </c>
      <c r="L21" s="1">
        <v>3</v>
      </c>
      <c r="M21" s="1">
        <v>0</v>
      </c>
      <c r="N21" s="1">
        <v>19</v>
      </c>
      <c r="O21" s="1">
        <v>0</v>
      </c>
      <c r="P21" s="1">
        <v>1</v>
      </c>
      <c r="Q21" s="1">
        <v>0</v>
      </c>
      <c r="R21" s="1">
        <v>0</v>
      </c>
    </row>
    <row r="22" spans="1:18" ht="15" customHeight="1" x14ac:dyDescent="0.25">
      <c r="A22" s="1" t="s">
        <v>32</v>
      </c>
      <c r="B22" s="1">
        <v>1</v>
      </c>
      <c r="C22" s="1">
        <v>393</v>
      </c>
      <c r="D22" s="1">
        <v>1</v>
      </c>
      <c r="E22" s="1">
        <v>1</v>
      </c>
      <c r="F22" s="1">
        <v>3</v>
      </c>
      <c r="G22" s="1">
        <v>0</v>
      </c>
      <c r="H22" s="1">
        <v>2</v>
      </c>
      <c r="I22" s="1">
        <v>0</v>
      </c>
      <c r="J22" s="1">
        <v>3</v>
      </c>
      <c r="K22" s="1">
        <v>150</v>
      </c>
      <c r="L22" s="1">
        <v>6</v>
      </c>
      <c r="M22" s="1">
        <v>0</v>
      </c>
      <c r="N22" s="1">
        <v>12</v>
      </c>
      <c r="O22" s="1">
        <v>0</v>
      </c>
      <c r="P22" s="1">
        <v>2</v>
      </c>
      <c r="Q22" s="1">
        <v>0</v>
      </c>
      <c r="R22" s="1">
        <v>0</v>
      </c>
    </row>
    <row r="23" spans="1:18" ht="15" customHeight="1" x14ac:dyDescent="0.25">
      <c r="A23" s="1" t="s">
        <v>33</v>
      </c>
      <c r="B23" s="1">
        <v>0</v>
      </c>
      <c r="C23" s="1">
        <v>327</v>
      </c>
      <c r="D23" s="1">
        <v>1</v>
      </c>
      <c r="E23" s="1">
        <v>0</v>
      </c>
      <c r="F23" s="1">
        <v>3</v>
      </c>
      <c r="G23" s="1">
        <v>0</v>
      </c>
      <c r="H23" s="1">
        <v>2</v>
      </c>
      <c r="I23" s="1">
        <v>0</v>
      </c>
      <c r="J23" s="1">
        <v>5</v>
      </c>
      <c r="K23" s="1">
        <v>202</v>
      </c>
      <c r="L23" s="1">
        <v>3</v>
      </c>
      <c r="M23" s="1">
        <v>0</v>
      </c>
      <c r="N23" s="1">
        <v>10</v>
      </c>
      <c r="O23" s="1">
        <v>0</v>
      </c>
      <c r="P23" s="1">
        <v>2</v>
      </c>
      <c r="Q23" s="1">
        <v>0</v>
      </c>
      <c r="R23" s="1">
        <v>0</v>
      </c>
    </row>
    <row r="24" spans="1:18" ht="15" customHeight="1" x14ac:dyDescent="0.25">
      <c r="A24" s="1" t="s">
        <v>34</v>
      </c>
      <c r="B24" s="1">
        <v>0</v>
      </c>
      <c r="C24" s="1">
        <v>316</v>
      </c>
      <c r="D24" s="1">
        <v>2</v>
      </c>
      <c r="E24" s="1">
        <v>0</v>
      </c>
      <c r="F24" s="1">
        <v>4</v>
      </c>
      <c r="G24" s="1">
        <v>0</v>
      </c>
      <c r="H24" s="1">
        <v>3</v>
      </c>
      <c r="I24" s="1">
        <v>0</v>
      </c>
      <c r="J24" s="1">
        <v>3</v>
      </c>
      <c r="K24" s="1">
        <v>186</v>
      </c>
      <c r="L24" s="1">
        <v>0</v>
      </c>
      <c r="M24" s="1">
        <v>0</v>
      </c>
      <c r="N24" s="1">
        <v>8</v>
      </c>
      <c r="O24" s="1">
        <v>0</v>
      </c>
      <c r="P24" s="1">
        <v>2</v>
      </c>
      <c r="Q24" s="1">
        <v>0</v>
      </c>
      <c r="R24" s="1">
        <v>0</v>
      </c>
    </row>
    <row r="25" spans="1:18" ht="15" customHeight="1" x14ac:dyDescent="0.25">
      <c r="A25" s="1" t="s">
        <v>35</v>
      </c>
      <c r="B25" s="1">
        <v>1</v>
      </c>
      <c r="C25" s="1">
        <v>346</v>
      </c>
      <c r="D25" s="1">
        <v>0</v>
      </c>
      <c r="E25" s="1">
        <v>0</v>
      </c>
      <c r="F25" s="1">
        <v>0</v>
      </c>
      <c r="G25" s="1">
        <v>0</v>
      </c>
      <c r="H25" s="1">
        <v>3</v>
      </c>
      <c r="I25" s="1">
        <v>0</v>
      </c>
      <c r="J25" s="1">
        <v>2</v>
      </c>
      <c r="K25" s="1">
        <v>120</v>
      </c>
      <c r="L25" s="1">
        <v>3</v>
      </c>
      <c r="M25" s="1">
        <v>0</v>
      </c>
      <c r="N25" s="1">
        <v>6</v>
      </c>
      <c r="O25" s="1">
        <v>0</v>
      </c>
      <c r="P25" s="1">
        <v>0</v>
      </c>
      <c r="Q25" s="1">
        <v>0</v>
      </c>
      <c r="R25" s="1">
        <v>0</v>
      </c>
    </row>
    <row r="26" spans="1:18" ht="15" customHeight="1" x14ac:dyDescent="0.25">
      <c r="A26" s="1" t="s">
        <v>36</v>
      </c>
      <c r="B26" s="1">
        <v>1</v>
      </c>
      <c r="C26" s="1">
        <v>331</v>
      </c>
      <c r="D26" s="1">
        <v>0</v>
      </c>
      <c r="E26" s="1">
        <v>0</v>
      </c>
      <c r="F26" s="1">
        <v>0</v>
      </c>
      <c r="G26" s="1">
        <v>0</v>
      </c>
      <c r="H26" s="1">
        <v>1</v>
      </c>
      <c r="I26" s="1">
        <v>0</v>
      </c>
      <c r="J26" s="1">
        <v>5</v>
      </c>
      <c r="K26" s="1">
        <v>144</v>
      </c>
      <c r="L26" s="1">
        <v>0</v>
      </c>
      <c r="M26" s="1">
        <v>0</v>
      </c>
      <c r="N26" s="1">
        <v>5</v>
      </c>
      <c r="O26" s="1">
        <v>0</v>
      </c>
      <c r="P26" s="1">
        <v>1</v>
      </c>
      <c r="Q26" s="1">
        <v>0</v>
      </c>
      <c r="R26" s="1">
        <v>0</v>
      </c>
    </row>
    <row r="27" spans="1:18" ht="15" customHeight="1" x14ac:dyDescent="0.25">
      <c r="A27" s="1" t="s">
        <v>37</v>
      </c>
      <c r="B27" s="1">
        <v>3</v>
      </c>
      <c r="C27" s="1">
        <v>281</v>
      </c>
      <c r="D27" s="1">
        <v>2</v>
      </c>
      <c r="E27" s="1">
        <v>0</v>
      </c>
      <c r="F27" s="1">
        <v>3</v>
      </c>
      <c r="G27" s="1">
        <v>0</v>
      </c>
      <c r="H27" s="1">
        <v>2</v>
      </c>
      <c r="I27" s="1">
        <v>0</v>
      </c>
      <c r="J27" s="1">
        <v>3</v>
      </c>
      <c r="K27" s="1">
        <v>129</v>
      </c>
      <c r="L27" s="1">
        <v>2</v>
      </c>
      <c r="M27" s="1">
        <v>1</v>
      </c>
      <c r="N27" s="1">
        <v>4</v>
      </c>
      <c r="O27" s="1">
        <v>0</v>
      </c>
      <c r="P27" s="1">
        <v>0</v>
      </c>
      <c r="Q27" s="1">
        <v>0</v>
      </c>
      <c r="R27" s="1">
        <v>0</v>
      </c>
    </row>
    <row r="28" spans="1:18" ht="15" customHeight="1" x14ac:dyDescent="0.25">
      <c r="A28" s="1" t="s">
        <v>38</v>
      </c>
      <c r="B28" s="1">
        <v>1</v>
      </c>
      <c r="C28" s="1">
        <v>245</v>
      </c>
      <c r="D28" s="1">
        <v>1</v>
      </c>
      <c r="E28" s="1">
        <v>0</v>
      </c>
      <c r="F28" s="1">
        <v>1</v>
      </c>
      <c r="G28" s="1">
        <v>0</v>
      </c>
      <c r="H28" s="1">
        <v>5</v>
      </c>
      <c r="I28" s="1">
        <v>0</v>
      </c>
      <c r="J28" s="1">
        <v>2</v>
      </c>
      <c r="K28" s="1">
        <v>144</v>
      </c>
      <c r="L28" s="1">
        <v>4</v>
      </c>
      <c r="M28" s="1">
        <v>0</v>
      </c>
      <c r="N28" s="1">
        <v>3</v>
      </c>
      <c r="O28" s="1">
        <v>0</v>
      </c>
      <c r="P28" s="1">
        <v>3</v>
      </c>
      <c r="Q28" s="1">
        <v>0</v>
      </c>
      <c r="R28" s="1">
        <v>0</v>
      </c>
    </row>
    <row r="29" spans="1:18" ht="15" customHeight="1" x14ac:dyDescent="0.25">
      <c r="A29" s="1" t="s">
        <v>39</v>
      </c>
      <c r="B29" s="1">
        <v>0</v>
      </c>
      <c r="C29" s="1">
        <v>213</v>
      </c>
      <c r="D29" s="1">
        <v>1</v>
      </c>
      <c r="E29" s="1">
        <v>0</v>
      </c>
      <c r="F29" s="1">
        <v>2</v>
      </c>
      <c r="G29" s="1">
        <v>0</v>
      </c>
      <c r="H29" s="1">
        <v>3</v>
      </c>
      <c r="I29" s="1">
        <v>0</v>
      </c>
      <c r="J29" s="1">
        <v>2</v>
      </c>
      <c r="K29" s="1">
        <v>147</v>
      </c>
      <c r="L29" s="1">
        <v>4</v>
      </c>
      <c r="M29" s="1">
        <v>0</v>
      </c>
      <c r="N29" s="1">
        <v>3</v>
      </c>
      <c r="O29" s="1">
        <v>0</v>
      </c>
      <c r="P29" s="1">
        <v>0</v>
      </c>
      <c r="Q29" s="1">
        <v>0</v>
      </c>
      <c r="R29" s="1">
        <v>0</v>
      </c>
    </row>
    <row r="30" spans="1:18" ht="15" customHeight="1" x14ac:dyDescent="0.25">
      <c r="A30" s="1" t="s">
        <v>40</v>
      </c>
      <c r="B30" s="1">
        <v>0</v>
      </c>
      <c r="C30" s="1">
        <v>216</v>
      </c>
      <c r="D30" s="1">
        <v>0</v>
      </c>
      <c r="E30" s="1">
        <v>0</v>
      </c>
      <c r="F30" s="1">
        <v>1</v>
      </c>
      <c r="G30" s="1">
        <v>0</v>
      </c>
      <c r="H30" s="1">
        <v>6</v>
      </c>
      <c r="I30" s="1">
        <v>0</v>
      </c>
      <c r="J30" s="1">
        <v>5</v>
      </c>
      <c r="K30" s="1">
        <v>134</v>
      </c>
      <c r="L30" s="1">
        <v>1</v>
      </c>
      <c r="M30" s="1">
        <v>0</v>
      </c>
      <c r="N30" s="1">
        <v>3</v>
      </c>
      <c r="O30" s="1">
        <v>0</v>
      </c>
      <c r="P30" s="1">
        <v>1</v>
      </c>
      <c r="Q30" s="1">
        <v>0</v>
      </c>
      <c r="R30" s="1">
        <v>0</v>
      </c>
    </row>
    <row r="31" spans="1:18" ht="15" customHeight="1" x14ac:dyDescent="0.25">
      <c r="A31" s="1" t="s">
        <v>41</v>
      </c>
      <c r="B31" s="1">
        <v>2</v>
      </c>
      <c r="C31" s="1">
        <v>196</v>
      </c>
      <c r="D31" s="1">
        <v>0</v>
      </c>
      <c r="E31" s="1">
        <v>0</v>
      </c>
      <c r="F31" s="1">
        <v>3</v>
      </c>
      <c r="G31" s="1">
        <v>0</v>
      </c>
      <c r="H31" s="1">
        <v>3</v>
      </c>
      <c r="I31" s="1">
        <v>0</v>
      </c>
      <c r="J31" s="1">
        <v>4</v>
      </c>
      <c r="K31" s="1">
        <v>134</v>
      </c>
      <c r="L31" s="1">
        <v>2</v>
      </c>
      <c r="M31" s="1">
        <v>0</v>
      </c>
      <c r="N31" s="1">
        <v>5</v>
      </c>
      <c r="O31" s="1">
        <v>0</v>
      </c>
      <c r="P31" s="1">
        <v>3</v>
      </c>
      <c r="Q31" s="1">
        <v>0</v>
      </c>
      <c r="R31" s="1">
        <v>0</v>
      </c>
    </row>
    <row r="32" spans="1:18" ht="15" customHeight="1" x14ac:dyDescent="0.25">
      <c r="A32" s="1" t="s">
        <v>42</v>
      </c>
      <c r="B32" s="1">
        <v>0</v>
      </c>
      <c r="C32" s="1">
        <v>203</v>
      </c>
      <c r="D32" s="1">
        <v>2</v>
      </c>
      <c r="E32" s="1">
        <v>0</v>
      </c>
      <c r="F32" s="1">
        <v>1</v>
      </c>
      <c r="G32" s="1">
        <v>0</v>
      </c>
      <c r="H32" s="1">
        <v>0</v>
      </c>
      <c r="I32" s="1">
        <v>0</v>
      </c>
      <c r="J32" s="1">
        <v>5</v>
      </c>
      <c r="K32" s="1">
        <v>144</v>
      </c>
      <c r="L32" s="1">
        <v>3</v>
      </c>
      <c r="M32" s="1">
        <v>0</v>
      </c>
      <c r="N32" s="1">
        <v>4</v>
      </c>
      <c r="O32" s="1">
        <v>0</v>
      </c>
      <c r="P32" s="1">
        <v>1</v>
      </c>
      <c r="Q32" s="1">
        <v>0</v>
      </c>
      <c r="R32" s="1">
        <v>0</v>
      </c>
    </row>
    <row r="33" spans="1:18" ht="15" customHeight="1" x14ac:dyDescent="0.25">
      <c r="A33" s="1" t="s">
        <v>43</v>
      </c>
      <c r="B33" s="1">
        <v>1</v>
      </c>
      <c r="C33" s="1">
        <v>194</v>
      </c>
      <c r="D33" s="1">
        <v>1</v>
      </c>
      <c r="E33" s="1">
        <v>0</v>
      </c>
      <c r="F33" s="1">
        <v>2</v>
      </c>
      <c r="G33" s="1">
        <v>0</v>
      </c>
      <c r="H33" s="1">
        <v>4</v>
      </c>
      <c r="I33" s="1">
        <v>0</v>
      </c>
      <c r="J33" s="1">
        <v>1</v>
      </c>
      <c r="K33" s="1">
        <v>122</v>
      </c>
      <c r="L33" s="1">
        <v>0</v>
      </c>
      <c r="M33" s="1">
        <v>0</v>
      </c>
      <c r="N33" s="1">
        <v>4</v>
      </c>
      <c r="O33" s="1">
        <v>0</v>
      </c>
      <c r="P33" s="1">
        <v>4</v>
      </c>
      <c r="Q33" s="1">
        <v>0</v>
      </c>
      <c r="R33" s="1">
        <v>0</v>
      </c>
    </row>
    <row r="34" spans="1:18" ht="15" customHeight="1" x14ac:dyDescent="0.25">
      <c r="A34" s="1" t="s">
        <v>44</v>
      </c>
      <c r="B34" s="1">
        <v>0</v>
      </c>
      <c r="C34" s="1">
        <v>166</v>
      </c>
      <c r="D34" s="1">
        <v>2</v>
      </c>
      <c r="E34" s="1">
        <v>0</v>
      </c>
      <c r="F34" s="1">
        <v>2</v>
      </c>
      <c r="G34" s="1">
        <v>0</v>
      </c>
      <c r="H34" s="1">
        <v>1</v>
      </c>
      <c r="I34" s="1">
        <v>0</v>
      </c>
      <c r="J34" s="1">
        <v>3</v>
      </c>
      <c r="K34" s="1">
        <v>146</v>
      </c>
      <c r="L34" s="1">
        <v>3</v>
      </c>
      <c r="M34" s="1">
        <v>0</v>
      </c>
      <c r="N34" s="1">
        <v>4</v>
      </c>
      <c r="O34" s="1">
        <v>0</v>
      </c>
      <c r="P34" s="1">
        <v>1</v>
      </c>
      <c r="Q34" s="1">
        <v>0</v>
      </c>
      <c r="R34" s="1">
        <v>0</v>
      </c>
    </row>
    <row r="35" spans="1:18" ht="15" customHeight="1" x14ac:dyDescent="0.25">
      <c r="A35" s="1" t="s">
        <v>45</v>
      </c>
      <c r="B35" s="1">
        <v>1</v>
      </c>
      <c r="C35" s="1">
        <v>161</v>
      </c>
      <c r="D35" s="1">
        <v>0</v>
      </c>
      <c r="E35" s="1">
        <v>0</v>
      </c>
      <c r="F35" s="1">
        <v>1</v>
      </c>
      <c r="G35" s="1">
        <v>0</v>
      </c>
      <c r="H35" s="1">
        <v>2</v>
      </c>
      <c r="I35" s="1">
        <v>0</v>
      </c>
      <c r="J35" s="1">
        <v>1</v>
      </c>
      <c r="K35" s="1">
        <v>159</v>
      </c>
      <c r="L35" s="1">
        <v>2</v>
      </c>
      <c r="M35" s="1">
        <v>0</v>
      </c>
      <c r="N35" s="1">
        <v>4</v>
      </c>
      <c r="O35" s="1">
        <v>0</v>
      </c>
      <c r="P35" s="1">
        <v>0</v>
      </c>
      <c r="Q35" s="1">
        <v>0</v>
      </c>
      <c r="R35" s="1">
        <v>0</v>
      </c>
    </row>
    <row r="36" spans="1:18" ht="15" customHeight="1" x14ac:dyDescent="0.25">
      <c r="A36" s="1" t="s">
        <v>46</v>
      </c>
      <c r="B36" s="1">
        <v>2</v>
      </c>
      <c r="C36" s="1">
        <v>159</v>
      </c>
      <c r="D36" s="1">
        <v>1</v>
      </c>
      <c r="E36" s="1">
        <v>0</v>
      </c>
      <c r="F36" s="1">
        <v>0</v>
      </c>
      <c r="G36" s="1">
        <v>0</v>
      </c>
      <c r="H36" s="1">
        <v>1</v>
      </c>
      <c r="I36" s="1">
        <v>0</v>
      </c>
      <c r="J36" s="1">
        <v>3</v>
      </c>
      <c r="K36" s="1">
        <v>161</v>
      </c>
      <c r="L36" s="1">
        <v>2</v>
      </c>
      <c r="M36" s="1">
        <v>0</v>
      </c>
      <c r="N36" s="1">
        <v>1</v>
      </c>
      <c r="O36" s="1">
        <v>0</v>
      </c>
      <c r="P36" s="1">
        <v>2</v>
      </c>
      <c r="Q36" s="1">
        <v>0</v>
      </c>
      <c r="R36" s="1">
        <v>0</v>
      </c>
    </row>
    <row r="37" spans="1:18" ht="15" customHeight="1" x14ac:dyDescent="0.25">
      <c r="A37" s="1" t="s">
        <v>47</v>
      </c>
      <c r="B37" s="1">
        <v>3</v>
      </c>
      <c r="C37" s="1">
        <v>200</v>
      </c>
      <c r="D37" s="1">
        <v>2</v>
      </c>
      <c r="E37" s="1">
        <v>0</v>
      </c>
      <c r="F37" s="1">
        <v>0</v>
      </c>
      <c r="G37" s="1">
        <v>1</v>
      </c>
      <c r="H37" s="1">
        <v>5</v>
      </c>
      <c r="I37" s="1">
        <v>0</v>
      </c>
      <c r="J37" s="1">
        <v>5</v>
      </c>
      <c r="K37" s="1">
        <v>176</v>
      </c>
      <c r="L37" s="1">
        <v>3</v>
      </c>
      <c r="M37" s="1">
        <v>1</v>
      </c>
      <c r="N37" s="1">
        <v>6</v>
      </c>
      <c r="O37" s="1">
        <v>0</v>
      </c>
      <c r="P37" s="1">
        <v>4</v>
      </c>
      <c r="Q37" s="1">
        <v>0</v>
      </c>
      <c r="R37" s="1">
        <v>0</v>
      </c>
    </row>
    <row r="38" spans="1:18" ht="15" customHeight="1" x14ac:dyDescent="0.25">
      <c r="A38" s="1" t="s">
        <v>48</v>
      </c>
      <c r="B38" s="1">
        <v>2</v>
      </c>
      <c r="C38" s="1">
        <v>221</v>
      </c>
      <c r="D38" s="1">
        <v>0</v>
      </c>
      <c r="E38" s="1">
        <v>0</v>
      </c>
      <c r="F38" s="1">
        <v>0</v>
      </c>
      <c r="G38" s="1">
        <v>0</v>
      </c>
      <c r="H38" s="1">
        <v>2</v>
      </c>
      <c r="I38" s="1">
        <v>0</v>
      </c>
      <c r="J38" s="1">
        <v>4</v>
      </c>
      <c r="K38" s="1">
        <v>170</v>
      </c>
      <c r="L38" s="1">
        <v>4</v>
      </c>
      <c r="M38" s="1">
        <v>0</v>
      </c>
      <c r="N38" s="1">
        <v>4</v>
      </c>
      <c r="O38" s="1">
        <v>0</v>
      </c>
      <c r="P38" s="1">
        <v>1</v>
      </c>
      <c r="Q38" s="1">
        <v>0</v>
      </c>
      <c r="R38" s="1">
        <v>0</v>
      </c>
    </row>
    <row r="39" spans="1:18" ht="15" customHeight="1" x14ac:dyDescent="0.25">
      <c r="A39" s="1" t="s">
        <v>49</v>
      </c>
      <c r="B39" s="1">
        <v>3</v>
      </c>
      <c r="C39" s="1">
        <v>179</v>
      </c>
      <c r="D39" s="1">
        <v>0</v>
      </c>
      <c r="E39" s="1">
        <v>0</v>
      </c>
      <c r="F39" s="1">
        <v>1</v>
      </c>
      <c r="G39" s="1">
        <v>0</v>
      </c>
      <c r="H39" s="1">
        <v>6</v>
      </c>
      <c r="I39" s="1">
        <v>0</v>
      </c>
      <c r="J39" s="1">
        <v>4</v>
      </c>
      <c r="K39" s="1">
        <v>221</v>
      </c>
      <c r="L39" s="1">
        <v>5</v>
      </c>
      <c r="M39" s="1">
        <v>2</v>
      </c>
      <c r="N39" s="1">
        <v>5</v>
      </c>
      <c r="O39" s="1">
        <v>0</v>
      </c>
      <c r="P39" s="1">
        <v>2</v>
      </c>
      <c r="Q39" s="1">
        <v>0</v>
      </c>
      <c r="R39" s="1">
        <v>0</v>
      </c>
    </row>
    <row r="40" spans="1:18" ht="15" customHeight="1" x14ac:dyDescent="0.25">
      <c r="A40" s="1" t="s">
        <v>50</v>
      </c>
      <c r="B40" s="1">
        <v>2</v>
      </c>
      <c r="C40" s="1">
        <v>162</v>
      </c>
      <c r="D40" s="1">
        <v>2</v>
      </c>
      <c r="E40" s="1">
        <v>0</v>
      </c>
      <c r="F40" s="1">
        <v>1</v>
      </c>
      <c r="G40" s="1">
        <v>0</v>
      </c>
      <c r="H40" s="1">
        <v>6</v>
      </c>
      <c r="I40" s="1">
        <v>0</v>
      </c>
      <c r="J40" s="1">
        <v>2</v>
      </c>
      <c r="K40" s="1">
        <v>172</v>
      </c>
      <c r="L40" s="1">
        <v>5</v>
      </c>
      <c r="M40" s="1">
        <v>0</v>
      </c>
      <c r="N40" s="1">
        <v>5</v>
      </c>
      <c r="O40" s="1">
        <v>0</v>
      </c>
      <c r="P40" s="1">
        <v>0</v>
      </c>
      <c r="Q40" s="1">
        <v>0</v>
      </c>
      <c r="R40" s="1">
        <v>0</v>
      </c>
    </row>
    <row r="41" spans="1:18" ht="15" customHeight="1" x14ac:dyDescent="0.25">
      <c r="A41" s="1" t="s">
        <v>51</v>
      </c>
      <c r="B41" s="1">
        <v>1</v>
      </c>
      <c r="C41" s="1">
        <v>175</v>
      </c>
      <c r="D41" s="1">
        <v>0</v>
      </c>
      <c r="E41" s="1">
        <v>1</v>
      </c>
      <c r="F41" s="1">
        <v>1</v>
      </c>
      <c r="G41" s="1">
        <v>0</v>
      </c>
      <c r="H41" s="1">
        <v>7</v>
      </c>
      <c r="I41" s="1">
        <v>0</v>
      </c>
      <c r="J41" s="1">
        <v>9</v>
      </c>
      <c r="K41" s="1">
        <v>181</v>
      </c>
      <c r="L41" s="1">
        <v>4</v>
      </c>
      <c r="M41" s="1">
        <v>0</v>
      </c>
      <c r="N41" s="1">
        <v>8</v>
      </c>
      <c r="O41" s="1">
        <v>0</v>
      </c>
      <c r="P41" s="1">
        <v>1</v>
      </c>
      <c r="Q41" s="1">
        <v>0</v>
      </c>
      <c r="R41" s="1">
        <v>0</v>
      </c>
    </row>
    <row r="42" spans="1:18" ht="15" customHeight="1" x14ac:dyDescent="0.25">
      <c r="A42" s="1" t="s">
        <v>52</v>
      </c>
      <c r="B42" s="1">
        <v>6</v>
      </c>
      <c r="C42" s="1">
        <v>203</v>
      </c>
      <c r="D42" s="1">
        <v>0</v>
      </c>
      <c r="E42" s="1">
        <v>0</v>
      </c>
      <c r="F42" s="1">
        <v>1</v>
      </c>
      <c r="G42" s="1">
        <v>0</v>
      </c>
      <c r="H42" s="1">
        <v>3</v>
      </c>
      <c r="I42" s="1">
        <v>0</v>
      </c>
      <c r="J42" s="1">
        <v>3</v>
      </c>
      <c r="K42" s="1">
        <v>193</v>
      </c>
      <c r="L42" s="1">
        <v>1</v>
      </c>
      <c r="M42" s="1">
        <v>0</v>
      </c>
      <c r="N42" s="1">
        <v>7</v>
      </c>
      <c r="O42" s="1">
        <v>0</v>
      </c>
      <c r="P42" s="1">
        <v>2</v>
      </c>
      <c r="Q42" s="1">
        <v>0</v>
      </c>
      <c r="R42" s="1">
        <v>0</v>
      </c>
    </row>
    <row r="43" spans="1:18" ht="15" customHeight="1" x14ac:dyDescent="0.25">
      <c r="A43" s="1" t="s">
        <v>53</v>
      </c>
      <c r="B43" s="1">
        <v>1</v>
      </c>
      <c r="C43" s="1">
        <v>181</v>
      </c>
      <c r="D43" s="1">
        <v>2</v>
      </c>
      <c r="E43" s="1">
        <v>1</v>
      </c>
      <c r="F43" s="1">
        <v>0</v>
      </c>
      <c r="G43" s="1">
        <v>0</v>
      </c>
      <c r="H43" s="1">
        <v>2</v>
      </c>
      <c r="I43" s="1">
        <v>0</v>
      </c>
      <c r="J43" s="1">
        <v>8</v>
      </c>
      <c r="K43" s="1">
        <v>182</v>
      </c>
      <c r="L43" s="1">
        <v>5</v>
      </c>
      <c r="M43" s="1">
        <v>0</v>
      </c>
      <c r="N43" s="1">
        <v>2</v>
      </c>
      <c r="O43" s="1">
        <v>0</v>
      </c>
      <c r="P43" s="1">
        <v>0</v>
      </c>
      <c r="Q43" s="1">
        <v>0</v>
      </c>
      <c r="R43" s="1">
        <v>0</v>
      </c>
    </row>
    <row r="44" spans="1:18" ht="15" customHeight="1" x14ac:dyDescent="0.25">
      <c r="A44" s="1" t="s">
        <v>54</v>
      </c>
      <c r="B44" s="1">
        <v>3</v>
      </c>
      <c r="C44" s="1">
        <v>147</v>
      </c>
      <c r="D44" s="1">
        <v>1</v>
      </c>
      <c r="E44" s="1">
        <v>0</v>
      </c>
      <c r="F44" s="1">
        <v>4</v>
      </c>
      <c r="G44" s="1">
        <v>0</v>
      </c>
      <c r="H44" s="1">
        <v>1</v>
      </c>
      <c r="I44" s="1">
        <v>0</v>
      </c>
      <c r="J44" s="1">
        <v>5</v>
      </c>
      <c r="K44" s="1">
        <v>221</v>
      </c>
      <c r="L44" s="1">
        <v>4</v>
      </c>
      <c r="M44" s="1">
        <v>0</v>
      </c>
      <c r="N44" s="1">
        <v>7</v>
      </c>
      <c r="O44" s="1">
        <v>0</v>
      </c>
      <c r="P44" s="1">
        <v>2</v>
      </c>
      <c r="Q44" s="1">
        <v>0</v>
      </c>
      <c r="R44" s="1">
        <v>0</v>
      </c>
    </row>
    <row r="45" spans="1:18" ht="15" customHeight="1" x14ac:dyDescent="0.25">
      <c r="A45" s="1" t="s">
        <v>55</v>
      </c>
      <c r="B45" s="1">
        <v>0</v>
      </c>
      <c r="C45" s="1">
        <v>168</v>
      </c>
      <c r="D45" s="1">
        <v>0</v>
      </c>
      <c r="E45" s="1">
        <v>0</v>
      </c>
      <c r="F45" s="1">
        <v>1</v>
      </c>
      <c r="G45" s="1">
        <v>0</v>
      </c>
      <c r="H45" s="1">
        <v>1</v>
      </c>
      <c r="I45" s="1">
        <v>0</v>
      </c>
      <c r="J45" s="1">
        <v>1</v>
      </c>
      <c r="K45" s="1">
        <v>213</v>
      </c>
      <c r="L45" s="1">
        <v>6</v>
      </c>
      <c r="M45" s="1">
        <v>0</v>
      </c>
      <c r="N45" s="1">
        <v>4</v>
      </c>
      <c r="O45" s="1">
        <v>0</v>
      </c>
      <c r="P45" s="1">
        <v>1</v>
      </c>
      <c r="Q45" s="1">
        <v>0</v>
      </c>
      <c r="R45" s="1">
        <v>0</v>
      </c>
    </row>
    <row r="46" spans="1:18" ht="15" customHeight="1" x14ac:dyDescent="0.25">
      <c r="A46" s="1" t="s">
        <v>56</v>
      </c>
      <c r="B46" s="1">
        <v>3</v>
      </c>
      <c r="C46" s="1">
        <v>191</v>
      </c>
      <c r="D46" s="1">
        <v>1</v>
      </c>
      <c r="E46" s="1">
        <v>0</v>
      </c>
      <c r="F46" s="1">
        <v>1</v>
      </c>
      <c r="G46" s="1">
        <v>0</v>
      </c>
      <c r="H46" s="1">
        <v>0</v>
      </c>
      <c r="I46" s="1">
        <v>0</v>
      </c>
      <c r="J46" s="1">
        <v>5</v>
      </c>
      <c r="K46" s="1">
        <v>217</v>
      </c>
      <c r="L46" s="1">
        <v>2</v>
      </c>
      <c r="M46" s="1">
        <v>0</v>
      </c>
      <c r="N46" s="1">
        <v>5</v>
      </c>
      <c r="O46" s="1">
        <v>0</v>
      </c>
      <c r="P46" s="1">
        <v>2</v>
      </c>
      <c r="Q46" s="1">
        <v>0</v>
      </c>
      <c r="R46" s="1">
        <v>0</v>
      </c>
    </row>
    <row r="47" spans="1:18" ht="15" customHeight="1" x14ac:dyDescent="0.25">
      <c r="A47" s="1" t="s">
        <v>57</v>
      </c>
      <c r="B47" s="1">
        <v>1</v>
      </c>
      <c r="C47" s="1">
        <v>173</v>
      </c>
      <c r="D47" s="1">
        <v>2</v>
      </c>
      <c r="E47" s="1">
        <v>0</v>
      </c>
      <c r="F47" s="1">
        <v>2</v>
      </c>
      <c r="G47" s="1">
        <v>0</v>
      </c>
      <c r="H47" s="1">
        <v>2</v>
      </c>
      <c r="I47" s="1">
        <v>0</v>
      </c>
      <c r="J47" s="1">
        <v>4</v>
      </c>
      <c r="K47" s="1">
        <v>204</v>
      </c>
      <c r="L47" s="1">
        <v>4</v>
      </c>
      <c r="M47" s="1">
        <v>0</v>
      </c>
      <c r="N47" s="1">
        <v>6</v>
      </c>
      <c r="O47" s="1">
        <v>0</v>
      </c>
      <c r="P47" s="1">
        <v>3</v>
      </c>
      <c r="Q47" s="1">
        <v>0</v>
      </c>
      <c r="R47" s="1">
        <v>0</v>
      </c>
    </row>
    <row r="48" spans="1:18" ht="15" customHeight="1" x14ac:dyDescent="0.25">
      <c r="A48" s="1" t="s">
        <v>58</v>
      </c>
      <c r="B48" s="1">
        <v>3</v>
      </c>
      <c r="C48" s="1">
        <v>230</v>
      </c>
      <c r="D48" s="1">
        <v>2</v>
      </c>
      <c r="E48" s="1">
        <v>0</v>
      </c>
      <c r="F48" s="1">
        <v>3</v>
      </c>
      <c r="G48" s="1">
        <v>1</v>
      </c>
      <c r="H48" s="1">
        <v>2</v>
      </c>
      <c r="I48" s="1">
        <v>0</v>
      </c>
      <c r="J48" s="1">
        <v>4</v>
      </c>
      <c r="K48" s="1">
        <v>251</v>
      </c>
      <c r="L48" s="1">
        <v>4</v>
      </c>
      <c r="M48" s="1">
        <v>0</v>
      </c>
      <c r="N48" s="1">
        <v>9</v>
      </c>
      <c r="O48" s="1">
        <v>0</v>
      </c>
      <c r="P48" s="1">
        <v>2</v>
      </c>
      <c r="Q48" s="1">
        <v>0</v>
      </c>
      <c r="R48" s="1">
        <v>0</v>
      </c>
    </row>
    <row r="49" spans="1:18" ht="15" customHeight="1" x14ac:dyDescent="0.25">
      <c r="A49" s="1" t="s">
        <v>59</v>
      </c>
      <c r="B49" s="1">
        <v>7</v>
      </c>
      <c r="C49" s="1">
        <v>210</v>
      </c>
      <c r="D49" s="1">
        <v>1</v>
      </c>
      <c r="E49" s="1">
        <v>0</v>
      </c>
      <c r="F49" s="1">
        <v>1</v>
      </c>
      <c r="G49" s="1">
        <v>1</v>
      </c>
      <c r="H49" s="1">
        <v>5</v>
      </c>
      <c r="I49" s="1">
        <v>0</v>
      </c>
      <c r="J49" s="1">
        <v>7</v>
      </c>
      <c r="K49" s="1">
        <v>250</v>
      </c>
      <c r="L49" s="1">
        <v>2</v>
      </c>
      <c r="M49" s="1">
        <v>0</v>
      </c>
      <c r="N49" s="1">
        <v>9</v>
      </c>
      <c r="O49" s="1">
        <v>0</v>
      </c>
      <c r="P49" s="1">
        <v>2</v>
      </c>
      <c r="Q49" s="1">
        <v>0</v>
      </c>
      <c r="R49" s="1">
        <v>0</v>
      </c>
    </row>
    <row r="50" spans="1:18" ht="15" customHeight="1" x14ac:dyDescent="0.25">
      <c r="A50" s="1" t="s">
        <v>60</v>
      </c>
      <c r="B50" s="1">
        <v>3</v>
      </c>
      <c r="C50" s="1">
        <v>209</v>
      </c>
      <c r="D50" s="1">
        <v>0</v>
      </c>
      <c r="E50" s="1">
        <v>0</v>
      </c>
      <c r="F50" s="1">
        <v>3</v>
      </c>
      <c r="G50" s="1">
        <v>0</v>
      </c>
      <c r="H50" s="1">
        <v>1</v>
      </c>
      <c r="I50" s="1">
        <v>0</v>
      </c>
      <c r="J50" s="1">
        <v>6</v>
      </c>
      <c r="K50" s="1">
        <v>285</v>
      </c>
      <c r="L50" s="1">
        <v>8</v>
      </c>
      <c r="M50" s="1">
        <v>0</v>
      </c>
      <c r="N50" s="1">
        <v>6</v>
      </c>
      <c r="O50" s="1">
        <v>0</v>
      </c>
      <c r="P50" s="1">
        <v>3</v>
      </c>
      <c r="Q50" s="1">
        <v>0</v>
      </c>
      <c r="R50" s="1">
        <v>0</v>
      </c>
    </row>
    <row r="51" spans="1:18" ht="15" customHeight="1" x14ac:dyDescent="0.25">
      <c r="A51" s="1" t="s">
        <v>61</v>
      </c>
      <c r="B51" s="1">
        <v>3</v>
      </c>
      <c r="C51" s="1">
        <v>187</v>
      </c>
      <c r="D51" s="1">
        <v>1</v>
      </c>
      <c r="E51" s="1">
        <v>0</v>
      </c>
      <c r="F51" s="1">
        <v>1</v>
      </c>
      <c r="G51" s="1">
        <v>0</v>
      </c>
      <c r="H51" s="1">
        <v>4</v>
      </c>
      <c r="I51" s="1">
        <v>0</v>
      </c>
      <c r="J51" s="1">
        <v>6</v>
      </c>
      <c r="K51" s="1">
        <v>325</v>
      </c>
      <c r="L51" s="1">
        <v>9</v>
      </c>
      <c r="M51" s="1">
        <v>0</v>
      </c>
      <c r="N51" s="1">
        <v>3</v>
      </c>
      <c r="O51" s="1">
        <v>0</v>
      </c>
      <c r="P51" s="1">
        <v>2</v>
      </c>
      <c r="Q51" s="1">
        <v>0</v>
      </c>
      <c r="R51" s="1">
        <v>0</v>
      </c>
    </row>
    <row r="52" spans="1:18" ht="15" customHeight="1" x14ac:dyDescent="0.25">
      <c r="A52" s="1" t="s">
        <v>62</v>
      </c>
      <c r="B52" s="1">
        <v>4</v>
      </c>
      <c r="C52" s="1">
        <v>216</v>
      </c>
      <c r="D52" s="1">
        <v>2</v>
      </c>
      <c r="E52" s="1">
        <v>0</v>
      </c>
      <c r="F52" s="1">
        <v>1</v>
      </c>
      <c r="G52" s="1">
        <v>0</v>
      </c>
      <c r="H52" s="1">
        <v>0</v>
      </c>
      <c r="I52" s="1">
        <v>0</v>
      </c>
      <c r="J52" s="1">
        <v>17</v>
      </c>
      <c r="K52" s="1">
        <v>393</v>
      </c>
      <c r="L52" s="1">
        <v>7</v>
      </c>
      <c r="M52" s="1">
        <v>0</v>
      </c>
      <c r="N52" s="1">
        <v>7</v>
      </c>
      <c r="O52" s="1">
        <v>0</v>
      </c>
      <c r="P52" s="1">
        <v>3</v>
      </c>
      <c r="Q52" s="1">
        <v>0</v>
      </c>
      <c r="R52" s="1">
        <v>0</v>
      </c>
    </row>
    <row r="53" spans="1:18" ht="15" customHeight="1" x14ac:dyDescent="0.25">
      <c r="A53" s="1" t="s">
        <v>63</v>
      </c>
      <c r="B53" s="1">
        <v>3</v>
      </c>
      <c r="C53" s="1">
        <v>242</v>
      </c>
      <c r="D53" s="1">
        <v>1</v>
      </c>
      <c r="E53" s="1">
        <v>0</v>
      </c>
      <c r="F53" s="1">
        <v>8</v>
      </c>
      <c r="G53" s="1">
        <v>0</v>
      </c>
      <c r="H53" s="1">
        <v>2</v>
      </c>
      <c r="I53" s="1">
        <v>0</v>
      </c>
      <c r="J53" s="1">
        <v>10</v>
      </c>
      <c r="K53" s="1">
        <v>393</v>
      </c>
      <c r="L53" s="1">
        <v>9</v>
      </c>
      <c r="M53" s="1">
        <v>0</v>
      </c>
      <c r="N53" s="1">
        <v>5</v>
      </c>
      <c r="O53" s="1">
        <v>0</v>
      </c>
      <c r="P53" s="1">
        <v>2</v>
      </c>
      <c r="Q53" s="1">
        <v>0</v>
      </c>
      <c r="R53" s="1">
        <v>0</v>
      </c>
    </row>
    <row r="54" spans="1:18" ht="15" customHeight="1" x14ac:dyDescent="0.25">
      <c r="A54" s="1" t="s">
        <v>64</v>
      </c>
      <c r="B54" s="1">
        <v>4</v>
      </c>
      <c r="C54" s="1">
        <v>209</v>
      </c>
      <c r="D54" s="1">
        <v>1</v>
      </c>
      <c r="E54" s="1">
        <v>0</v>
      </c>
      <c r="F54" s="1">
        <v>2</v>
      </c>
      <c r="G54" s="1">
        <v>0</v>
      </c>
      <c r="H54" s="1">
        <v>2</v>
      </c>
      <c r="I54" s="1">
        <v>0</v>
      </c>
      <c r="J54" s="1">
        <v>6</v>
      </c>
      <c r="K54" s="1">
        <v>414</v>
      </c>
      <c r="L54" s="1">
        <v>9</v>
      </c>
      <c r="M54" s="1">
        <v>0</v>
      </c>
      <c r="N54" s="1">
        <v>7</v>
      </c>
      <c r="O54" s="1">
        <v>0</v>
      </c>
      <c r="P54" s="1">
        <v>2</v>
      </c>
      <c r="Q54" s="1">
        <v>0</v>
      </c>
      <c r="R54" s="1">
        <v>0</v>
      </c>
    </row>
    <row r="55" spans="1:18" ht="15" customHeight="1" x14ac:dyDescent="0.25">
      <c r="A55" s="1" t="s">
        <v>65</v>
      </c>
      <c r="B55" s="1">
        <v>5</v>
      </c>
      <c r="C55" s="1">
        <v>193</v>
      </c>
      <c r="D55" s="1">
        <v>0</v>
      </c>
      <c r="E55" s="1">
        <v>0</v>
      </c>
      <c r="F55" s="1">
        <v>2</v>
      </c>
      <c r="G55" s="1">
        <v>0</v>
      </c>
      <c r="H55" s="1">
        <v>3</v>
      </c>
      <c r="I55" s="1">
        <v>0</v>
      </c>
      <c r="J55" s="1">
        <v>8</v>
      </c>
      <c r="K55" s="1">
        <v>436</v>
      </c>
      <c r="L55" s="1">
        <v>6</v>
      </c>
      <c r="M55" s="1">
        <v>0</v>
      </c>
      <c r="N55" s="1">
        <v>3</v>
      </c>
      <c r="O55" s="1">
        <v>0</v>
      </c>
      <c r="P55" s="1">
        <v>0</v>
      </c>
      <c r="Q55" s="1">
        <v>0</v>
      </c>
      <c r="R55" s="1">
        <v>0</v>
      </c>
    </row>
    <row r="56" spans="1:18" ht="15" customHeight="1" x14ac:dyDescent="0.25">
      <c r="A56" s="1" t="s">
        <v>66</v>
      </c>
      <c r="B56" s="1">
        <v>5</v>
      </c>
      <c r="C56" s="1">
        <v>222</v>
      </c>
      <c r="D56" s="1">
        <v>3</v>
      </c>
      <c r="E56" s="1">
        <v>0</v>
      </c>
      <c r="F56" s="1">
        <v>2</v>
      </c>
      <c r="G56" s="1">
        <v>0</v>
      </c>
      <c r="H56" s="1">
        <v>1</v>
      </c>
      <c r="I56" s="1">
        <v>0</v>
      </c>
      <c r="J56" s="1">
        <v>10</v>
      </c>
      <c r="K56" s="1">
        <v>424</v>
      </c>
      <c r="L56" s="1">
        <v>10</v>
      </c>
      <c r="M56" s="1">
        <v>0</v>
      </c>
      <c r="N56" s="1">
        <v>8</v>
      </c>
      <c r="O56" s="1">
        <v>0</v>
      </c>
      <c r="P56" s="1">
        <v>3</v>
      </c>
      <c r="Q56" s="1">
        <v>0</v>
      </c>
      <c r="R56" s="1">
        <v>0</v>
      </c>
    </row>
    <row r="57" spans="1:18" ht="15" customHeight="1" x14ac:dyDescent="0.25">
      <c r="A57" s="1" t="s">
        <v>67</v>
      </c>
      <c r="B57" s="1">
        <v>4</v>
      </c>
      <c r="C57" s="1">
        <v>235</v>
      </c>
      <c r="D57" s="1">
        <v>3</v>
      </c>
      <c r="E57" s="1">
        <v>0</v>
      </c>
      <c r="F57" s="1">
        <v>1</v>
      </c>
      <c r="G57" s="1">
        <v>0</v>
      </c>
      <c r="H57" s="1">
        <v>4</v>
      </c>
      <c r="I57" s="1">
        <v>0</v>
      </c>
      <c r="J57" s="1">
        <v>12</v>
      </c>
      <c r="K57" s="1">
        <v>395</v>
      </c>
      <c r="L57" s="1">
        <v>4</v>
      </c>
      <c r="M57" s="1">
        <v>0</v>
      </c>
      <c r="N57" s="1">
        <v>7</v>
      </c>
      <c r="O57" s="1">
        <v>0</v>
      </c>
      <c r="P57" s="1">
        <v>0</v>
      </c>
      <c r="Q57" s="1">
        <v>0</v>
      </c>
      <c r="R57" s="1">
        <v>0</v>
      </c>
    </row>
    <row r="58" spans="1:18" ht="15" customHeight="1" x14ac:dyDescent="0.25">
      <c r="A58" s="1" t="s">
        <v>68</v>
      </c>
      <c r="B58" s="1">
        <v>7</v>
      </c>
      <c r="C58" s="1">
        <v>212</v>
      </c>
      <c r="D58" s="1">
        <v>2</v>
      </c>
      <c r="E58" s="1">
        <v>0</v>
      </c>
      <c r="F58" s="1">
        <v>1</v>
      </c>
      <c r="G58" s="1">
        <v>0</v>
      </c>
      <c r="H58" s="1">
        <v>3</v>
      </c>
      <c r="I58" s="1">
        <v>0</v>
      </c>
      <c r="J58" s="1">
        <v>9</v>
      </c>
      <c r="K58" s="1">
        <v>423</v>
      </c>
      <c r="L58" s="1">
        <v>10</v>
      </c>
      <c r="M58" s="1">
        <v>0</v>
      </c>
      <c r="N58" s="1">
        <v>4</v>
      </c>
      <c r="O58" s="1">
        <v>0</v>
      </c>
      <c r="P58" s="1">
        <v>3</v>
      </c>
      <c r="Q58" s="1">
        <v>0</v>
      </c>
      <c r="R58" s="1">
        <v>0</v>
      </c>
    </row>
    <row r="59" spans="1:18" ht="15" customHeight="1" x14ac:dyDescent="0.25">
      <c r="A59" s="1" t="s">
        <v>69</v>
      </c>
      <c r="B59" s="1">
        <v>2</v>
      </c>
      <c r="C59" s="1">
        <v>216</v>
      </c>
      <c r="D59" s="1">
        <v>1</v>
      </c>
      <c r="E59" s="1">
        <v>0</v>
      </c>
      <c r="F59" s="1">
        <v>6</v>
      </c>
      <c r="G59" s="1">
        <v>0</v>
      </c>
      <c r="H59" s="1">
        <v>4</v>
      </c>
      <c r="I59" s="1">
        <v>0</v>
      </c>
      <c r="J59" s="1">
        <v>8</v>
      </c>
      <c r="K59" s="1">
        <v>410</v>
      </c>
      <c r="L59" s="1">
        <v>15</v>
      </c>
      <c r="M59" s="1">
        <v>0</v>
      </c>
      <c r="N59" s="1">
        <v>6</v>
      </c>
      <c r="O59" s="1">
        <v>0</v>
      </c>
      <c r="P59" s="1">
        <v>2</v>
      </c>
      <c r="Q59" s="1">
        <v>0</v>
      </c>
      <c r="R59" s="1">
        <v>0</v>
      </c>
    </row>
    <row r="60" spans="1:18" ht="15" customHeight="1" x14ac:dyDescent="0.25">
      <c r="A60" s="1" t="s">
        <v>70</v>
      </c>
      <c r="B60" s="1">
        <v>5</v>
      </c>
      <c r="C60" s="1">
        <v>225</v>
      </c>
      <c r="D60" s="1">
        <v>1</v>
      </c>
      <c r="E60" s="1">
        <v>0</v>
      </c>
      <c r="F60" s="1">
        <v>5</v>
      </c>
      <c r="G60" s="1">
        <v>0</v>
      </c>
      <c r="H60" s="1">
        <v>3</v>
      </c>
      <c r="I60" s="1">
        <v>0</v>
      </c>
      <c r="J60" s="1">
        <v>15</v>
      </c>
      <c r="K60" s="1">
        <v>415</v>
      </c>
      <c r="L60" s="1">
        <v>13</v>
      </c>
      <c r="M60" s="1">
        <v>0</v>
      </c>
      <c r="N60" s="1">
        <v>6</v>
      </c>
      <c r="O60" s="1">
        <v>0</v>
      </c>
      <c r="P60" s="1">
        <v>2</v>
      </c>
      <c r="Q60" s="1">
        <v>0</v>
      </c>
      <c r="R60" s="1">
        <v>0</v>
      </c>
    </row>
    <row r="61" spans="1:18" ht="15" customHeight="1" x14ac:dyDescent="0.25">
      <c r="A61" s="1" t="s">
        <v>71</v>
      </c>
      <c r="B61" s="1">
        <v>2</v>
      </c>
      <c r="C61" s="1">
        <v>223</v>
      </c>
      <c r="D61" s="1">
        <v>2</v>
      </c>
      <c r="E61" s="1">
        <v>0</v>
      </c>
      <c r="F61" s="1">
        <v>3</v>
      </c>
      <c r="G61" s="1">
        <v>0</v>
      </c>
      <c r="H61" s="1">
        <v>3</v>
      </c>
      <c r="I61" s="1">
        <v>0</v>
      </c>
      <c r="J61" s="1">
        <v>4</v>
      </c>
      <c r="K61" s="1">
        <v>431</v>
      </c>
      <c r="L61" s="1">
        <v>9</v>
      </c>
      <c r="M61" s="1">
        <v>0</v>
      </c>
      <c r="N61" s="1">
        <v>3</v>
      </c>
      <c r="O61" s="1">
        <v>0</v>
      </c>
      <c r="P61" s="1">
        <v>2</v>
      </c>
      <c r="Q61" s="1">
        <v>0</v>
      </c>
      <c r="R61" s="1">
        <v>0</v>
      </c>
    </row>
    <row r="62" spans="1:18" ht="15" customHeight="1" x14ac:dyDescent="0.25">
      <c r="A62" s="1" t="s">
        <v>72</v>
      </c>
      <c r="B62" s="1">
        <v>4</v>
      </c>
      <c r="C62" s="1">
        <v>216</v>
      </c>
      <c r="D62" s="1">
        <v>1</v>
      </c>
      <c r="E62" s="1">
        <v>0</v>
      </c>
      <c r="F62" s="1">
        <v>1</v>
      </c>
      <c r="G62" s="1">
        <v>0</v>
      </c>
      <c r="H62" s="1">
        <v>2</v>
      </c>
      <c r="I62" s="1">
        <v>0</v>
      </c>
      <c r="J62" s="1">
        <v>8</v>
      </c>
      <c r="K62" s="1">
        <v>322</v>
      </c>
      <c r="L62" s="1">
        <v>9</v>
      </c>
      <c r="M62" s="1">
        <v>0</v>
      </c>
      <c r="N62" s="1">
        <v>7</v>
      </c>
      <c r="O62" s="1">
        <v>0</v>
      </c>
      <c r="P62" s="1">
        <v>2</v>
      </c>
      <c r="Q62" s="1">
        <v>0</v>
      </c>
      <c r="R62" s="1">
        <v>0</v>
      </c>
    </row>
    <row r="63" spans="1:18" ht="15" customHeight="1" x14ac:dyDescent="0.25">
      <c r="A63" s="1" t="s">
        <v>73</v>
      </c>
      <c r="B63" s="1">
        <v>1</v>
      </c>
      <c r="C63" s="1">
        <v>180</v>
      </c>
      <c r="D63" s="1">
        <v>2</v>
      </c>
      <c r="E63" s="1">
        <v>0</v>
      </c>
      <c r="F63" s="1">
        <v>3</v>
      </c>
      <c r="G63" s="1">
        <v>0</v>
      </c>
      <c r="H63" s="1">
        <v>2</v>
      </c>
      <c r="I63" s="1">
        <v>0</v>
      </c>
      <c r="J63" s="1">
        <v>12</v>
      </c>
      <c r="K63" s="1">
        <v>294</v>
      </c>
      <c r="L63" s="1">
        <v>7</v>
      </c>
      <c r="M63" s="1">
        <v>0</v>
      </c>
      <c r="N63" s="1">
        <v>5</v>
      </c>
      <c r="O63" s="1">
        <v>0</v>
      </c>
      <c r="P63" s="1">
        <v>2</v>
      </c>
      <c r="Q63" s="1">
        <v>0</v>
      </c>
      <c r="R63" s="1">
        <v>0</v>
      </c>
    </row>
    <row r="64" spans="1:18" ht="15" customHeight="1" x14ac:dyDescent="0.25">
      <c r="A64" s="1" t="s">
        <v>74</v>
      </c>
      <c r="B64" s="1">
        <v>2</v>
      </c>
      <c r="C64" s="1">
        <v>170</v>
      </c>
      <c r="D64" s="1">
        <v>1</v>
      </c>
      <c r="E64" s="1">
        <v>0</v>
      </c>
      <c r="F64" s="1">
        <v>1</v>
      </c>
      <c r="G64" s="1">
        <v>0</v>
      </c>
      <c r="H64" s="1">
        <v>2</v>
      </c>
      <c r="I64" s="1">
        <v>0</v>
      </c>
      <c r="J64" s="1">
        <v>11</v>
      </c>
      <c r="K64" s="1">
        <v>313</v>
      </c>
      <c r="L64" s="1">
        <v>1</v>
      </c>
      <c r="M64" s="1">
        <v>0</v>
      </c>
      <c r="N64" s="1">
        <v>6</v>
      </c>
      <c r="O64" s="1">
        <v>0</v>
      </c>
      <c r="P64" s="1">
        <v>2</v>
      </c>
      <c r="Q64" s="1">
        <v>0</v>
      </c>
      <c r="R64" s="1">
        <v>0</v>
      </c>
    </row>
    <row r="65" spans="1:18" ht="15" customHeight="1" x14ac:dyDescent="0.25">
      <c r="A65" s="1" t="s">
        <v>75</v>
      </c>
      <c r="B65" s="1">
        <v>3</v>
      </c>
      <c r="C65" s="1">
        <v>204</v>
      </c>
      <c r="D65" s="1">
        <v>0</v>
      </c>
      <c r="E65" s="1">
        <v>0</v>
      </c>
      <c r="F65" s="1">
        <v>3</v>
      </c>
      <c r="G65" s="1">
        <v>0</v>
      </c>
      <c r="H65" s="1">
        <v>2</v>
      </c>
      <c r="I65" s="1">
        <v>0</v>
      </c>
      <c r="J65" s="1">
        <v>7</v>
      </c>
      <c r="K65" s="1">
        <v>272</v>
      </c>
      <c r="L65" s="1">
        <v>3</v>
      </c>
      <c r="M65" s="1">
        <v>0</v>
      </c>
      <c r="N65" s="1">
        <v>8</v>
      </c>
      <c r="O65" s="1">
        <v>0</v>
      </c>
      <c r="P65" s="1">
        <v>1</v>
      </c>
      <c r="Q65" s="1">
        <v>0</v>
      </c>
      <c r="R65" s="1">
        <v>0</v>
      </c>
    </row>
    <row r="66" spans="1:18" ht="15" customHeight="1" x14ac:dyDescent="0.25">
      <c r="A66" s="1" t="s">
        <v>76</v>
      </c>
      <c r="B66" s="1">
        <v>1</v>
      </c>
      <c r="C66" s="1">
        <v>155</v>
      </c>
      <c r="D66" s="1">
        <v>2</v>
      </c>
      <c r="E66" s="1">
        <v>0</v>
      </c>
      <c r="F66" s="1">
        <v>1</v>
      </c>
      <c r="G66" s="1">
        <v>0</v>
      </c>
      <c r="H66" s="1">
        <v>3</v>
      </c>
      <c r="I66" s="1">
        <v>0</v>
      </c>
      <c r="J66" s="1">
        <v>5</v>
      </c>
      <c r="K66" s="1">
        <v>225</v>
      </c>
      <c r="L66" s="1">
        <v>6</v>
      </c>
      <c r="M66" s="1">
        <v>0</v>
      </c>
      <c r="N66" s="1">
        <v>2</v>
      </c>
      <c r="O66" s="1">
        <v>0</v>
      </c>
      <c r="P66" s="1">
        <v>1</v>
      </c>
      <c r="Q66" s="1">
        <v>0</v>
      </c>
      <c r="R66" s="1">
        <v>0</v>
      </c>
    </row>
  </sheetData>
  <mergeCells count="30">
    <mergeCell ref="A1:B1"/>
    <mergeCell ref="C1:Q1"/>
    <mergeCell ref="A2:B2"/>
    <mergeCell ref="C2:Q2"/>
    <mergeCell ref="A3:B3"/>
    <mergeCell ref="C3:Q3"/>
    <mergeCell ref="A4:B4"/>
    <mergeCell ref="C4:Q4"/>
    <mergeCell ref="A5:B5"/>
    <mergeCell ref="C5:Q5"/>
    <mergeCell ref="A6:B6"/>
    <mergeCell ref="C6:Q6"/>
    <mergeCell ref="A7:B7"/>
    <mergeCell ref="C7:Q7"/>
    <mergeCell ref="A8:B8"/>
    <mergeCell ref="C8:Q8"/>
    <mergeCell ref="A9:B9"/>
    <mergeCell ref="C9:Q9"/>
    <mergeCell ref="B13:E13"/>
    <mergeCell ref="F13:I13"/>
    <mergeCell ref="J13:M13"/>
    <mergeCell ref="N13:Q13"/>
    <mergeCell ref="A10:B10"/>
    <mergeCell ref="C10:Q10"/>
    <mergeCell ref="A11:B11"/>
    <mergeCell ref="C11:Q11"/>
    <mergeCell ref="B12:E12"/>
    <mergeCell ref="F12:I12"/>
    <mergeCell ref="J12:M12"/>
    <mergeCell ref="N12:Q12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Corridor Totals (IMPROVED)</vt:lpstr>
      <vt:lpstr>Corridor Totals</vt:lpstr>
      <vt:lpstr>Hamilton Mason Totals</vt:lpstr>
      <vt:lpstr>EB Ramp totals</vt:lpstr>
      <vt:lpstr>WB Ramp totals</vt:lpstr>
      <vt:lpstr>Princeton Rd totals</vt:lpstr>
      <vt:lpstr>Grandin Ridge Totals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Mead</dc:creator>
  <cp:lastModifiedBy>Mead, Patrick</cp:lastModifiedBy>
  <dcterms:created xsi:type="dcterms:W3CDTF">2015-06-05T18:17:20Z</dcterms:created>
  <dcterms:modified xsi:type="dcterms:W3CDTF">2023-10-06T15:29:32Z</dcterms:modified>
</cp:coreProperties>
</file>