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tructures\Small Culverts\Culvert info\purchaseorders\culvertcleanoutPID122278\"/>
    </mc:Choice>
  </mc:AlternateContent>
  <xr:revisionPtr revIDLastSave="0" documentId="13_ncr:1_{196F87C1-3823-4AC4-A1B0-615B1A1BD634}" xr6:coauthVersionLast="47" xr6:coauthVersionMax="47" xr10:uidLastSave="{00000000-0000-0000-0000-000000000000}"/>
  <bookViews>
    <workbookView xWindow="28680" yWindow="-120" windowWidth="29040" windowHeight="15840" xr2:uid="{5976B061-1510-429E-A052-44D879A1DB7E}"/>
  </bookViews>
  <sheets>
    <sheet name="Sheet1" sheetId="1" r:id="rId1"/>
  </sheets>
  <definedNames>
    <definedName name="_xlnm._FilterDatabase" localSheetId="0" hidden="1">Sheet1!$B$3:$H$3</definedName>
    <definedName name="_xlnm.Print_Area" localSheetId="0">Sheet1!$A$1:$O$17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1" l="1"/>
  <c r="J12" i="1"/>
  <c r="J11" i="1"/>
  <c r="J9" i="1"/>
  <c r="J7" i="1"/>
  <c r="J6" i="1"/>
  <c r="J4" i="1" l="1"/>
  <c r="J5" i="1"/>
  <c r="J8" i="1"/>
  <c r="J10" i="1"/>
  <c r="J14" i="1"/>
  <c r="J15" i="1"/>
  <c r="J16" i="1"/>
  <c r="J17" i="1" l="1"/>
</calcChain>
</file>

<file path=xl/sharedStrings.xml><?xml version="1.0" encoding="utf-8"?>
<sst xmlns="http://schemas.openxmlformats.org/spreadsheetml/2006/main" count="34" uniqueCount="25">
  <si>
    <t>route</t>
  </si>
  <si>
    <t>SLM</t>
  </si>
  <si>
    <t>ham</t>
  </si>
  <si>
    <t>CFN</t>
  </si>
  <si>
    <t>Cost to Clean</t>
  </si>
  <si>
    <t>Span Ranges</t>
  </si>
  <si>
    <t>Unit Cost per LF</t>
  </si>
  <si>
    <t>12-&lt;=36</t>
  </si>
  <si>
    <t>&gt;36 to&lt;= 48</t>
  </si>
  <si>
    <t>&gt;48 to &lt;=60</t>
  </si>
  <si>
    <t>&gt;60 to &lt;=84</t>
  </si>
  <si>
    <t>&gt;84 to &lt;=102</t>
  </si>
  <si>
    <t>&gt;102 to &lt;120</t>
  </si>
  <si>
    <t>total</t>
  </si>
  <si>
    <t>cle</t>
  </si>
  <si>
    <t>County</t>
  </si>
  <si>
    <t>Span</t>
  </si>
  <si>
    <t>Rise</t>
  </si>
  <si>
    <t>Length</t>
  </si>
  <si>
    <t>Approx cleanout cost per foot</t>
  </si>
  <si>
    <t>Approx Cleanout Cost</t>
  </si>
  <si>
    <t>but</t>
  </si>
  <si>
    <t>cli</t>
  </si>
  <si>
    <t>District 8- Proposed culvert cleanouts for FY2025 PROTECT Allocation PID122278</t>
  </si>
  <si>
    <t>ramp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</si>
</sst>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8" xfId="0" applyFont="1" applyBorder="1" applyAlignment="1">
      <alignment vertical="center" wrapText="1"/>
    </xf>
    <xf numFmtId="164" fontId="0" fillId="0" borderId="9" xfId="0" applyNumberFormat="1" applyBorder="1" applyAlignment="1">
      <alignment horizontal="center"/>
    </xf>
    <xf numFmtId="0" fontId="3" fillId="0" borderId="10" xfId="0" applyFont="1" applyBorder="1" applyAlignment="1">
      <alignment vertical="center" wrapText="1"/>
    </xf>
    <xf numFmtId="164" fontId="0" fillId="0" borderId="11" xfId="0" applyNumberFormat="1" applyBorder="1" applyAlignment="1">
      <alignment horizontal="center"/>
    </xf>
    <xf numFmtId="0" fontId="3" fillId="0" borderId="6" xfId="0" applyFont="1" applyBorder="1" applyAlignment="1">
      <alignment vertical="center" wrapText="1"/>
    </xf>
    <xf numFmtId="164" fontId="0" fillId="0" borderId="7" xfId="0" applyNumberFormat="1" applyBorder="1" applyAlignment="1">
      <alignment horizontal="center"/>
    </xf>
    <xf numFmtId="0" fontId="2" fillId="3" borderId="12" xfId="0" applyFont="1" applyFill="1" applyBorder="1" applyAlignment="1">
      <alignment wrapText="1"/>
    </xf>
    <xf numFmtId="0" fontId="2" fillId="3" borderId="13" xfId="0" applyFont="1" applyFill="1" applyBorder="1" applyAlignment="1">
      <alignment wrapText="1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2" borderId="1" xfId="0" applyFill="1" applyBorder="1"/>
    <xf numFmtId="164" fontId="0" fillId="2" borderId="1" xfId="0" applyNumberFormat="1" applyFill="1" applyBorder="1" applyAlignment="1">
      <alignment horizontal="center"/>
    </xf>
    <xf numFmtId="0" fontId="0" fillId="2" borderId="3" xfId="0" applyFill="1" applyBorder="1"/>
    <xf numFmtId="164" fontId="0" fillId="2" borderId="3" xfId="0" applyNumberFormat="1" applyFill="1" applyBorder="1" applyAlignment="1">
      <alignment horizontal="center"/>
    </xf>
    <xf numFmtId="0" fontId="0" fillId="2" borderId="6" xfId="0" applyFill="1" applyBorder="1"/>
    <xf numFmtId="0" fontId="0" fillId="2" borderId="8" xfId="0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52BB6-3C88-4913-9D99-55EF3CA09F15}">
  <sheetPr>
    <pageSetUpPr fitToPage="1"/>
  </sheetPr>
  <dimension ref="B1:O17"/>
  <sheetViews>
    <sheetView tabSelected="1" workbookViewId="0">
      <selection activeCell="J16" sqref="J16"/>
    </sheetView>
  </sheetViews>
  <sheetFormatPr defaultRowHeight="15" x14ac:dyDescent="0.25"/>
  <cols>
    <col min="1" max="1" width="2.42578125" customWidth="1"/>
    <col min="9" max="9" width="13.5703125" customWidth="1"/>
    <col min="10" max="10" width="38.5703125" customWidth="1"/>
  </cols>
  <sheetData>
    <row r="1" spans="2:15" ht="21" x14ac:dyDescent="0.35">
      <c r="B1" s="24" t="s">
        <v>23</v>
      </c>
      <c r="C1" s="25"/>
      <c r="D1" s="25"/>
      <c r="E1" s="25"/>
      <c r="F1" s="25"/>
      <c r="G1" s="25"/>
      <c r="H1" s="25"/>
      <c r="I1" s="25"/>
      <c r="J1" s="25"/>
    </row>
    <row r="2" spans="2:15" ht="15.75" thickBot="1" x14ac:dyDescent="0.3"/>
    <row r="3" spans="2:15" ht="45.75" thickBot="1" x14ac:dyDescent="0.3">
      <c r="B3" s="21" t="s">
        <v>15</v>
      </c>
      <c r="C3" s="18" t="s">
        <v>0</v>
      </c>
      <c r="D3" s="17" t="s">
        <v>1</v>
      </c>
      <c r="E3" s="18" t="s">
        <v>3</v>
      </c>
      <c r="F3" s="17" t="s">
        <v>16</v>
      </c>
      <c r="G3" s="18" t="s">
        <v>17</v>
      </c>
      <c r="H3" s="17" t="s">
        <v>18</v>
      </c>
      <c r="I3" s="18" t="s">
        <v>19</v>
      </c>
      <c r="J3" s="17" t="s">
        <v>20</v>
      </c>
      <c r="N3" s="22" t="s">
        <v>4</v>
      </c>
      <c r="O3" s="23"/>
    </row>
    <row r="4" spans="2:15" ht="27" thickBot="1" x14ac:dyDescent="0.3">
      <c r="B4" s="15" t="s">
        <v>2</v>
      </c>
      <c r="C4" s="13">
        <v>22</v>
      </c>
      <c r="D4" s="13">
        <v>11.93</v>
      </c>
      <c r="E4" s="13">
        <v>1806197</v>
      </c>
      <c r="F4" s="13">
        <v>12</v>
      </c>
      <c r="G4" s="13">
        <v>12</v>
      </c>
      <c r="H4" s="13">
        <v>40</v>
      </c>
      <c r="I4" s="14">
        <v>48</v>
      </c>
      <c r="J4" s="19">
        <f t="shared" ref="J4:J16" si="0">I4*H4</f>
        <v>1920</v>
      </c>
      <c r="N4" s="7" t="s">
        <v>5</v>
      </c>
      <c r="O4" s="8" t="s">
        <v>6</v>
      </c>
    </row>
    <row r="5" spans="2:15" x14ac:dyDescent="0.25">
      <c r="B5" s="16" t="s">
        <v>2</v>
      </c>
      <c r="C5" s="11">
        <v>50</v>
      </c>
      <c r="D5" s="11">
        <v>297</v>
      </c>
      <c r="E5" s="11">
        <v>1846510</v>
      </c>
      <c r="F5" s="11">
        <v>60</v>
      </c>
      <c r="G5" s="11">
        <v>60</v>
      </c>
      <c r="H5" s="11">
        <v>175</v>
      </c>
      <c r="I5" s="12">
        <v>61</v>
      </c>
      <c r="J5" s="20">
        <f t="shared" si="0"/>
        <v>10675</v>
      </c>
      <c r="N5" s="5" t="s">
        <v>7</v>
      </c>
      <c r="O5" s="6">
        <v>48</v>
      </c>
    </row>
    <row r="6" spans="2:15" x14ac:dyDescent="0.25">
      <c r="B6" s="16" t="s">
        <v>2</v>
      </c>
      <c r="C6" s="11">
        <v>52</v>
      </c>
      <c r="D6" s="11">
        <v>37.369999999999997</v>
      </c>
      <c r="E6" s="11">
        <v>1811256</v>
      </c>
      <c r="F6" s="11">
        <v>36</v>
      </c>
      <c r="G6" s="11">
        <v>36</v>
      </c>
      <c r="H6" s="11">
        <v>140</v>
      </c>
      <c r="I6" s="12">
        <v>48</v>
      </c>
      <c r="J6" s="20">
        <f t="shared" si="0"/>
        <v>6720</v>
      </c>
      <c r="N6" s="5"/>
      <c r="O6" s="6"/>
    </row>
    <row r="7" spans="2:15" x14ac:dyDescent="0.25">
      <c r="B7" s="16" t="s">
        <v>2</v>
      </c>
      <c r="C7" s="11">
        <v>275</v>
      </c>
      <c r="D7" s="11">
        <v>1.1299999999999999</v>
      </c>
      <c r="E7" s="11">
        <v>1878680</v>
      </c>
      <c r="F7" s="11">
        <v>54</v>
      </c>
      <c r="G7" s="11">
        <v>54</v>
      </c>
      <c r="H7" s="11">
        <v>260</v>
      </c>
      <c r="I7" s="12">
        <v>61</v>
      </c>
      <c r="J7" s="20">
        <f t="shared" si="0"/>
        <v>15860</v>
      </c>
      <c r="N7" s="5"/>
      <c r="O7" s="6"/>
    </row>
    <row r="8" spans="2:15" ht="30" x14ac:dyDescent="0.25">
      <c r="B8" s="16" t="s">
        <v>21</v>
      </c>
      <c r="C8" s="11">
        <v>127</v>
      </c>
      <c r="D8" s="11">
        <v>1023</v>
      </c>
      <c r="E8" s="11">
        <v>1843958</v>
      </c>
      <c r="F8" s="11">
        <v>12</v>
      </c>
      <c r="G8" s="11">
        <v>12</v>
      </c>
      <c r="H8" s="11">
        <v>66</v>
      </c>
      <c r="I8" s="12">
        <v>48</v>
      </c>
      <c r="J8" s="20">
        <f t="shared" si="0"/>
        <v>3168</v>
      </c>
      <c r="N8" s="1" t="s">
        <v>8</v>
      </c>
      <c r="O8" s="2">
        <v>55</v>
      </c>
    </row>
    <row r="9" spans="2:15" x14ac:dyDescent="0.25">
      <c r="B9" s="16" t="s">
        <v>21</v>
      </c>
      <c r="C9" s="11" t="s">
        <v>24</v>
      </c>
      <c r="D9" s="11"/>
      <c r="E9" s="11">
        <v>1873860</v>
      </c>
      <c r="F9" s="11">
        <v>30</v>
      </c>
      <c r="G9" s="11">
        <v>18</v>
      </c>
      <c r="H9" s="11">
        <v>68</v>
      </c>
      <c r="I9" s="12">
        <v>48</v>
      </c>
      <c r="J9" s="20">
        <f t="shared" si="0"/>
        <v>3264</v>
      </c>
      <c r="N9" s="1"/>
      <c r="O9" s="2"/>
    </row>
    <row r="10" spans="2:15" ht="30" x14ac:dyDescent="0.25">
      <c r="B10" s="16" t="s">
        <v>14</v>
      </c>
      <c r="C10" s="11">
        <v>52</v>
      </c>
      <c r="D10" s="11">
        <v>979</v>
      </c>
      <c r="E10" s="11">
        <v>1815220</v>
      </c>
      <c r="F10" s="11">
        <v>27</v>
      </c>
      <c r="G10" s="11">
        <v>27</v>
      </c>
      <c r="H10" s="11">
        <v>92</v>
      </c>
      <c r="I10" s="12">
        <v>48</v>
      </c>
      <c r="J10" s="20">
        <f t="shared" si="0"/>
        <v>4416</v>
      </c>
      <c r="N10" s="1" t="s">
        <v>9</v>
      </c>
      <c r="O10" s="2">
        <v>61</v>
      </c>
    </row>
    <row r="11" spans="2:15" x14ac:dyDescent="0.25">
      <c r="B11" s="16" t="s">
        <v>14</v>
      </c>
      <c r="C11" s="11">
        <v>749</v>
      </c>
      <c r="D11" s="11">
        <v>3.53</v>
      </c>
      <c r="E11" s="11">
        <v>1859580</v>
      </c>
      <c r="F11" s="11">
        <v>18</v>
      </c>
      <c r="G11" s="11">
        <v>18</v>
      </c>
      <c r="H11" s="11">
        <v>40</v>
      </c>
      <c r="I11" s="12">
        <v>48</v>
      </c>
      <c r="J11" s="20">
        <f t="shared" si="0"/>
        <v>1920</v>
      </c>
      <c r="N11" s="1"/>
      <c r="O11" s="2"/>
    </row>
    <row r="12" spans="2:15" x14ac:dyDescent="0.25">
      <c r="B12" s="16" t="s">
        <v>14</v>
      </c>
      <c r="C12" s="11">
        <v>756</v>
      </c>
      <c r="D12" s="11">
        <v>9.9600000000000009</v>
      </c>
      <c r="E12" s="11">
        <v>1800666</v>
      </c>
      <c r="F12" s="11">
        <v>15</v>
      </c>
      <c r="G12" s="11">
        <v>15</v>
      </c>
      <c r="H12" s="11">
        <v>72</v>
      </c>
      <c r="I12" s="12">
        <v>48</v>
      </c>
      <c r="J12" s="20">
        <f>I12*H12</f>
        <v>3456</v>
      </c>
      <c r="N12" s="1"/>
      <c r="O12" s="2"/>
    </row>
    <row r="13" spans="2:15" x14ac:dyDescent="0.25">
      <c r="B13" s="16" t="s">
        <v>14</v>
      </c>
      <c r="C13" s="11">
        <v>756</v>
      </c>
      <c r="D13" s="11">
        <v>10.06</v>
      </c>
      <c r="E13" s="11">
        <v>1800667</v>
      </c>
      <c r="F13" s="11">
        <v>36</v>
      </c>
      <c r="G13" s="11">
        <v>36</v>
      </c>
      <c r="H13" s="11">
        <v>122</v>
      </c>
      <c r="I13" s="12">
        <v>48</v>
      </c>
      <c r="J13" s="20">
        <f>I13*H13</f>
        <v>5856</v>
      </c>
      <c r="N13" s="1"/>
      <c r="O13" s="2"/>
    </row>
    <row r="14" spans="2:15" ht="30" x14ac:dyDescent="0.25">
      <c r="B14" s="16" t="s">
        <v>22</v>
      </c>
      <c r="C14" s="11">
        <v>730</v>
      </c>
      <c r="D14" s="11">
        <v>5.84</v>
      </c>
      <c r="E14" s="11">
        <v>1849954</v>
      </c>
      <c r="F14" s="11">
        <v>21</v>
      </c>
      <c r="G14" s="11">
        <v>21</v>
      </c>
      <c r="H14" s="11">
        <v>81</v>
      </c>
      <c r="I14" s="12">
        <v>48</v>
      </c>
      <c r="J14" s="20">
        <f t="shared" si="0"/>
        <v>3888</v>
      </c>
      <c r="N14" s="1" t="s">
        <v>10</v>
      </c>
      <c r="O14" s="2">
        <v>67</v>
      </c>
    </row>
    <row r="15" spans="2:15" ht="30" x14ac:dyDescent="0.25">
      <c r="B15" s="16" t="s">
        <v>22</v>
      </c>
      <c r="C15" s="11">
        <v>28</v>
      </c>
      <c r="D15" s="11">
        <v>6.65</v>
      </c>
      <c r="E15" s="11">
        <v>1867180</v>
      </c>
      <c r="F15" s="11">
        <v>72</v>
      </c>
      <c r="G15" s="11">
        <v>36</v>
      </c>
      <c r="H15" s="11">
        <v>49</v>
      </c>
      <c r="I15" s="12">
        <v>67</v>
      </c>
      <c r="J15" s="20">
        <f t="shared" si="0"/>
        <v>3283</v>
      </c>
      <c r="N15" s="1" t="s">
        <v>11</v>
      </c>
      <c r="O15" s="2">
        <v>71</v>
      </c>
    </row>
    <row r="16" spans="2:15" ht="30.75" thickBot="1" x14ac:dyDescent="0.3">
      <c r="B16" s="16" t="s">
        <v>22</v>
      </c>
      <c r="C16" s="11">
        <v>72</v>
      </c>
      <c r="D16" s="11">
        <v>1.1399999999999999</v>
      </c>
      <c r="E16" s="11">
        <v>1815728</v>
      </c>
      <c r="F16" s="11">
        <v>100</v>
      </c>
      <c r="G16" s="11">
        <v>28</v>
      </c>
      <c r="H16" s="11">
        <v>42</v>
      </c>
      <c r="I16" s="12">
        <v>71</v>
      </c>
      <c r="J16" s="20">
        <f t="shared" si="0"/>
        <v>2982</v>
      </c>
      <c r="N16" s="3" t="s">
        <v>12</v>
      </c>
      <c r="O16" s="4">
        <v>74</v>
      </c>
    </row>
    <row r="17" spans="9:10" x14ac:dyDescent="0.25">
      <c r="I17" s="9" t="s">
        <v>13</v>
      </c>
      <c r="J17" s="10">
        <f>SUM(J4:J16)</f>
        <v>67408</v>
      </c>
    </row>
  </sheetData>
  <autoFilter ref="B3:H3" xr:uid="{77052BB6-3C88-4913-9D99-55EF3CA09F15}"/>
  <mergeCells count="2">
    <mergeCell ref="N3:O3"/>
    <mergeCell ref="B1:J1"/>
  </mergeCells>
  <pageMargins left="0.7" right="0.7" top="0.75" bottom="0.75" header="0.3" footer="0.3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Jeffery Meyer</dc:creator>
  <cp:lastModifiedBy>Meyer, Jeffery</cp:lastModifiedBy>
  <cp:lastPrinted>2024-07-18T18:55:48Z</cp:lastPrinted>
  <dcterms:created xsi:type="dcterms:W3CDTF">2023-06-22T16:27:17Z</dcterms:created>
  <dcterms:modified xsi:type="dcterms:W3CDTF">2024-07-30T17:25:36Z</dcterms:modified>
</cp:coreProperties>
</file>