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freeman\d0441603\"/>
    </mc:Choice>
  </mc:AlternateContent>
  <xr:revisionPtr revIDLastSave="0" documentId="8_{01005FE4-29E6-4091-8A4E-A223469A61CF}" xr6:coauthVersionLast="47" xr6:coauthVersionMax="47" xr10:uidLastSave="{00000000-0000-0000-0000-000000000000}"/>
  <bookViews>
    <workbookView xWindow="0" yWindow="360" windowWidth="29040" windowHeight="15720" activeTab="2" xr2:uid="{00000000-000D-0000-FFFF-FFFF00000000}"/>
  </bookViews>
  <sheets>
    <sheet name="TB" sheetId="1" r:id="rId1"/>
    <sheet name="TH REV" sheetId="11" r:id="rId2"/>
    <sheet name="HH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O4" i="1"/>
  <c r="N4" i="1"/>
  <c r="L5" i="1"/>
  <c r="L6" i="1"/>
  <c r="L7" i="1"/>
  <c r="L8" i="1"/>
  <c r="L9" i="1"/>
  <c r="L10" i="1"/>
  <c r="L11" i="1"/>
  <c r="L12" i="1"/>
  <c r="L13" i="1"/>
  <c r="L14" i="1"/>
  <c r="L4" i="1"/>
  <c r="K5" i="1"/>
  <c r="K6" i="1"/>
  <c r="K7" i="1"/>
  <c r="K8" i="1"/>
  <c r="K9" i="1"/>
  <c r="K10" i="1"/>
  <c r="K11" i="1"/>
  <c r="K12" i="1"/>
  <c r="K13" i="1"/>
  <c r="K14" i="1"/>
  <c r="K4" i="1"/>
  <c r="I5" i="1"/>
  <c r="I6" i="1"/>
  <c r="I7" i="1"/>
  <c r="I8" i="1"/>
  <c r="I9" i="1"/>
  <c r="I10" i="1"/>
  <c r="I11" i="1"/>
  <c r="I12" i="1"/>
  <c r="I13" i="1"/>
  <c r="I14" i="1"/>
  <c r="I4" i="1"/>
  <c r="H5" i="1"/>
  <c r="H6" i="1"/>
  <c r="H7" i="1"/>
  <c r="H8" i="1"/>
  <c r="H9" i="1"/>
  <c r="H10" i="1"/>
  <c r="H11" i="1"/>
  <c r="H12" i="1"/>
  <c r="H13" i="1"/>
  <c r="H14" i="1"/>
  <c r="H4" i="1"/>
  <c r="F5" i="1"/>
  <c r="F6" i="1"/>
  <c r="F7" i="1"/>
  <c r="F8" i="1"/>
  <c r="F9" i="1"/>
  <c r="F10" i="1"/>
  <c r="F11" i="1"/>
  <c r="F12" i="1"/>
  <c r="F13" i="1"/>
  <c r="F14" i="1"/>
  <c r="F4" i="1"/>
  <c r="E5" i="1"/>
  <c r="E6" i="1"/>
  <c r="E7" i="1"/>
  <c r="E8" i="1"/>
  <c r="E9" i="1"/>
  <c r="E10" i="1"/>
  <c r="E11" i="1"/>
  <c r="E12" i="1"/>
  <c r="E13" i="1"/>
  <c r="E14" i="1"/>
  <c r="E4" i="1"/>
  <c r="C5" i="1"/>
  <c r="B5" i="1" s="1"/>
  <c r="C6" i="1"/>
  <c r="B6" i="1" s="1"/>
  <c r="C7" i="1"/>
  <c r="B7" i="1" s="1"/>
  <c r="C8" i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4" i="1"/>
  <c r="B4" i="1" s="1"/>
  <c r="H4" i="11" l="1"/>
  <c r="O5" i="11"/>
  <c r="O6" i="11"/>
  <c r="O7" i="11"/>
  <c r="O8" i="11"/>
  <c r="O9" i="11"/>
  <c r="O10" i="11"/>
  <c r="O11" i="11"/>
  <c r="O12" i="11"/>
  <c r="O13" i="11"/>
  <c r="O14" i="11"/>
  <c r="O4" i="11"/>
  <c r="B5" i="11"/>
  <c r="B6" i="11"/>
  <c r="B7" i="11"/>
  <c r="B8" i="11"/>
  <c r="B9" i="11"/>
  <c r="B10" i="11"/>
  <c r="B11" i="11"/>
  <c r="B12" i="11"/>
  <c r="B13" i="11"/>
  <c r="B14" i="11"/>
  <c r="B4" i="11"/>
  <c r="D4" i="6" l="1"/>
  <c r="G4" i="6"/>
  <c r="J4" i="6"/>
  <c r="M4" i="6"/>
  <c r="O4" i="6"/>
  <c r="D5" i="6"/>
  <c r="G5" i="6"/>
  <c r="J5" i="6"/>
  <c r="M5" i="6"/>
  <c r="O5" i="6"/>
  <c r="D6" i="6"/>
  <c r="G6" i="6"/>
  <c r="J6" i="6"/>
  <c r="M6" i="6"/>
  <c r="O6" i="6"/>
  <c r="D7" i="6"/>
  <c r="G7" i="6"/>
  <c r="J7" i="6"/>
  <c r="M7" i="6"/>
  <c r="O7" i="6"/>
  <c r="D8" i="6"/>
  <c r="G8" i="6"/>
  <c r="J8" i="6"/>
  <c r="M8" i="6"/>
  <c r="O8" i="6"/>
  <c r="D9" i="6"/>
  <c r="G9" i="6"/>
  <c r="J9" i="6"/>
  <c r="M9" i="6"/>
  <c r="O9" i="6"/>
  <c r="D10" i="6"/>
  <c r="G10" i="6"/>
  <c r="J10" i="6"/>
  <c r="M10" i="6"/>
  <c r="O10" i="6"/>
  <c r="D11" i="6"/>
  <c r="G11" i="6"/>
  <c r="J11" i="6"/>
  <c r="M11" i="6"/>
  <c r="O11" i="6"/>
  <c r="D12" i="6"/>
  <c r="G12" i="6"/>
  <c r="J12" i="6"/>
  <c r="M12" i="6"/>
  <c r="O12" i="6"/>
  <c r="D13" i="6"/>
  <c r="G13" i="6"/>
  <c r="J13" i="6"/>
  <c r="M13" i="6"/>
  <c r="O13" i="6"/>
  <c r="D14" i="6"/>
  <c r="G14" i="6"/>
  <c r="J14" i="6"/>
  <c r="M14" i="6"/>
  <c r="O14" i="6"/>
  <c r="B5" i="6"/>
  <c r="B6" i="6"/>
  <c r="B7" i="6"/>
  <c r="B8" i="6"/>
  <c r="B9" i="6"/>
  <c r="B10" i="6"/>
  <c r="B11" i="6"/>
  <c r="B12" i="6"/>
  <c r="B13" i="6"/>
  <c r="B14" i="6"/>
  <c r="B4" i="6"/>
  <c r="N14" i="11" l="1"/>
  <c r="N14" i="6" s="1"/>
  <c r="L14" i="11"/>
  <c r="L14" i="6" s="1"/>
  <c r="K14" i="11"/>
  <c r="K14" i="6" s="1"/>
  <c r="I14" i="11"/>
  <c r="I14" i="6" s="1"/>
  <c r="H14" i="11"/>
  <c r="H14" i="6" s="1"/>
  <c r="F14" i="11"/>
  <c r="F14" i="6" s="1"/>
  <c r="E14" i="11"/>
  <c r="E14" i="6" s="1"/>
  <c r="C14" i="11"/>
  <c r="C14" i="6" s="1"/>
  <c r="N13" i="11"/>
  <c r="N13" i="6" s="1"/>
  <c r="L13" i="11"/>
  <c r="L13" i="6" s="1"/>
  <c r="K13" i="11"/>
  <c r="K13" i="6" s="1"/>
  <c r="I13" i="11"/>
  <c r="I13" i="6" s="1"/>
  <c r="H13" i="11"/>
  <c r="H13" i="6" s="1"/>
  <c r="F13" i="11"/>
  <c r="F13" i="6" s="1"/>
  <c r="E13" i="11"/>
  <c r="E13" i="6" s="1"/>
  <c r="C13" i="11"/>
  <c r="C13" i="6" s="1"/>
  <c r="N12" i="11"/>
  <c r="N12" i="6" s="1"/>
  <c r="L12" i="11"/>
  <c r="L12" i="6" s="1"/>
  <c r="K12" i="11"/>
  <c r="K12" i="6" s="1"/>
  <c r="I12" i="11"/>
  <c r="I12" i="6" s="1"/>
  <c r="H12" i="11"/>
  <c r="H12" i="6" s="1"/>
  <c r="F12" i="11"/>
  <c r="F12" i="6" s="1"/>
  <c r="E12" i="11"/>
  <c r="E12" i="6" s="1"/>
  <c r="C12" i="11"/>
  <c r="C12" i="6" s="1"/>
  <c r="N11" i="11"/>
  <c r="N11" i="6" s="1"/>
  <c r="L11" i="11"/>
  <c r="L11" i="6" s="1"/>
  <c r="K11" i="11"/>
  <c r="K11" i="6" s="1"/>
  <c r="I11" i="11"/>
  <c r="I11" i="6" s="1"/>
  <c r="H11" i="11"/>
  <c r="H11" i="6" s="1"/>
  <c r="F11" i="11"/>
  <c r="F11" i="6" s="1"/>
  <c r="E11" i="11"/>
  <c r="E11" i="6" s="1"/>
  <c r="C11" i="11"/>
  <c r="C11" i="6" s="1"/>
  <c r="N10" i="11"/>
  <c r="N10" i="6" s="1"/>
  <c r="L10" i="11"/>
  <c r="L10" i="6" s="1"/>
  <c r="K10" i="11"/>
  <c r="K10" i="6" s="1"/>
  <c r="I10" i="11"/>
  <c r="I10" i="6" s="1"/>
  <c r="H10" i="11"/>
  <c r="H10" i="6" s="1"/>
  <c r="F10" i="11"/>
  <c r="F10" i="6" s="1"/>
  <c r="E10" i="11"/>
  <c r="E10" i="6" s="1"/>
  <c r="C10" i="11"/>
  <c r="C10" i="6" s="1"/>
  <c r="N9" i="11"/>
  <c r="N9" i="6" s="1"/>
  <c r="L9" i="11"/>
  <c r="L9" i="6" s="1"/>
  <c r="K9" i="11"/>
  <c r="K9" i="6" s="1"/>
  <c r="I9" i="11"/>
  <c r="I9" i="6" s="1"/>
  <c r="H9" i="11"/>
  <c r="H9" i="6" s="1"/>
  <c r="F9" i="11"/>
  <c r="F9" i="6" s="1"/>
  <c r="E9" i="11"/>
  <c r="E9" i="6" s="1"/>
  <c r="C9" i="11"/>
  <c r="C9" i="6" s="1"/>
  <c r="N8" i="11"/>
  <c r="N8" i="6" s="1"/>
  <c r="L8" i="11"/>
  <c r="L8" i="6" s="1"/>
  <c r="K8" i="11"/>
  <c r="K8" i="6" s="1"/>
  <c r="I8" i="11"/>
  <c r="I8" i="6" s="1"/>
  <c r="H8" i="11"/>
  <c r="H8" i="6" s="1"/>
  <c r="F8" i="11"/>
  <c r="F8" i="6" s="1"/>
  <c r="E8" i="11"/>
  <c r="E8" i="6" s="1"/>
  <c r="C8" i="11"/>
  <c r="C8" i="6" s="1"/>
  <c r="N7" i="11"/>
  <c r="N7" i="6" s="1"/>
  <c r="L7" i="11"/>
  <c r="L7" i="6" s="1"/>
  <c r="K7" i="11"/>
  <c r="K7" i="6" s="1"/>
  <c r="I7" i="11"/>
  <c r="I7" i="6" s="1"/>
  <c r="H7" i="11"/>
  <c r="H7" i="6" s="1"/>
  <c r="F7" i="11"/>
  <c r="F7" i="6" s="1"/>
  <c r="E7" i="11"/>
  <c r="E7" i="6" s="1"/>
  <c r="C7" i="11"/>
  <c r="C7" i="6" s="1"/>
  <c r="N6" i="11"/>
  <c r="N6" i="6" s="1"/>
  <c r="L6" i="11"/>
  <c r="L6" i="6" s="1"/>
  <c r="K6" i="11"/>
  <c r="K6" i="6" s="1"/>
  <c r="I6" i="11"/>
  <c r="I6" i="6" s="1"/>
  <c r="H6" i="11"/>
  <c r="H6" i="6" s="1"/>
  <c r="F6" i="11"/>
  <c r="F6" i="6" s="1"/>
  <c r="E6" i="11"/>
  <c r="E6" i="6" s="1"/>
  <c r="C6" i="11"/>
  <c r="C6" i="6" s="1"/>
  <c r="N5" i="11"/>
  <c r="N5" i="6" s="1"/>
  <c r="L5" i="11"/>
  <c r="L5" i="6" s="1"/>
  <c r="K5" i="11"/>
  <c r="K5" i="6" s="1"/>
  <c r="I5" i="11"/>
  <c r="I5" i="6" s="1"/>
  <c r="H5" i="11"/>
  <c r="H5" i="6" s="1"/>
  <c r="F5" i="11"/>
  <c r="F5" i="6" s="1"/>
  <c r="E5" i="11"/>
  <c r="E5" i="6" s="1"/>
  <c r="C5" i="11"/>
  <c r="C5" i="6" s="1"/>
  <c r="N4" i="11"/>
  <c r="N4" i="6" s="1"/>
  <c r="L4" i="11"/>
  <c r="L4" i="6" s="1"/>
  <c r="K4" i="11"/>
  <c r="K4" i="6" s="1"/>
  <c r="I4" i="11"/>
  <c r="I4" i="6" s="1"/>
  <c r="H4" i="6"/>
  <c r="F4" i="11"/>
  <c r="F4" i="6" s="1"/>
  <c r="E4" i="11"/>
  <c r="E4" i="6" s="1"/>
  <c r="C4" i="11"/>
  <c r="C4" i="6" s="1"/>
</calcChain>
</file>

<file path=xl/sharedStrings.xml><?xml version="1.0" encoding="utf-8"?>
<sst xmlns="http://schemas.openxmlformats.org/spreadsheetml/2006/main" count="88" uniqueCount="21">
  <si>
    <t>FA</t>
  </si>
  <si>
    <t>RA</t>
  </si>
  <si>
    <t>G1</t>
  </si>
  <si>
    <t>G2</t>
  </si>
  <si>
    <t>G3</t>
  </si>
  <si>
    <t>G4</t>
  </si>
  <si>
    <t>LT</t>
  </si>
  <si>
    <t>CTR</t>
  </si>
  <si>
    <t>RT</t>
  </si>
  <si>
    <t>LT FASCIA</t>
  </si>
  <si>
    <t>RT FASCIA</t>
  </si>
  <si>
    <t>LT B/D</t>
  </si>
  <si>
    <t>RT B/D</t>
  </si>
  <si>
    <t>TOP OF BEAM (FIELD MEASURED AS BUILT)</t>
  </si>
  <si>
    <t>TOP OF HAUNCH (FROM REVISED PLAN TABLE)</t>
  </si>
  <si>
    <t>HAUNCH HEIGHT</t>
  </si>
  <si>
    <t>PLAN CAMBER AT TIME OF STEEL ERECTION BEFORE DECKING</t>
  </si>
  <si>
    <t>*LT / RT FASCIA =FILL FROM TOP OF BEAM TO SCREED GRADE AT FASCIA (PERPENDICULAR FROM 10TH PT ON GIRDER)</t>
  </si>
  <si>
    <t>*LT / RT B/D = CUT FROM TOP OF BEAM TO BOTTOM OF DECK OVERHANG</t>
  </si>
  <si>
    <t>*CTR = FILL FROM TO OF BEAM TO TOP OF HAUNCH AT CL GIRDER</t>
  </si>
  <si>
    <t>*LT / RT = FILL FROM TOP OF BEAM TO TOP OF HAUNCH AT SIDE OF GIRDER FLANGE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</si>
</sst>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workbookViewId="0">
      <selection activeCell="D4" sqref="D4:D14"/>
    </sheetView>
  </sheetViews>
  <sheetFormatPr defaultRowHeight="15" x14ac:dyDescent="0.25"/>
  <cols>
    <col min="1" max="1" width="9.140625" style="1"/>
    <col min="3" max="3" width="11.5703125" customWidth="1"/>
  </cols>
  <sheetData>
    <row r="1" spans="1:15" x14ac:dyDescent="0.25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B2" s="7" t="s">
        <v>2</v>
      </c>
      <c r="C2" s="7"/>
      <c r="D2" s="7"/>
      <c r="E2" s="7"/>
      <c r="F2" s="7" t="s">
        <v>3</v>
      </c>
      <c r="G2" s="7"/>
      <c r="H2" s="7"/>
      <c r="I2" s="7" t="s">
        <v>4</v>
      </c>
      <c r="J2" s="7"/>
      <c r="K2" s="7"/>
      <c r="L2" s="7" t="s">
        <v>5</v>
      </c>
      <c r="M2" s="7"/>
      <c r="N2" s="7"/>
      <c r="O2" s="7"/>
    </row>
    <row r="3" spans="1:15" x14ac:dyDescent="0.25">
      <c r="B3" s="2" t="s">
        <v>9</v>
      </c>
      <c r="C3" s="2" t="s">
        <v>11</v>
      </c>
      <c r="D3" s="2" t="s">
        <v>7</v>
      </c>
      <c r="E3" s="2" t="s">
        <v>8</v>
      </c>
      <c r="F3" s="2" t="s">
        <v>6</v>
      </c>
      <c r="G3" s="2" t="s">
        <v>7</v>
      </c>
      <c r="H3" s="2" t="s">
        <v>8</v>
      </c>
      <c r="I3" s="2" t="s">
        <v>6</v>
      </c>
      <c r="J3" s="2" t="s">
        <v>7</v>
      </c>
      <c r="K3" s="2" t="s">
        <v>8</v>
      </c>
      <c r="L3" s="2" t="s">
        <v>6</v>
      </c>
      <c r="M3" s="2" t="s">
        <v>7</v>
      </c>
      <c r="N3" s="2" t="s">
        <v>12</v>
      </c>
      <c r="O3" s="2" t="s">
        <v>10</v>
      </c>
    </row>
    <row r="4" spans="1:15" x14ac:dyDescent="0.25">
      <c r="A4" s="2" t="s">
        <v>0</v>
      </c>
      <c r="B4" s="3">
        <f>C4</f>
        <v>800.21500000000003</v>
      </c>
      <c r="C4" s="3">
        <f>D4</f>
        <v>800.21500000000003</v>
      </c>
      <c r="D4" s="3">
        <v>800.21500000000003</v>
      </c>
      <c r="E4" s="3">
        <f>D4</f>
        <v>800.21500000000003</v>
      </c>
      <c r="F4" s="3">
        <f>G4</f>
        <v>800.39300000000003</v>
      </c>
      <c r="G4" s="3">
        <v>800.39300000000003</v>
      </c>
      <c r="H4" s="3">
        <f>G4</f>
        <v>800.39300000000003</v>
      </c>
      <c r="I4" s="3">
        <f>J4</f>
        <v>800.423</v>
      </c>
      <c r="J4" s="3">
        <v>800.423</v>
      </c>
      <c r="K4" s="3">
        <f>J4</f>
        <v>800.423</v>
      </c>
      <c r="L4" s="3">
        <f>M4</f>
        <v>800.28200000000004</v>
      </c>
      <c r="M4" s="3">
        <v>800.28200000000004</v>
      </c>
      <c r="N4" s="3">
        <f>M4</f>
        <v>800.28200000000004</v>
      </c>
      <c r="O4" s="3">
        <f>M4</f>
        <v>800.28200000000004</v>
      </c>
    </row>
    <row r="5" spans="1:15" x14ac:dyDescent="0.25">
      <c r="A5" s="2">
        <v>0.9</v>
      </c>
      <c r="B5" s="3">
        <f t="shared" ref="B5:C5" si="0">C5</f>
        <v>800.45399999999995</v>
      </c>
      <c r="C5" s="3">
        <f t="shared" si="0"/>
        <v>800.45399999999995</v>
      </c>
      <c r="D5" s="3">
        <v>800.45399999999995</v>
      </c>
      <c r="E5" s="3">
        <f t="shared" ref="E5:E14" si="1">D5</f>
        <v>800.45399999999995</v>
      </c>
      <c r="F5" s="3">
        <f t="shared" ref="F5:F14" si="2">G5</f>
        <v>800.67100000000005</v>
      </c>
      <c r="G5" s="3">
        <v>800.67100000000005</v>
      </c>
      <c r="H5" s="3">
        <f t="shared" ref="H5:H14" si="3">G5</f>
        <v>800.67100000000005</v>
      </c>
      <c r="I5" s="3">
        <f t="shared" ref="I5:I14" si="4">J5</f>
        <v>800.67200000000003</v>
      </c>
      <c r="J5" s="3">
        <v>800.67200000000003</v>
      </c>
      <c r="K5" s="3">
        <f t="shared" ref="K5:K14" si="5">J5</f>
        <v>800.67200000000003</v>
      </c>
      <c r="L5" s="3">
        <f t="shared" ref="L5:L14" si="6">M5</f>
        <v>800.5</v>
      </c>
      <c r="M5" s="3">
        <v>800.5</v>
      </c>
      <c r="N5" s="3">
        <f t="shared" ref="N5:N14" si="7">M5</f>
        <v>800.5</v>
      </c>
      <c r="O5" s="3">
        <f t="shared" ref="O5:O14" si="8">M5</f>
        <v>800.5</v>
      </c>
    </row>
    <row r="6" spans="1:15" x14ac:dyDescent="0.25">
      <c r="A6" s="2">
        <v>0.8</v>
      </c>
      <c r="B6" s="3">
        <f t="shared" ref="B6:C6" si="9">C6</f>
        <v>800.63</v>
      </c>
      <c r="C6" s="3">
        <f t="shared" si="9"/>
        <v>800.63</v>
      </c>
      <c r="D6" s="3">
        <v>800.63</v>
      </c>
      <c r="E6" s="3">
        <f t="shared" si="1"/>
        <v>800.63</v>
      </c>
      <c r="F6" s="3">
        <f t="shared" si="2"/>
        <v>800.87800000000004</v>
      </c>
      <c r="G6" s="3">
        <v>800.87800000000004</v>
      </c>
      <c r="H6" s="3">
        <f t="shared" si="3"/>
        <v>800.87800000000004</v>
      </c>
      <c r="I6" s="3">
        <f t="shared" si="4"/>
        <v>800.85599999999999</v>
      </c>
      <c r="J6" s="3">
        <v>800.85599999999999</v>
      </c>
      <c r="K6" s="3">
        <f t="shared" si="5"/>
        <v>800.85599999999999</v>
      </c>
      <c r="L6" s="3">
        <f t="shared" si="6"/>
        <v>800.64099999999996</v>
      </c>
      <c r="M6" s="3">
        <v>800.64099999999996</v>
      </c>
      <c r="N6" s="3">
        <f t="shared" si="7"/>
        <v>800.64099999999996</v>
      </c>
      <c r="O6" s="3">
        <f t="shared" si="8"/>
        <v>800.64099999999996</v>
      </c>
    </row>
    <row r="7" spans="1:15" x14ac:dyDescent="0.25">
      <c r="A7" s="2">
        <v>0.7</v>
      </c>
      <c r="B7" s="3">
        <f t="shared" ref="B7:C7" si="10">C7</f>
        <v>800.77200000000005</v>
      </c>
      <c r="C7" s="3">
        <f t="shared" si="10"/>
        <v>800.77200000000005</v>
      </c>
      <c r="D7" s="3">
        <v>800.77200000000005</v>
      </c>
      <c r="E7" s="3">
        <f t="shared" si="1"/>
        <v>800.77200000000005</v>
      </c>
      <c r="F7" s="3">
        <f t="shared" si="2"/>
        <v>801.05100000000004</v>
      </c>
      <c r="G7" s="3">
        <v>801.05100000000004</v>
      </c>
      <c r="H7" s="3">
        <f t="shared" si="3"/>
        <v>801.05100000000004</v>
      </c>
      <c r="I7" s="3">
        <f t="shared" si="4"/>
        <v>801.01</v>
      </c>
      <c r="J7" s="3">
        <v>801.01</v>
      </c>
      <c r="K7" s="3">
        <f t="shared" si="5"/>
        <v>801.01</v>
      </c>
      <c r="L7" s="3">
        <f t="shared" si="6"/>
        <v>800.755</v>
      </c>
      <c r="M7" s="3">
        <v>800.755</v>
      </c>
      <c r="N7" s="3">
        <f t="shared" si="7"/>
        <v>800.755</v>
      </c>
      <c r="O7" s="3">
        <f t="shared" si="8"/>
        <v>800.755</v>
      </c>
    </row>
    <row r="8" spans="1:15" x14ac:dyDescent="0.25">
      <c r="A8" s="2">
        <v>0.6</v>
      </c>
      <c r="B8" s="3">
        <f t="shared" ref="B8:C8" si="11">C8</f>
        <v>800.84799999999996</v>
      </c>
      <c r="C8" s="3">
        <f t="shared" si="11"/>
        <v>800.84799999999996</v>
      </c>
      <c r="D8" s="3">
        <v>800.84799999999996</v>
      </c>
      <c r="E8" s="3">
        <f t="shared" si="1"/>
        <v>800.84799999999996</v>
      </c>
      <c r="F8" s="3">
        <f t="shared" si="2"/>
        <v>801.13499999999999</v>
      </c>
      <c r="G8" s="3">
        <v>801.13499999999999</v>
      </c>
      <c r="H8" s="3">
        <f t="shared" si="3"/>
        <v>801.13499999999999</v>
      </c>
      <c r="I8" s="3">
        <f t="shared" si="4"/>
        <v>801.09100000000001</v>
      </c>
      <c r="J8" s="3">
        <v>801.09100000000001</v>
      </c>
      <c r="K8" s="3">
        <f t="shared" si="5"/>
        <v>801.09100000000001</v>
      </c>
      <c r="L8" s="3">
        <f t="shared" si="6"/>
        <v>800.81500000000005</v>
      </c>
      <c r="M8" s="3">
        <v>800.81500000000005</v>
      </c>
      <c r="N8" s="3">
        <f t="shared" si="7"/>
        <v>800.81500000000005</v>
      </c>
      <c r="O8" s="3">
        <f t="shared" si="8"/>
        <v>800.81500000000005</v>
      </c>
    </row>
    <row r="9" spans="1:15" x14ac:dyDescent="0.25">
      <c r="A9" s="2">
        <v>0.5</v>
      </c>
      <c r="B9" s="3">
        <f t="shared" ref="B9:C9" si="12">C9</f>
        <v>800.85599999999999</v>
      </c>
      <c r="C9" s="3">
        <f t="shared" si="12"/>
        <v>800.85599999999999</v>
      </c>
      <c r="D9" s="3">
        <v>800.85599999999999</v>
      </c>
      <c r="E9" s="3">
        <f t="shared" si="1"/>
        <v>800.85599999999999</v>
      </c>
      <c r="F9" s="3">
        <f t="shared" si="2"/>
        <v>801.15</v>
      </c>
      <c r="G9" s="3">
        <v>801.15</v>
      </c>
      <c r="H9" s="3">
        <f t="shared" si="3"/>
        <v>801.15</v>
      </c>
      <c r="I9" s="3">
        <f t="shared" si="4"/>
        <v>801.10799999999995</v>
      </c>
      <c r="J9" s="3">
        <v>801.10799999999995</v>
      </c>
      <c r="K9" s="3">
        <f t="shared" si="5"/>
        <v>801.10799999999995</v>
      </c>
      <c r="L9" s="3">
        <f t="shared" si="6"/>
        <v>800.81500000000005</v>
      </c>
      <c r="M9" s="3">
        <v>800.81500000000005</v>
      </c>
      <c r="N9" s="3">
        <f t="shared" si="7"/>
        <v>800.81500000000005</v>
      </c>
      <c r="O9" s="3">
        <f t="shared" si="8"/>
        <v>800.81500000000005</v>
      </c>
    </row>
    <row r="10" spans="1:15" x14ac:dyDescent="0.25">
      <c r="A10" s="2">
        <v>0.4</v>
      </c>
      <c r="B10" s="3">
        <f t="shared" ref="B10:C10" si="13">C10</f>
        <v>800.80200000000002</v>
      </c>
      <c r="C10" s="3">
        <f t="shared" si="13"/>
        <v>800.80200000000002</v>
      </c>
      <c r="D10" s="3">
        <v>800.80200000000002</v>
      </c>
      <c r="E10" s="3">
        <f t="shared" si="1"/>
        <v>800.80200000000002</v>
      </c>
      <c r="F10" s="3">
        <f t="shared" si="2"/>
        <v>801.08500000000004</v>
      </c>
      <c r="G10" s="3">
        <v>801.08500000000004</v>
      </c>
      <c r="H10" s="3">
        <f t="shared" si="3"/>
        <v>801.08500000000004</v>
      </c>
      <c r="I10" s="3">
        <f t="shared" si="4"/>
        <v>801.04</v>
      </c>
      <c r="J10" s="3">
        <v>801.04</v>
      </c>
      <c r="K10" s="3">
        <f t="shared" si="5"/>
        <v>801.04</v>
      </c>
      <c r="L10" s="3">
        <f t="shared" si="6"/>
        <v>800.76599999999996</v>
      </c>
      <c r="M10" s="3">
        <v>800.76599999999996</v>
      </c>
      <c r="N10" s="3">
        <f t="shared" si="7"/>
        <v>800.76599999999996</v>
      </c>
      <c r="O10" s="3">
        <f t="shared" si="8"/>
        <v>800.76599999999996</v>
      </c>
    </row>
    <row r="11" spans="1:15" x14ac:dyDescent="0.25">
      <c r="A11" s="2">
        <v>0.3</v>
      </c>
      <c r="B11" s="3">
        <f t="shared" ref="B11:C11" si="14">C11</f>
        <v>800.68100000000004</v>
      </c>
      <c r="C11" s="3">
        <f t="shared" si="14"/>
        <v>800.68100000000004</v>
      </c>
      <c r="D11" s="3">
        <v>800.68100000000004</v>
      </c>
      <c r="E11" s="3">
        <f t="shared" si="1"/>
        <v>800.68100000000004</v>
      </c>
      <c r="F11" s="3">
        <f t="shared" si="2"/>
        <v>800.95899999999995</v>
      </c>
      <c r="G11" s="3">
        <v>800.95899999999995</v>
      </c>
      <c r="H11" s="3">
        <f t="shared" si="3"/>
        <v>800.95899999999995</v>
      </c>
      <c r="I11" s="3">
        <f t="shared" si="4"/>
        <v>800.92399999999998</v>
      </c>
      <c r="J11" s="3">
        <v>800.92399999999998</v>
      </c>
      <c r="K11" s="3">
        <f t="shared" si="5"/>
        <v>800.92399999999998</v>
      </c>
      <c r="L11" s="3">
        <f t="shared" si="6"/>
        <v>800.678</v>
      </c>
      <c r="M11" s="3">
        <v>800.678</v>
      </c>
      <c r="N11" s="3">
        <f t="shared" si="7"/>
        <v>800.678</v>
      </c>
      <c r="O11" s="3">
        <f t="shared" si="8"/>
        <v>800.678</v>
      </c>
    </row>
    <row r="12" spans="1:15" x14ac:dyDescent="0.25">
      <c r="A12" s="2">
        <v>0.2</v>
      </c>
      <c r="B12" s="3">
        <f t="shared" ref="B12:C12" si="15">C12</f>
        <v>800.52300000000002</v>
      </c>
      <c r="C12" s="3">
        <f t="shared" si="15"/>
        <v>800.52300000000002</v>
      </c>
      <c r="D12" s="3">
        <v>800.52300000000002</v>
      </c>
      <c r="E12" s="3">
        <f t="shared" si="1"/>
        <v>800.52300000000002</v>
      </c>
      <c r="F12" s="3">
        <f t="shared" si="2"/>
        <v>800.76599999999996</v>
      </c>
      <c r="G12" s="3">
        <v>800.76599999999996</v>
      </c>
      <c r="H12" s="3">
        <f t="shared" si="3"/>
        <v>800.76599999999996</v>
      </c>
      <c r="I12" s="3">
        <f t="shared" si="4"/>
        <v>800.72699999999998</v>
      </c>
      <c r="J12" s="3">
        <v>800.72699999999998</v>
      </c>
      <c r="K12" s="3">
        <f t="shared" si="5"/>
        <v>800.72699999999998</v>
      </c>
      <c r="L12" s="3">
        <f t="shared" si="6"/>
        <v>800.50400000000002</v>
      </c>
      <c r="M12" s="3">
        <v>800.50400000000002</v>
      </c>
      <c r="N12" s="3">
        <f t="shared" si="7"/>
        <v>800.50400000000002</v>
      </c>
      <c r="O12" s="3">
        <f t="shared" si="8"/>
        <v>800.50400000000002</v>
      </c>
    </row>
    <row r="13" spans="1:15" x14ac:dyDescent="0.25">
      <c r="A13" s="2">
        <v>0.1</v>
      </c>
      <c r="B13" s="3">
        <f t="shared" ref="B13:C13" si="16">C13</f>
        <v>800.38099999999997</v>
      </c>
      <c r="C13" s="3">
        <f t="shared" si="16"/>
        <v>800.38099999999997</v>
      </c>
      <c r="D13" s="3">
        <v>800.38099999999997</v>
      </c>
      <c r="E13" s="3">
        <f t="shared" si="1"/>
        <v>800.38099999999997</v>
      </c>
      <c r="F13" s="3">
        <f t="shared" si="2"/>
        <v>800.56600000000003</v>
      </c>
      <c r="G13" s="3">
        <v>800.56600000000003</v>
      </c>
      <c r="H13" s="3">
        <f t="shared" si="3"/>
        <v>800.56600000000003</v>
      </c>
      <c r="I13" s="3">
        <f t="shared" si="4"/>
        <v>800.52200000000005</v>
      </c>
      <c r="J13" s="3">
        <v>800.52200000000005</v>
      </c>
      <c r="K13" s="3">
        <f t="shared" si="5"/>
        <v>800.52200000000005</v>
      </c>
      <c r="L13" s="3">
        <f t="shared" si="6"/>
        <v>800.32799999999997</v>
      </c>
      <c r="M13" s="3">
        <v>800.32799999999997</v>
      </c>
      <c r="N13" s="3">
        <f t="shared" si="7"/>
        <v>800.32799999999997</v>
      </c>
      <c r="O13" s="3">
        <f t="shared" si="8"/>
        <v>800.32799999999997</v>
      </c>
    </row>
    <row r="14" spans="1:15" x14ac:dyDescent="0.25">
      <c r="A14" s="2" t="s">
        <v>1</v>
      </c>
      <c r="B14" s="3">
        <f t="shared" ref="B14:C14" si="17">C14</f>
        <v>800.149</v>
      </c>
      <c r="C14" s="3">
        <f t="shared" si="17"/>
        <v>800.149</v>
      </c>
      <c r="D14" s="3">
        <v>800.149</v>
      </c>
      <c r="E14" s="3">
        <f t="shared" si="1"/>
        <v>800.149</v>
      </c>
      <c r="F14" s="3">
        <f t="shared" si="2"/>
        <v>800.28300000000002</v>
      </c>
      <c r="G14" s="3">
        <v>800.28300000000002</v>
      </c>
      <c r="H14" s="3">
        <f t="shared" si="3"/>
        <v>800.28300000000002</v>
      </c>
      <c r="I14" s="3">
        <f t="shared" si="4"/>
        <v>800.23500000000001</v>
      </c>
      <c r="J14" s="3">
        <v>800.23500000000001</v>
      </c>
      <c r="K14" s="3">
        <f t="shared" si="5"/>
        <v>800.23500000000001</v>
      </c>
      <c r="L14" s="3">
        <f t="shared" si="6"/>
        <v>800.05899999999997</v>
      </c>
      <c r="M14" s="3">
        <v>800.05899999999997</v>
      </c>
      <c r="N14" s="3">
        <f t="shared" si="7"/>
        <v>800.05899999999997</v>
      </c>
      <c r="O14" s="3">
        <f t="shared" si="8"/>
        <v>800.05899999999997</v>
      </c>
    </row>
    <row r="17" spans="1:15" x14ac:dyDescent="0.25">
      <c r="A17" s="6" t="s">
        <v>16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B18" s="7" t="s">
        <v>2</v>
      </c>
      <c r="C18" s="7"/>
      <c r="D18" s="7"/>
      <c r="E18" s="7"/>
      <c r="F18" s="7" t="s">
        <v>3</v>
      </c>
      <c r="G18" s="7"/>
      <c r="H18" s="7"/>
      <c r="I18" s="7" t="s">
        <v>4</v>
      </c>
      <c r="J18" s="7"/>
      <c r="K18" s="7"/>
      <c r="L18" s="7" t="s">
        <v>5</v>
      </c>
      <c r="M18" s="7"/>
      <c r="N18" s="7"/>
      <c r="O18" s="7"/>
    </row>
    <row r="19" spans="1:15" x14ac:dyDescent="0.25">
      <c r="B19" s="2" t="s">
        <v>9</v>
      </c>
      <c r="C19" s="2" t="s">
        <v>11</v>
      </c>
      <c r="D19" s="2" t="s">
        <v>7</v>
      </c>
      <c r="E19" s="2" t="s">
        <v>8</v>
      </c>
      <c r="F19" s="2" t="s">
        <v>6</v>
      </c>
      <c r="G19" s="2" t="s">
        <v>7</v>
      </c>
      <c r="H19" s="2" t="s">
        <v>8</v>
      </c>
      <c r="I19" s="2" t="s">
        <v>6</v>
      </c>
      <c r="J19" s="2" t="s">
        <v>7</v>
      </c>
      <c r="K19" s="2" t="s">
        <v>8</v>
      </c>
      <c r="L19" s="2" t="s">
        <v>6</v>
      </c>
      <c r="M19" s="2" t="s">
        <v>7</v>
      </c>
      <c r="N19" s="2" t="s">
        <v>12</v>
      </c>
      <c r="O19" s="2" t="s">
        <v>10</v>
      </c>
    </row>
    <row r="20" spans="1:15" x14ac:dyDescent="0.25">
      <c r="A20" s="2" t="s">
        <v>0</v>
      </c>
      <c r="B20" s="3"/>
      <c r="C20" s="3"/>
      <c r="D20" s="3">
        <v>0</v>
      </c>
      <c r="E20" s="3"/>
      <c r="F20" s="3"/>
      <c r="G20" s="3">
        <v>0</v>
      </c>
      <c r="H20" s="3"/>
      <c r="I20" s="3"/>
      <c r="J20" s="3">
        <v>0</v>
      </c>
      <c r="K20" s="3"/>
      <c r="L20" s="3"/>
      <c r="M20" s="3">
        <v>0</v>
      </c>
      <c r="N20" s="3"/>
      <c r="O20" s="3"/>
    </row>
    <row r="21" spans="1:15" x14ac:dyDescent="0.25">
      <c r="A21" s="2">
        <v>0.9</v>
      </c>
      <c r="B21" s="3"/>
      <c r="C21" s="3"/>
      <c r="D21" s="3">
        <v>0.19270833333333334</v>
      </c>
      <c r="E21" s="3"/>
      <c r="F21" s="3"/>
      <c r="G21" s="3">
        <v>0.22916666666666666</v>
      </c>
      <c r="H21" s="3"/>
      <c r="I21" s="3"/>
      <c r="J21" s="3">
        <v>0.22916666666666666</v>
      </c>
      <c r="K21" s="3"/>
      <c r="L21" s="3"/>
      <c r="M21" s="3">
        <v>0.19270833333333334</v>
      </c>
      <c r="N21" s="3"/>
      <c r="O21" s="3"/>
    </row>
    <row r="22" spans="1:15" x14ac:dyDescent="0.25">
      <c r="A22" s="2">
        <v>0.8</v>
      </c>
      <c r="B22" s="3"/>
      <c r="C22" s="3"/>
      <c r="D22" s="3">
        <v>0.34375</v>
      </c>
      <c r="E22" s="3"/>
      <c r="F22" s="3"/>
      <c r="G22" s="3">
        <v>0.41666666666666669</v>
      </c>
      <c r="H22" s="3"/>
      <c r="I22" s="3"/>
      <c r="J22" s="3">
        <v>0.41666666666666669</v>
      </c>
      <c r="K22" s="3"/>
      <c r="L22" s="3"/>
      <c r="M22" s="3">
        <v>0.34375</v>
      </c>
      <c r="N22" s="3"/>
      <c r="O22" s="3"/>
    </row>
    <row r="23" spans="1:15" x14ac:dyDescent="0.25">
      <c r="A23" s="2">
        <v>0.7</v>
      </c>
      <c r="B23" s="3"/>
      <c r="C23" s="3"/>
      <c r="D23" s="3">
        <v>0.46875</v>
      </c>
      <c r="E23" s="3"/>
      <c r="F23" s="3"/>
      <c r="G23" s="3">
        <v>0.5625</v>
      </c>
      <c r="H23" s="3"/>
      <c r="I23" s="3"/>
      <c r="J23" s="3">
        <v>0.5625</v>
      </c>
      <c r="K23" s="3"/>
      <c r="L23" s="3"/>
      <c r="M23" s="3">
        <v>0.46875</v>
      </c>
      <c r="N23" s="3"/>
      <c r="O23" s="3"/>
    </row>
    <row r="24" spans="1:15" x14ac:dyDescent="0.25">
      <c r="A24" s="2">
        <v>0.6</v>
      </c>
      <c r="B24" s="3"/>
      <c r="C24" s="3"/>
      <c r="D24" s="3">
        <v>0.54166666666666663</v>
      </c>
      <c r="E24" s="3"/>
      <c r="F24" s="3"/>
      <c r="G24" s="3">
        <v>0.65625</v>
      </c>
      <c r="H24" s="3"/>
      <c r="I24" s="3"/>
      <c r="J24" s="3">
        <v>0.65625</v>
      </c>
      <c r="K24" s="3"/>
      <c r="L24" s="3"/>
      <c r="M24" s="3">
        <v>0.54166666666666663</v>
      </c>
      <c r="N24" s="3"/>
      <c r="O24" s="3"/>
    </row>
    <row r="25" spans="1:15" x14ac:dyDescent="0.25">
      <c r="A25" s="2">
        <v>0.5</v>
      </c>
      <c r="B25" s="3"/>
      <c r="C25" s="3"/>
      <c r="D25" s="3">
        <v>0.56770833333333337</v>
      </c>
      <c r="E25" s="3"/>
      <c r="F25" s="3"/>
      <c r="G25" s="3">
        <v>0.6875</v>
      </c>
      <c r="H25" s="3"/>
      <c r="I25" s="3"/>
      <c r="J25" s="3">
        <v>0.6875</v>
      </c>
      <c r="K25" s="3"/>
      <c r="L25" s="3"/>
      <c r="M25" s="3">
        <v>0.56770833333333337</v>
      </c>
      <c r="N25" s="3"/>
      <c r="O25" s="3"/>
    </row>
    <row r="26" spans="1:15" x14ac:dyDescent="0.25">
      <c r="A26" s="2">
        <v>0.4</v>
      </c>
      <c r="B26" s="3"/>
      <c r="C26" s="3"/>
      <c r="D26" s="3">
        <v>0.54166666666666663</v>
      </c>
      <c r="E26" s="3"/>
      <c r="F26" s="3"/>
      <c r="G26" s="3">
        <v>0.65625</v>
      </c>
      <c r="H26" s="3"/>
      <c r="I26" s="3"/>
      <c r="J26" s="3">
        <v>0.65625</v>
      </c>
      <c r="K26" s="3"/>
      <c r="L26" s="3"/>
      <c r="M26" s="3">
        <v>0.54166666666666663</v>
      </c>
      <c r="N26" s="3"/>
      <c r="O26" s="3"/>
    </row>
    <row r="27" spans="1:15" x14ac:dyDescent="0.25">
      <c r="A27" s="2">
        <v>0.3</v>
      </c>
      <c r="B27" s="3"/>
      <c r="C27" s="3"/>
      <c r="D27" s="3">
        <v>0.46875</v>
      </c>
      <c r="E27" s="3"/>
      <c r="F27" s="3"/>
      <c r="G27" s="3">
        <v>0.5625</v>
      </c>
      <c r="H27" s="3"/>
      <c r="I27" s="3"/>
      <c r="J27" s="3">
        <v>0.5625</v>
      </c>
      <c r="K27" s="3"/>
      <c r="L27" s="3"/>
      <c r="M27" s="3">
        <v>0.46875</v>
      </c>
      <c r="N27" s="3"/>
      <c r="O27" s="3"/>
    </row>
    <row r="28" spans="1:15" x14ac:dyDescent="0.25">
      <c r="A28" s="2">
        <v>0.2</v>
      </c>
      <c r="B28" s="3"/>
      <c r="C28" s="3"/>
      <c r="D28" s="3">
        <v>0.34375</v>
      </c>
      <c r="E28" s="3"/>
      <c r="F28" s="3"/>
      <c r="G28" s="3">
        <v>0.41666666666666669</v>
      </c>
      <c r="H28" s="3"/>
      <c r="I28" s="3"/>
      <c r="J28" s="3">
        <v>0.41666666666666669</v>
      </c>
      <c r="K28" s="3"/>
      <c r="L28" s="3"/>
      <c r="M28" s="3">
        <v>0.34375</v>
      </c>
      <c r="N28" s="3"/>
      <c r="O28" s="3"/>
    </row>
    <row r="29" spans="1:15" x14ac:dyDescent="0.25">
      <c r="A29" s="2">
        <v>0.1</v>
      </c>
      <c r="B29" s="3"/>
      <c r="C29" s="3"/>
      <c r="D29" s="3">
        <v>0.19270833333333334</v>
      </c>
      <c r="E29" s="3"/>
      <c r="F29" s="3"/>
      <c r="G29" s="3">
        <v>0.22916666666666666</v>
      </c>
      <c r="H29" s="3"/>
      <c r="I29" s="3"/>
      <c r="J29" s="3">
        <v>0.22916666666666666</v>
      </c>
      <c r="K29" s="3"/>
      <c r="L29" s="3"/>
      <c r="M29" s="3">
        <v>0.19270833333333334</v>
      </c>
      <c r="N29" s="3"/>
      <c r="O29" s="3"/>
    </row>
    <row r="30" spans="1:15" x14ac:dyDescent="0.25">
      <c r="A30" s="2" t="s">
        <v>1</v>
      </c>
      <c r="B30" s="3"/>
      <c r="C30" s="3"/>
      <c r="D30" s="3">
        <v>0</v>
      </c>
      <c r="E30" s="3"/>
      <c r="F30" s="3"/>
      <c r="G30" s="3">
        <v>0</v>
      </c>
      <c r="H30" s="3"/>
      <c r="I30" s="3"/>
      <c r="J30" s="3">
        <v>0</v>
      </c>
      <c r="K30" s="3"/>
      <c r="L30" s="3"/>
      <c r="M30" s="3">
        <v>0</v>
      </c>
      <c r="N30" s="3"/>
      <c r="O30" s="3"/>
    </row>
  </sheetData>
  <mergeCells count="10">
    <mergeCell ref="B2:E2"/>
    <mergeCell ref="F2:H2"/>
    <mergeCell ref="I2:K2"/>
    <mergeCell ref="L2:O2"/>
    <mergeCell ref="A1:O1"/>
    <mergeCell ref="A17:O17"/>
    <mergeCell ref="B18:E18"/>
    <mergeCell ref="F18:H18"/>
    <mergeCell ref="I18:K18"/>
    <mergeCell ref="L18:O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workbookViewId="0">
      <selection activeCell="D4" sqref="D4"/>
    </sheetView>
  </sheetViews>
  <sheetFormatPr defaultRowHeight="15" x14ac:dyDescent="0.25"/>
  <cols>
    <col min="1" max="1" width="9.140625" style="1"/>
    <col min="16" max="16" width="9.5703125" bestFit="1" customWidth="1"/>
  </cols>
  <sheetData>
    <row r="1" spans="1:15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B2" s="7" t="s">
        <v>2</v>
      </c>
      <c r="C2" s="7"/>
      <c r="D2" s="7"/>
      <c r="E2" s="7"/>
      <c r="F2" s="7" t="s">
        <v>3</v>
      </c>
      <c r="G2" s="7"/>
      <c r="H2" s="7"/>
      <c r="I2" s="7" t="s">
        <v>4</v>
      </c>
      <c r="J2" s="7"/>
      <c r="K2" s="7"/>
      <c r="L2" s="7" t="s">
        <v>5</v>
      </c>
      <c r="M2" s="7"/>
      <c r="N2" s="7"/>
      <c r="O2" s="7"/>
    </row>
    <row r="3" spans="1:15" x14ac:dyDescent="0.25">
      <c r="B3" s="2" t="s">
        <v>9</v>
      </c>
      <c r="C3" s="2" t="s">
        <v>11</v>
      </c>
      <c r="D3" s="2" t="s">
        <v>7</v>
      </c>
      <c r="E3" s="2" t="s">
        <v>8</v>
      </c>
      <c r="F3" s="2" t="s">
        <v>6</v>
      </c>
      <c r="G3" s="2" t="s">
        <v>7</v>
      </c>
      <c r="H3" s="2" t="s">
        <v>8</v>
      </c>
      <c r="I3" s="2" t="s">
        <v>6</v>
      </c>
      <c r="J3" s="2" t="s">
        <v>7</v>
      </c>
      <c r="K3" s="2" t="s">
        <v>8</v>
      </c>
      <c r="L3" s="2" t="s">
        <v>6</v>
      </c>
      <c r="M3" s="2" t="s">
        <v>7</v>
      </c>
      <c r="N3" s="2" t="s">
        <v>12</v>
      </c>
      <c r="O3" s="2" t="s">
        <v>10</v>
      </c>
    </row>
    <row r="4" spans="1:15" x14ac:dyDescent="0.25">
      <c r="A4" s="2" t="s">
        <v>0</v>
      </c>
      <c r="B4" s="3">
        <f>D4+9.5/12-3*0.016</f>
        <v>801.0597413150665</v>
      </c>
      <c r="C4" s="3">
        <f t="shared" ref="C4:C14" si="0">D4+9.5/12-3*0.016-20/12</f>
        <v>799.39307464839987</v>
      </c>
      <c r="D4" s="3">
        <v>800.31607464839988</v>
      </c>
      <c r="E4" s="3">
        <f t="shared" ref="E4:E14" si="1">D4+10/12*0.016</f>
        <v>800.3294079817332</v>
      </c>
      <c r="F4" s="3">
        <f t="shared" ref="F4:F14" si="2">G4-10/12*0.016</f>
        <v>800.49741737973193</v>
      </c>
      <c r="G4" s="3">
        <v>800.51075071306525</v>
      </c>
      <c r="H4" s="3">
        <f>G4+10/12*0.016</f>
        <v>800.52408404639857</v>
      </c>
      <c r="I4" s="3">
        <f t="shared" ref="I4:I14" si="3">J4+10/12*0.016</f>
        <v>800.54615821933487</v>
      </c>
      <c r="J4" s="3">
        <v>800.53282488600155</v>
      </c>
      <c r="K4" s="3">
        <f t="shared" ref="K4:K14" si="4">J4-10/12*0.016</f>
        <v>800.51949155266823</v>
      </c>
      <c r="L4" s="3">
        <f t="shared" ref="L4:L14" si="5">M4+10/12*0.016</f>
        <v>800.39563766980905</v>
      </c>
      <c r="M4" s="3">
        <v>800.38230433647573</v>
      </c>
      <c r="N4" s="3">
        <f t="shared" ref="N4:N14" si="6">M4+9.5/12-3*0.016-20/12</f>
        <v>799.45930433647572</v>
      </c>
      <c r="O4" s="3">
        <f>M4+9.5/12-3*0.016</f>
        <v>801.12597100314235</v>
      </c>
    </row>
    <row r="5" spans="1:15" x14ac:dyDescent="0.25">
      <c r="A5" s="2">
        <v>0.9</v>
      </c>
      <c r="B5" s="3">
        <f t="shared" ref="B5:B14" si="7">D5+9.5/12-3*0.016</f>
        <v>801.24278282662715</v>
      </c>
      <c r="C5" s="3">
        <f t="shared" si="0"/>
        <v>799.57611615996052</v>
      </c>
      <c r="D5" s="3">
        <v>800.49911615996052</v>
      </c>
      <c r="E5" s="3">
        <f t="shared" si="1"/>
        <v>800.51244949329384</v>
      </c>
      <c r="F5" s="3">
        <f t="shared" si="2"/>
        <v>800.71333125948468</v>
      </c>
      <c r="G5" s="3">
        <v>800.726664592818</v>
      </c>
      <c r="H5" s="3">
        <f t="shared" ref="H5:H14" si="8">G5+10/12*0.016</f>
        <v>800.73999792615132</v>
      </c>
      <c r="I5" s="3">
        <f t="shared" si="3"/>
        <v>800.7568453160593</v>
      </c>
      <c r="J5" s="3">
        <v>800.74351198272598</v>
      </c>
      <c r="K5" s="3">
        <f t="shared" si="4"/>
        <v>800.73017864939266</v>
      </c>
      <c r="L5" s="3">
        <f t="shared" si="5"/>
        <v>800.56299713472572</v>
      </c>
      <c r="M5" s="3">
        <v>800.5496638013924</v>
      </c>
      <c r="N5" s="3">
        <f t="shared" si="6"/>
        <v>799.6266638013924</v>
      </c>
      <c r="O5" s="3">
        <f t="shared" ref="O5:O14" si="9">M5+9.5/12-3*0.016</f>
        <v>801.29333046805903</v>
      </c>
    </row>
    <row r="6" spans="1:15" x14ac:dyDescent="0.25">
      <c r="A6" s="2">
        <v>0.8</v>
      </c>
      <c r="B6" s="3">
        <f t="shared" si="7"/>
        <v>801.39807202281145</v>
      </c>
      <c r="C6" s="3">
        <f t="shared" si="0"/>
        <v>799.73140535614482</v>
      </c>
      <c r="D6" s="3">
        <v>800.65440535614482</v>
      </c>
      <c r="E6" s="3">
        <f t="shared" si="1"/>
        <v>800.66773868947814</v>
      </c>
      <c r="F6" s="3">
        <f t="shared" si="2"/>
        <v>800.8972761571946</v>
      </c>
      <c r="G6" s="3">
        <v>800.91060949052792</v>
      </c>
      <c r="H6" s="3">
        <f t="shared" si="8"/>
        <v>800.92394282386124</v>
      </c>
      <c r="I6" s="3">
        <f t="shared" si="3"/>
        <v>800.93556343074067</v>
      </c>
      <c r="J6" s="3">
        <v>800.92223009740735</v>
      </c>
      <c r="K6" s="3">
        <f t="shared" si="4"/>
        <v>800.90889676407403</v>
      </c>
      <c r="L6" s="3">
        <f t="shared" si="5"/>
        <v>800.70260428426593</v>
      </c>
      <c r="M6" s="3">
        <v>800.68927095093261</v>
      </c>
      <c r="N6" s="3">
        <f t="shared" si="6"/>
        <v>799.76627095093261</v>
      </c>
      <c r="O6" s="3">
        <f t="shared" si="9"/>
        <v>801.43293761759924</v>
      </c>
    </row>
    <row r="7" spans="1:15" x14ac:dyDescent="0.25">
      <c r="A7" s="2">
        <v>0.7</v>
      </c>
      <c r="B7" s="3">
        <f t="shared" si="7"/>
        <v>801.51366666666661</v>
      </c>
      <c r="C7" s="3">
        <f t="shared" si="0"/>
        <v>799.84699999999998</v>
      </c>
      <c r="D7" s="3">
        <v>800.77</v>
      </c>
      <c r="E7" s="3">
        <f t="shared" si="1"/>
        <v>800.7833333333333</v>
      </c>
      <c r="F7" s="3">
        <f t="shared" si="2"/>
        <v>801.03666666666663</v>
      </c>
      <c r="G7" s="3">
        <v>801.05</v>
      </c>
      <c r="H7" s="3">
        <f t="shared" si="8"/>
        <v>801.06333333333328</v>
      </c>
      <c r="I7" s="3">
        <f t="shared" si="3"/>
        <v>801.06333333333328</v>
      </c>
      <c r="J7" s="3">
        <v>801.05</v>
      </c>
      <c r="K7" s="3">
        <f t="shared" si="4"/>
        <v>801.03666666666663</v>
      </c>
      <c r="L7" s="3">
        <f t="shared" si="5"/>
        <v>800.80333333333328</v>
      </c>
      <c r="M7" s="3">
        <v>800.79</v>
      </c>
      <c r="N7" s="3">
        <f t="shared" si="6"/>
        <v>799.86699999999996</v>
      </c>
      <c r="O7" s="3">
        <f t="shared" si="9"/>
        <v>801.53366666666659</v>
      </c>
    </row>
    <row r="8" spans="1:15" x14ac:dyDescent="0.25">
      <c r="A8" s="2">
        <v>0.6</v>
      </c>
      <c r="B8" s="3">
        <f t="shared" si="7"/>
        <v>801.58677680238407</v>
      </c>
      <c r="C8" s="3">
        <f t="shared" si="0"/>
        <v>799.92011013571744</v>
      </c>
      <c r="D8" s="3">
        <v>800.84311013571744</v>
      </c>
      <c r="E8" s="3">
        <f t="shared" si="1"/>
        <v>800.85644346905076</v>
      </c>
      <c r="F8" s="3">
        <f t="shared" si="2"/>
        <v>801.11855900648504</v>
      </c>
      <c r="G8" s="3">
        <v>801.13189233981836</v>
      </c>
      <c r="H8" s="3">
        <f t="shared" si="8"/>
        <v>801.14522567315169</v>
      </c>
      <c r="I8" s="3">
        <f t="shared" si="3"/>
        <v>801.14639271397414</v>
      </c>
      <c r="J8" s="3">
        <v>801.13305938064082</v>
      </c>
      <c r="K8" s="3">
        <f t="shared" si="4"/>
        <v>801.11972604730749</v>
      </c>
      <c r="L8" s="3">
        <f t="shared" si="5"/>
        <v>800.85994497055049</v>
      </c>
      <c r="M8" s="3">
        <v>800.84661163721717</v>
      </c>
      <c r="N8" s="3">
        <f t="shared" si="6"/>
        <v>799.92361163721716</v>
      </c>
      <c r="O8" s="3">
        <f t="shared" si="9"/>
        <v>801.59027830388379</v>
      </c>
    </row>
    <row r="9" spans="1:15" x14ac:dyDescent="0.25">
      <c r="A9" s="2">
        <v>0.5</v>
      </c>
      <c r="B9" s="3">
        <f t="shared" si="7"/>
        <v>801.60908405243913</v>
      </c>
      <c r="C9" s="3">
        <f t="shared" si="0"/>
        <v>799.9424173857725</v>
      </c>
      <c r="D9" s="3">
        <v>800.8654173857725</v>
      </c>
      <c r="E9" s="3">
        <f t="shared" si="1"/>
        <v>800.87875071910582</v>
      </c>
      <c r="F9" s="3">
        <f t="shared" si="2"/>
        <v>801.1413552913989</v>
      </c>
      <c r="G9" s="3">
        <v>801.15468862473222</v>
      </c>
      <c r="H9" s="3">
        <f t="shared" si="8"/>
        <v>801.16802195806554</v>
      </c>
      <c r="I9" s="3">
        <f t="shared" si="3"/>
        <v>801.16396221585956</v>
      </c>
      <c r="J9" s="3">
        <v>801.15062888252623</v>
      </c>
      <c r="K9" s="3">
        <f t="shared" si="4"/>
        <v>801.13729554919291</v>
      </c>
      <c r="L9" s="3">
        <f t="shared" si="5"/>
        <v>800.86657017396158</v>
      </c>
      <c r="M9" s="3">
        <v>800.85323684062826</v>
      </c>
      <c r="N9" s="3">
        <f t="shared" si="6"/>
        <v>799.93023684062825</v>
      </c>
      <c r="O9" s="3">
        <f t="shared" si="9"/>
        <v>801.59690350729488</v>
      </c>
    </row>
    <row r="10" spans="1:15" x14ac:dyDescent="0.25">
      <c r="A10" s="2">
        <v>0.4</v>
      </c>
      <c r="B10" s="3">
        <f t="shared" si="7"/>
        <v>801.58042232045091</v>
      </c>
      <c r="C10" s="3">
        <f t="shared" si="0"/>
        <v>799.91375565378428</v>
      </c>
      <c r="D10" s="3">
        <v>800.83675565378428</v>
      </c>
      <c r="E10" s="3">
        <f t="shared" si="1"/>
        <v>800.8500889871176</v>
      </c>
      <c r="F10" s="3">
        <f t="shared" si="2"/>
        <v>801.10174926093634</v>
      </c>
      <c r="G10" s="3">
        <v>801.11508259426967</v>
      </c>
      <c r="H10" s="3">
        <f t="shared" si="8"/>
        <v>801.12841592760299</v>
      </c>
      <c r="I10" s="3">
        <f t="shared" si="3"/>
        <v>801.11912940236857</v>
      </c>
      <c r="J10" s="3">
        <v>801.10579606903525</v>
      </c>
      <c r="K10" s="3">
        <f t="shared" si="4"/>
        <v>801.09246273570193</v>
      </c>
      <c r="L10" s="3">
        <f t="shared" si="5"/>
        <v>800.82222639532938</v>
      </c>
      <c r="M10" s="3">
        <v>800.80889306199606</v>
      </c>
      <c r="N10" s="3">
        <f t="shared" si="6"/>
        <v>799.88589306199606</v>
      </c>
      <c r="O10" s="3">
        <f t="shared" si="9"/>
        <v>801.55255972866269</v>
      </c>
    </row>
    <row r="11" spans="1:15" x14ac:dyDescent="0.25">
      <c r="A11" s="2">
        <v>0.3</v>
      </c>
      <c r="B11" s="3">
        <f t="shared" si="7"/>
        <v>801.5022916064197</v>
      </c>
      <c r="C11" s="3">
        <f t="shared" si="0"/>
        <v>799.83562493975307</v>
      </c>
      <c r="D11" s="3">
        <v>800.75862493975308</v>
      </c>
      <c r="E11" s="3">
        <f t="shared" si="1"/>
        <v>800.7719582730864</v>
      </c>
      <c r="F11" s="3">
        <f t="shared" si="2"/>
        <v>801.00078258176393</v>
      </c>
      <c r="G11" s="3">
        <v>801.01411591509725</v>
      </c>
      <c r="H11" s="3">
        <f t="shared" si="8"/>
        <v>801.02744924843057</v>
      </c>
      <c r="I11" s="3">
        <f t="shared" si="3"/>
        <v>801.01293594016761</v>
      </c>
      <c r="J11" s="3">
        <v>800.99960260683429</v>
      </c>
      <c r="K11" s="3">
        <f t="shared" si="4"/>
        <v>800.98626927350097</v>
      </c>
      <c r="L11" s="3">
        <f t="shared" si="5"/>
        <v>800.72841363465409</v>
      </c>
      <c r="M11" s="3">
        <v>800.71508030132077</v>
      </c>
      <c r="N11" s="3">
        <f t="shared" si="6"/>
        <v>799.79208030132077</v>
      </c>
      <c r="O11" s="3">
        <f t="shared" si="9"/>
        <v>801.45874696798739</v>
      </c>
    </row>
    <row r="12" spans="1:15" x14ac:dyDescent="0.25">
      <c r="A12" s="2">
        <v>0.2</v>
      </c>
      <c r="B12" s="3">
        <f t="shared" si="7"/>
        <v>801.37900857701197</v>
      </c>
      <c r="C12" s="3">
        <f t="shared" si="0"/>
        <v>799.71234191034534</v>
      </c>
      <c r="D12" s="3">
        <v>800.63534191034535</v>
      </c>
      <c r="E12" s="3">
        <f t="shared" si="1"/>
        <v>800.64867524367867</v>
      </c>
      <c r="F12" s="3">
        <f t="shared" si="2"/>
        <v>800.8468469205485</v>
      </c>
      <c r="G12" s="3">
        <v>800.86018025388182</v>
      </c>
      <c r="H12" s="3">
        <f t="shared" si="8"/>
        <v>800.87351358721514</v>
      </c>
      <c r="I12" s="3">
        <f t="shared" si="3"/>
        <v>800.85377349592375</v>
      </c>
      <c r="J12" s="3">
        <v>800.84044016259043</v>
      </c>
      <c r="K12" s="3">
        <f t="shared" si="4"/>
        <v>800.8271068292571</v>
      </c>
      <c r="L12" s="3">
        <f t="shared" si="5"/>
        <v>800.58944855860227</v>
      </c>
      <c r="M12" s="3">
        <v>800.57611522526895</v>
      </c>
      <c r="N12" s="3">
        <f t="shared" si="6"/>
        <v>799.65311522526895</v>
      </c>
      <c r="O12" s="3">
        <f t="shared" si="9"/>
        <v>801.31978189193558</v>
      </c>
    </row>
    <row r="13" spans="1:15" x14ac:dyDescent="0.25">
      <c r="A13" s="2">
        <v>0.1</v>
      </c>
      <c r="B13" s="3">
        <f t="shared" si="7"/>
        <v>801.21736489889463</v>
      </c>
      <c r="C13" s="3">
        <f t="shared" si="0"/>
        <v>799.550698232228</v>
      </c>
      <c r="D13" s="3">
        <v>800.473698232228</v>
      </c>
      <c r="E13" s="3">
        <f t="shared" si="1"/>
        <v>800.48703156556132</v>
      </c>
      <c r="F13" s="3">
        <f t="shared" si="2"/>
        <v>800.64609227728999</v>
      </c>
      <c r="G13" s="3">
        <v>800.65942561062332</v>
      </c>
      <c r="H13" s="3">
        <f t="shared" si="8"/>
        <v>800.67275894395664</v>
      </c>
      <c r="I13" s="3">
        <f t="shared" si="3"/>
        <v>800.64779206963669</v>
      </c>
      <c r="J13" s="3">
        <v>800.63445873630337</v>
      </c>
      <c r="K13" s="3">
        <f t="shared" si="4"/>
        <v>800.62112540297005</v>
      </c>
      <c r="L13" s="3">
        <f t="shared" si="5"/>
        <v>800.41212283384095</v>
      </c>
      <c r="M13" s="3">
        <v>800.39878950050763</v>
      </c>
      <c r="N13" s="3">
        <f t="shared" si="6"/>
        <v>799.47578950050763</v>
      </c>
      <c r="O13" s="3">
        <f t="shared" si="9"/>
        <v>801.14245616717426</v>
      </c>
    </row>
    <row r="14" spans="1:15" x14ac:dyDescent="0.25">
      <c r="A14" s="2" t="s">
        <v>1</v>
      </c>
      <c r="B14" s="3">
        <f t="shared" si="7"/>
        <v>801.02796890540071</v>
      </c>
      <c r="C14" s="3">
        <f t="shared" si="0"/>
        <v>799.36130223873408</v>
      </c>
      <c r="D14" s="3">
        <v>800.28430223873409</v>
      </c>
      <c r="E14" s="3">
        <f t="shared" si="1"/>
        <v>800.29763557206741</v>
      </c>
      <c r="F14" s="3">
        <f t="shared" si="2"/>
        <v>800.41336865198832</v>
      </c>
      <c r="G14" s="3">
        <v>800.42670198532164</v>
      </c>
      <c r="H14" s="3">
        <f t="shared" si="8"/>
        <v>800.44003531865496</v>
      </c>
      <c r="I14" s="3">
        <f t="shared" si="3"/>
        <v>800.40984166130659</v>
      </c>
      <c r="J14" s="3">
        <v>800.39650832797327</v>
      </c>
      <c r="K14" s="3">
        <f t="shared" si="4"/>
        <v>800.38317499463994</v>
      </c>
      <c r="L14" s="3">
        <f t="shared" si="5"/>
        <v>800.20704479370306</v>
      </c>
      <c r="M14" s="3">
        <v>800.19371146036974</v>
      </c>
      <c r="N14" s="3">
        <f t="shared" si="6"/>
        <v>799.27071146036974</v>
      </c>
      <c r="O14" s="3">
        <f t="shared" si="9"/>
        <v>800.93737812703637</v>
      </c>
    </row>
    <row r="16" spans="1:15" x14ac:dyDescent="0.25">
      <c r="B16" s="4"/>
      <c r="D16" s="4"/>
      <c r="G16" s="4"/>
      <c r="J16" s="4"/>
      <c r="M16" s="4"/>
      <c r="O16" s="4"/>
    </row>
    <row r="17" spans="2:15" x14ac:dyDescent="0.25">
      <c r="B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</row>
    <row r="18" spans="2:15" x14ac:dyDescent="0.25">
      <c r="B18" s="4"/>
      <c r="D18" s="4"/>
      <c r="G18" s="4"/>
      <c r="J18" s="4"/>
      <c r="M18" s="4"/>
      <c r="O18" s="4"/>
    </row>
    <row r="19" spans="2:15" x14ac:dyDescent="0.25">
      <c r="B19" s="4"/>
      <c r="D19" s="4"/>
      <c r="G19" s="4"/>
      <c r="J19" s="4"/>
      <c r="M19" s="4"/>
      <c r="O19" s="4"/>
    </row>
    <row r="20" spans="2:15" x14ac:dyDescent="0.25">
      <c r="B20" s="4"/>
      <c r="D20" s="4"/>
      <c r="G20" s="4"/>
      <c r="J20" s="4"/>
      <c r="M20" s="4"/>
      <c r="O20" s="4"/>
    </row>
    <row r="21" spans="2:15" x14ac:dyDescent="0.25">
      <c r="B21" s="4"/>
      <c r="D21" s="4"/>
      <c r="G21" s="4"/>
      <c r="J21" s="4"/>
      <c r="M21" s="4"/>
      <c r="O21" s="4"/>
    </row>
    <row r="22" spans="2:15" x14ac:dyDescent="0.25">
      <c r="B22" s="4"/>
      <c r="D22" s="4"/>
      <c r="G22" s="4"/>
      <c r="J22" s="4"/>
      <c r="M22" s="4"/>
      <c r="O22" s="4"/>
    </row>
    <row r="23" spans="2:15" x14ac:dyDescent="0.25">
      <c r="B23" s="4"/>
      <c r="D23" s="4"/>
      <c r="G23" s="4"/>
      <c r="J23" s="4"/>
      <c r="M23" s="4"/>
      <c r="O23" s="4"/>
    </row>
    <row r="24" spans="2:15" x14ac:dyDescent="0.25">
      <c r="B24" s="4"/>
      <c r="D24" s="4"/>
      <c r="G24" s="4"/>
      <c r="J24" s="4"/>
      <c r="M24" s="4"/>
      <c r="O24" s="4"/>
    </row>
    <row r="25" spans="2:15" x14ac:dyDescent="0.25">
      <c r="B25" s="4"/>
      <c r="D25" s="4"/>
      <c r="G25" s="4"/>
      <c r="J25" s="4"/>
      <c r="M25" s="4"/>
      <c r="O25" s="4"/>
    </row>
    <row r="26" spans="2:15" x14ac:dyDescent="0.25">
      <c r="B26" s="4"/>
      <c r="D26" s="4"/>
      <c r="G26" s="4"/>
      <c r="J26" s="4"/>
      <c r="M26" s="4"/>
      <c r="O26" s="4"/>
    </row>
    <row r="27" spans="2:15" x14ac:dyDescent="0.25">
      <c r="D27" s="4"/>
    </row>
    <row r="28" spans="2:15" x14ac:dyDescent="0.25">
      <c r="D28" s="4"/>
    </row>
    <row r="29" spans="2:15" x14ac:dyDescent="0.25">
      <c r="D29" s="4"/>
      <c r="E29" s="4"/>
      <c r="F29" s="4"/>
      <c r="G29" s="4"/>
      <c r="H29" s="4"/>
    </row>
    <row r="30" spans="2:15" x14ac:dyDescent="0.25">
      <c r="D30" s="4"/>
      <c r="E30" s="4"/>
      <c r="F30" s="4"/>
      <c r="G30" s="4"/>
      <c r="H30" s="4"/>
    </row>
    <row r="31" spans="2:15" x14ac:dyDescent="0.25">
      <c r="D31" s="4"/>
      <c r="E31" s="4"/>
      <c r="F31" s="4"/>
      <c r="G31" s="4"/>
      <c r="H31" s="4"/>
    </row>
    <row r="32" spans="2:15" x14ac:dyDescent="0.25">
      <c r="D32" s="4"/>
      <c r="E32" s="4"/>
      <c r="F32" s="4"/>
      <c r="G32" s="4"/>
      <c r="H32" s="4"/>
    </row>
    <row r="33" spans="4:8" x14ac:dyDescent="0.25">
      <c r="D33" s="4"/>
      <c r="E33" s="4"/>
      <c r="F33" s="4"/>
      <c r="G33" s="4"/>
      <c r="H33" s="4"/>
    </row>
    <row r="34" spans="4:8" x14ac:dyDescent="0.25">
      <c r="D34" s="4"/>
      <c r="E34" s="4"/>
      <c r="F34" s="4"/>
      <c r="G34" s="4"/>
      <c r="H34" s="4"/>
    </row>
    <row r="35" spans="4:8" x14ac:dyDescent="0.25">
      <c r="D35" s="4"/>
      <c r="E35" s="4"/>
      <c r="F35" s="4"/>
      <c r="G35" s="4"/>
      <c r="H35" s="4"/>
    </row>
    <row r="36" spans="4:8" x14ac:dyDescent="0.25">
      <c r="D36" s="4"/>
      <c r="E36" s="4"/>
      <c r="F36" s="4"/>
      <c r="G36" s="4"/>
      <c r="H36" s="4"/>
    </row>
    <row r="37" spans="4:8" x14ac:dyDescent="0.25">
      <c r="D37" s="4"/>
      <c r="E37" s="4"/>
      <c r="F37" s="4"/>
      <c r="G37" s="4"/>
      <c r="H37" s="4"/>
    </row>
    <row r="38" spans="4:8" x14ac:dyDescent="0.25">
      <c r="D38" s="4"/>
      <c r="E38" s="4"/>
      <c r="F38" s="4"/>
      <c r="G38" s="4"/>
      <c r="H38" s="4"/>
    </row>
    <row r="39" spans="4:8" x14ac:dyDescent="0.25">
      <c r="D39" s="4"/>
      <c r="E39" s="4"/>
      <c r="F39" s="4"/>
      <c r="G39" s="4"/>
      <c r="H39" s="4"/>
    </row>
  </sheetData>
  <mergeCells count="5">
    <mergeCell ref="B2:E2"/>
    <mergeCell ref="F2:H2"/>
    <mergeCell ref="I2:K2"/>
    <mergeCell ref="L2:O2"/>
    <mergeCell ref="A1:O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"/>
  <sheetViews>
    <sheetView tabSelected="1" workbookViewId="0">
      <selection activeCell="F29" sqref="F29"/>
    </sheetView>
  </sheetViews>
  <sheetFormatPr defaultRowHeight="15" x14ac:dyDescent="0.25"/>
  <cols>
    <col min="1" max="1" width="4" style="1" bestFit="1" customWidth="1"/>
    <col min="2" max="2" width="9.5703125" customWidth="1"/>
    <col min="3" max="14" width="7" customWidth="1"/>
    <col min="15" max="15" width="9.85546875" customWidth="1"/>
  </cols>
  <sheetData>
    <row r="1" spans="1:18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8" x14ac:dyDescent="0.25">
      <c r="B2" s="7" t="s">
        <v>2</v>
      </c>
      <c r="C2" s="7"/>
      <c r="D2" s="7"/>
      <c r="E2" s="7"/>
      <c r="F2" s="7" t="s">
        <v>3</v>
      </c>
      <c r="G2" s="7"/>
      <c r="H2" s="7"/>
      <c r="I2" s="7" t="s">
        <v>4</v>
      </c>
      <c r="J2" s="7"/>
      <c r="K2" s="7"/>
      <c r="L2" s="7" t="s">
        <v>5</v>
      </c>
      <c r="M2" s="7"/>
      <c r="N2" s="7"/>
      <c r="O2" s="7"/>
    </row>
    <row r="3" spans="1:18" x14ac:dyDescent="0.25">
      <c r="B3" s="2" t="s">
        <v>9</v>
      </c>
      <c r="C3" s="2" t="s">
        <v>11</v>
      </c>
      <c r="D3" s="2" t="s">
        <v>7</v>
      </c>
      <c r="E3" s="2" t="s">
        <v>8</v>
      </c>
      <c r="F3" s="2" t="s">
        <v>6</v>
      </c>
      <c r="G3" s="2" t="s">
        <v>7</v>
      </c>
      <c r="H3" s="2" t="s">
        <v>8</v>
      </c>
      <c r="I3" s="2" t="s">
        <v>6</v>
      </c>
      <c r="J3" s="2" t="s">
        <v>7</v>
      </c>
      <c r="K3" s="2" t="s">
        <v>8</v>
      </c>
      <c r="L3" s="2" t="s">
        <v>6</v>
      </c>
      <c r="M3" s="2" t="s">
        <v>7</v>
      </c>
      <c r="N3" s="2" t="s">
        <v>12</v>
      </c>
      <c r="O3" s="2" t="s">
        <v>10</v>
      </c>
    </row>
    <row r="4" spans="1:18" x14ac:dyDescent="0.25">
      <c r="A4" s="2" t="s">
        <v>0</v>
      </c>
      <c r="B4" s="3">
        <f>'TH REV'!B4-TB!B4</f>
        <v>0.84474131506647154</v>
      </c>
      <c r="C4" s="3">
        <f>'TH REV'!C4-TB!C4</f>
        <v>-0.82192535160015723</v>
      </c>
      <c r="D4" s="3">
        <f>'TH REV'!D4-TB!D4</f>
        <v>0.10107464839984459</v>
      </c>
      <c r="E4" s="3">
        <f>'TH REV'!E4-TB!E4</f>
        <v>0.1144079817331658</v>
      </c>
      <c r="F4" s="3">
        <f>'TH REV'!F4-TB!F4</f>
        <v>0.10441737973189902</v>
      </c>
      <c r="G4" s="3">
        <f>'TH REV'!G4-TB!G4</f>
        <v>0.11775071306522022</v>
      </c>
      <c r="H4" s="3">
        <f>'TH REV'!H4-TB!H4</f>
        <v>0.13108404639854143</v>
      </c>
      <c r="I4" s="3">
        <f>'TH REV'!I4-TB!I4</f>
        <v>0.12315821933486859</v>
      </c>
      <c r="J4" s="3">
        <f>'TH REV'!J4-TB!J4</f>
        <v>0.10982488600154738</v>
      </c>
      <c r="K4" s="3">
        <f>'TH REV'!K4-TB!K4</f>
        <v>9.6491552668226177E-2</v>
      </c>
      <c r="L4" s="3">
        <f>'TH REV'!L4-TB!L4</f>
        <v>0.11363766980900891</v>
      </c>
      <c r="M4" s="3">
        <f>'TH REV'!M4-TB!M4</f>
        <v>0.10030433647568771</v>
      </c>
      <c r="N4" s="3">
        <f>'TH REV'!N4-TB!N4</f>
        <v>-0.82269566352431411</v>
      </c>
      <c r="O4" s="3">
        <f>'TH REV'!O4-TB!O4</f>
        <v>0.84397100314231466</v>
      </c>
      <c r="Q4" s="4"/>
      <c r="R4" s="4"/>
    </row>
    <row r="5" spans="1:18" x14ac:dyDescent="0.25">
      <c r="A5" s="2">
        <v>0.9</v>
      </c>
      <c r="B5" s="3">
        <f>'TH REV'!B5-TB!B5</f>
        <v>0.78878282662719812</v>
      </c>
      <c r="C5" s="3">
        <f>'TH REV'!C5-TB!C5</f>
        <v>-0.87788384003943065</v>
      </c>
      <c r="D5" s="3">
        <f>'TH REV'!D5-TB!D5</f>
        <v>4.5116159960571167E-2</v>
      </c>
      <c r="E5" s="3">
        <f>'TH REV'!E5-TB!E5</f>
        <v>5.8449493293892374E-2</v>
      </c>
      <c r="F5" s="3">
        <f>'TH REV'!F5-TB!F5</f>
        <v>4.2331259484626571E-2</v>
      </c>
      <c r="G5" s="3">
        <f>'TH REV'!G5-TB!G5</f>
        <v>5.5664592817947778E-2</v>
      </c>
      <c r="H5" s="3">
        <f>'TH REV'!H5-TB!H5</f>
        <v>6.8997926151268985E-2</v>
      </c>
      <c r="I5" s="3">
        <f>'TH REV'!I5-TB!I5</f>
        <v>8.4845316059272591E-2</v>
      </c>
      <c r="J5" s="3">
        <f>'TH REV'!J5-TB!J5</f>
        <v>7.1511982725951384E-2</v>
      </c>
      <c r="K5" s="3">
        <f>'TH REV'!K5-TB!K5</f>
        <v>5.8178649392630177E-2</v>
      </c>
      <c r="L5" s="3">
        <f>'TH REV'!L5-TB!L5</f>
        <v>6.2997134725719661E-2</v>
      </c>
      <c r="M5" s="3">
        <f>'TH REV'!M5-TB!M5</f>
        <v>4.9663801392398454E-2</v>
      </c>
      <c r="N5" s="3">
        <f>'TH REV'!N5-TB!N5</f>
        <v>-0.87333619860760336</v>
      </c>
      <c r="O5" s="3">
        <f>'TH REV'!O5-TB!O5</f>
        <v>0.79333046805902541</v>
      </c>
      <c r="Q5" s="4"/>
      <c r="R5" s="4"/>
    </row>
    <row r="6" spans="1:18" x14ac:dyDescent="0.25">
      <c r="A6" s="2">
        <v>0.8</v>
      </c>
      <c r="B6" s="3">
        <f>'TH REV'!B6-TB!B6</f>
        <v>0.76807202281145237</v>
      </c>
      <c r="C6" s="3">
        <f>'TH REV'!C6-TB!C6</f>
        <v>-0.8985946438551764</v>
      </c>
      <c r="D6" s="3">
        <f>'TH REV'!D6-TB!D6</f>
        <v>2.4405356144825419E-2</v>
      </c>
      <c r="E6" s="3">
        <f>'TH REV'!E6-TB!E6</f>
        <v>3.7738689478146625E-2</v>
      </c>
      <c r="F6" s="3">
        <f>'TH REV'!F6-TB!F6</f>
        <v>1.9276157194553889E-2</v>
      </c>
      <c r="G6" s="3">
        <f>'TH REV'!G6-TB!G6</f>
        <v>3.2609490527875096E-2</v>
      </c>
      <c r="H6" s="3">
        <f>'TH REV'!H6-TB!H6</f>
        <v>4.5942823861196302E-2</v>
      </c>
      <c r="I6" s="3">
        <f>'TH REV'!I6-TB!I6</f>
        <v>7.9563430740677177E-2</v>
      </c>
      <c r="J6" s="3">
        <f>'TH REV'!J6-TB!J6</f>
        <v>6.623009740735597E-2</v>
      </c>
      <c r="K6" s="3">
        <f>'TH REV'!K6-TB!K6</f>
        <v>5.2896764074034763E-2</v>
      </c>
      <c r="L6" s="3">
        <f>'TH REV'!L6-TB!L6</f>
        <v>6.160428426596809E-2</v>
      </c>
      <c r="M6" s="3">
        <f>'TH REV'!M6-TB!M6</f>
        <v>4.8270950932646883E-2</v>
      </c>
      <c r="N6" s="3">
        <f>'TH REV'!N6-TB!N6</f>
        <v>-0.87472904906735494</v>
      </c>
      <c r="O6" s="3">
        <f>'TH REV'!O6-TB!O6</f>
        <v>0.79193761759927384</v>
      </c>
      <c r="Q6" s="4"/>
      <c r="R6" s="4"/>
    </row>
    <row r="7" spans="1:18" x14ac:dyDescent="0.25">
      <c r="A7" s="2">
        <v>0.7</v>
      </c>
      <c r="B7" s="3">
        <f>'TH REV'!B7-TB!B7</f>
        <v>0.74166666666656056</v>
      </c>
      <c r="C7" s="3">
        <f>'TH REV'!C7-TB!C7</f>
        <v>-0.92500000000006821</v>
      </c>
      <c r="D7" s="3">
        <f>'TH REV'!D7-TB!D7</f>
        <v>-2.0000000000663931E-3</v>
      </c>
      <c r="E7" s="3">
        <f>'TH REV'!E7-TB!E7</f>
        <v>1.1333333333254814E-2</v>
      </c>
      <c r="F7" s="3">
        <f>'TH REV'!F7-TB!F7</f>
        <v>-1.4333333333411247E-2</v>
      </c>
      <c r="G7" s="3">
        <f>'TH REV'!G7-TB!G7</f>
        <v>-1.00000000009004E-3</v>
      </c>
      <c r="H7" s="3">
        <f>'TH REV'!H7-TB!H7</f>
        <v>1.2333333333231167E-2</v>
      </c>
      <c r="I7" s="3">
        <f>'TH REV'!I7-TB!I7</f>
        <v>5.3333333333284827E-2</v>
      </c>
      <c r="J7" s="3">
        <f>'TH REV'!J7-TB!J7</f>
        <v>3.999999999996362E-2</v>
      </c>
      <c r="K7" s="3">
        <f>'TH REV'!K7-TB!K7</f>
        <v>2.6666666666642413E-2</v>
      </c>
      <c r="L7" s="3">
        <f>'TH REV'!L7-TB!L7</f>
        <v>4.8333333333289374E-2</v>
      </c>
      <c r="M7" s="3">
        <f>'TH REV'!M7-TB!M7</f>
        <v>3.4999999999968168E-2</v>
      </c>
      <c r="N7" s="3">
        <f>'TH REV'!N7-TB!N7</f>
        <v>-0.88800000000003365</v>
      </c>
      <c r="O7" s="3">
        <f>'TH REV'!O7-TB!O7</f>
        <v>0.77866666666659512</v>
      </c>
      <c r="Q7" s="4"/>
      <c r="R7" s="4"/>
    </row>
    <row r="8" spans="1:18" x14ac:dyDescent="0.25">
      <c r="A8" s="2">
        <v>0.6</v>
      </c>
      <c r="B8" s="3">
        <f>'TH REV'!B8-TB!B8</f>
        <v>0.73877680238410903</v>
      </c>
      <c r="C8" s="3">
        <f>'TH REV'!C8-TB!C8</f>
        <v>-0.92788986428251974</v>
      </c>
      <c r="D8" s="3">
        <f>'TH REV'!D8-TB!D8</f>
        <v>-4.8898642825179195E-3</v>
      </c>
      <c r="E8" s="3">
        <f>'TH REV'!E8-TB!E8</f>
        <v>8.4434690508032872E-3</v>
      </c>
      <c r="F8" s="3">
        <f>'TH REV'!F8-TB!F8</f>
        <v>-1.6440993514947877E-2</v>
      </c>
      <c r="G8" s="3">
        <f>'TH REV'!G8-TB!G8</f>
        <v>-3.1076601816266702E-3</v>
      </c>
      <c r="H8" s="3">
        <f>'TH REV'!H8-TB!H8</f>
        <v>1.0225673151694537E-2</v>
      </c>
      <c r="I8" s="3">
        <f>'TH REV'!I8-TB!I8</f>
        <v>5.5392713974129038E-2</v>
      </c>
      <c r="J8" s="3">
        <f>'TH REV'!J8-TB!J8</f>
        <v>4.2059380640807831E-2</v>
      </c>
      <c r="K8" s="3">
        <f>'TH REV'!K8-TB!K8</f>
        <v>2.8726047307486624E-2</v>
      </c>
      <c r="L8" s="3">
        <f>'TH REV'!L8-TB!L8</f>
        <v>4.4944970550432117E-2</v>
      </c>
      <c r="M8" s="3">
        <f>'TH REV'!M8-TB!M8</f>
        <v>3.1611637217110911E-2</v>
      </c>
      <c r="N8" s="3">
        <f>'TH REV'!N8-TB!N8</f>
        <v>-0.89138836278289091</v>
      </c>
      <c r="O8" s="3">
        <f>'TH REV'!O8-TB!O8</f>
        <v>0.77527830388373786</v>
      </c>
      <c r="Q8" s="4"/>
      <c r="R8" s="4"/>
    </row>
    <row r="9" spans="1:18" x14ac:dyDescent="0.25">
      <c r="A9" s="2">
        <v>0.5</v>
      </c>
      <c r="B9" s="3">
        <f>'TH REV'!B9-TB!B9</f>
        <v>0.75308405243913512</v>
      </c>
      <c r="C9" s="3">
        <f>'TH REV'!C9-TB!C9</f>
        <v>-0.91358261422749365</v>
      </c>
      <c r="D9" s="3">
        <f>'TH REV'!D9-TB!D9</f>
        <v>9.4173857725081689E-3</v>
      </c>
      <c r="E9" s="3">
        <f>'TH REV'!E9-TB!E9</f>
        <v>2.2750719105829376E-2</v>
      </c>
      <c r="F9" s="3">
        <f>'TH REV'!F9-TB!F9</f>
        <v>-8.6447086010821295E-3</v>
      </c>
      <c r="G9" s="3">
        <f>'TH REV'!G9-TB!G9</f>
        <v>4.6886247322390773E-3</v>
      </c>
      <c r="H9" s="3">
        <f>'TH REV'!H9-TB!H9</f>
        <v>1.8021958065560284E-2</v>
      </c>
      <c r="I9" s="3">
        <f>'TH REV'!I9-TB!I9</f>
        <v>5.5962215859608477E-2</v>
      </c>
      <c r="J9" s="3">
        <f>'TH REV'!J9-TB!J9</f>
        <v>4.2628882526287271E-2</v>
      </c>
      <c r="K9" s="3">
        <f>'TH REV'!K9-TB!K9</f>
        <v>2.9295549192966064E-2</v>
      </c>
      <c r="L9" s="3">
        <f>'TH REV'!L9-TB!L9</f>
        <v>5.1570173961522414E-2</v>
      </c>
      <c r="M9" s="3">
        <f>'TH REV'!M9-TB!M9</f>
        <v>3.8236840628201207E-2</v>
      </c>
      <c r="N9" s="3">
        <f>'TH REV'!N9-TB!N9</f>
        <v>-0.88476315937180061</v>
      </c>
      <c r="O9" s="3">
        <f>'TH REV'!O9-TB!O9</f>
        <v>0.78190350729482816</v>
      </c>
      <c r="Q9" s="4"/>
      <c r="R9" s="4"/>
    </row>
    <row r="10" spans="1:18" x14ac:dyDescent="0.25">
      <c r="A10" s="2">
        <v>0.4</v>
      </c>
      <c r="B10" s="3">
        <f>'TH REV'!B10-TB!B10</f>
        <v>0.77842232045088622</v>
      </c>
      <c r="C10" s="3">
        <f>'TH REV'!C10-TB!C10</f>
        <v>-0.88824434621574255</v>
      </c>
      <c r="D10" s="3">
        <f>'TH REV'!D10-TB!D10</f>
        <v>3.4755653784259266E-2</v>
      </c>
      <c r="E10" s="3">
        <f>'TH REV'!E10-TB!E10</f>
        <v>4.8088987117580473E-2</v>
      </c>
      <c r="F10" s="3">
        <f>'TH REV'!F10-TB!F10</f>
        <v>1.6749260936308019E-2</v>
      </c>
      <c r="G10" s="3">
        <f>'TH REV'!G10-TB!G10</f>
        <v>3.0082594269629226E-2</v>
      </c>
      <c r="H10" s="3">
        <f>'TH REV'!H10-TB!H10</f>
        <v>4.3415927602950433E-2</v>
      </c>
      <c r="I10" s="3">
        <f>'TH REV'!I10-TB!I10</f>
        <v>7.9129402368607771E-2</v>
      </c>
      <c r="J10" s="3">
        <f>'TH REV'!J10-TB!J10</f>
        <v>6.5796069035286564E-2</v>
      </c>
      <c r="K10" s="3">
        <f>'TH REV'!K10-TB!K10</f>
        <v>5.2462735701965357E-2</v>
      </c>
      <c r="L10" s="3">
        <f>'TH REV'!L10-TB!L10</f>
        <v>5.6226395329417755E-2</v>
      </c>
      <c r="M10" s="3">
        <f>'TH REV'!M10-TB!M10</f>
        <v>4.2893061996096549E-2</v>
      </c>
      <c r="N10" s="3">
        <f>'TH REV'!N10-TB!N10</f>
        <v>-0.88010693800390527</v>
      </c>
      <c r="O10" s="3">
        <f>'TH REV'!O10-TB!O10</f>
        <v>0.7865597286627235</v>
      </c>
      <c r="Q10" s="4"/>
      <c r="R10" s="4"/>
    </row>
    <row r="11" spans="1:18" x14ac:dyDescent="0.25">
      <c r="A11" s="2">
        <v>0.3</v>
      </c>
      <c r="B11" s="3">
        <f>'TH REV'!B11-TB!B11</f>
        <v>0.82129160641966337</v>
      </c>
      <c r="C11" s="3">
        <f>'TH REV'!C11-TB!C11</f>
        <v>-0.8453750602469654</v>
      </c>
      <c r="D11" s="3">
        <f>'TH REV'!D11-TB!D11</f>
        <v>7.7624939753036415E-2</v>
      </c>
      <c r="E11" s="3">
        <f>'TH REV'!E11-TB!E11</f>
        <v>9.0958273086357622E-2</v>
      </c>
      <c r="F11" s="3">
        <f>'TH REV'!F11-TB!F11</f>
        <v>4.1782581763982307E-2</v>
      </c>
      <c r="G11" s="3">
        <f>'TH REV'!G11-TB!G11</f>
        <v>5.5115915097303514E-2</v>
      </c>
      <c r="H11" s="3">
        <f>'TH REV'!H11-TB!H11</f>
        <v>6.8449248430624721E-2</v>
      </c>
      <c r="I11" s="3">
        <f>'TH REV'!I11-TB!I11</f>
        <v>8.8935940167630179E-2</v>
      </c>
      <c r="J11" s="3">
        <f>'TH REV'!J11-TB!J11</f>
        <v>7.5602606834308972E-2</v>
      </c>
      <c r="K11" s="3">
        <f>'TH REV'!K11-TB!K11</f>
        <v>6.2269273500987765E-2</v>
      </c>
      <c r="L11" s="3">
        <f>'TH REV'!L11-TB!L11</f>
        <v>5.0413634654091766E-2</v>
      </c>
      <c r="M11" s="3">
        <f>'TH REV'!M11-TB!M11</f>
        <v>3.7080301320770559E-2</v>
      </c>
      <c r="N11" s="3">
        <f>'TH REV'!N11-TB!N11</f>
        <v>-0.88591969867923126</v>
      </c>
      <c r="O11" s="3">
        <f>'TH REV'!O11-TB!O11</f>
        <v>0.78074696798739751</v>
      </c>
      <c r="Q11" s="4"/>
      <c r="R11" s="4"/>
    </row>
    <row r="12" spans="1:18" x14ac:dyDescent="0.25">
      <c r="A12" s="2">
        <v>0.2</v>
      </c>
      <c r="B12" s="3">
        <f>'TH REV'!B12-TB!B12</f>
        <v>0.85600857701194855</v>
      </c>
      <c r="C12" s="3">
        <f>'TH REV'!C12-TB!C12</f>
        <v>-0.81065808965468023</v>
      </c>
      <c r="D12" s="3">
        <f>'TH REV'!D12-TB!D12</f>
        <v>0.11234191034532159</v>
      </c>
      <c r="E12" s="3">
        <f>'TH REV'!E12-TB!E12</f>
        <v>0.1256752436786428</v>
      </c>
      <c r="F12" s="3">
        <f>'TH REV'!F12-TB!F12</f>
        <v>8.0846920548538037E-2</v>
      </c>
      <c r="G12" s="3">
        <f>'TH REV'!G12-TB!G12</f>
        <v>9.4180253881859244E-2</v>
      </c>
      <c r="H12" s="3">
        <f>'TH REV'!H12-TB!H12</f>
        <v>0.10751358721518045</v>
      </c>
      <c r="I12" s="3">
        <f>'TH REV'!I12-TB!I12</f>
        <v>0.12677349592377141</v>
      </c>
      <c r="J12" s="3">
        <f>'TH REV'!J12-TB!J12</f>
        <v>0.1134401625904502</v>
      </c>
      <c r="K12" s="3">
        <f>'TH REV'!K12-TB!K12</f>
        <v>0.10010682925712899</v>
      </c>
      <c r="L12" s="3">
        <f>'TH REV'!L12-TB!L12</f>
        <v>8.5448558602251978E-2</v>
      </c>
      <c r="M12" s="3">
        <f>'TH REV'!M12-TB!M12</f>
        <v>7.2115225268930772E-2</v>
      </c>
      <c r="N12" s="3">
        <f>'TH REV'!N12-TB!N12</f>
        <v>-0.85088477473107105</v>
      </c>
      <c r="O12" s="3">
        <f>'TH REV'!O12-TB!O12</f>
        <v>0.81578189193555772</v>
      </c>
      <c r="Q12" s="4"/>
      <c r="R12" s="4"/>
    </row>
    <row r="13" spans="1:18" x14ac:dyDescent="0.25">
      <c r="A13" s="2">
        <v>0.1</v>
      </c>
      <c r="B13" s="3">
        <f>'TH REV'!B13-TB!B13</f>
        <v>0.83636489889465793</v>
      </c>
      <c r="C13" s="3">
        <f>'TH REV'!C13-TB!C13</f>
        <v>-0.83030176777197084</v>
      </c>
      <c r="D13" s="3">
        <f>'TH REV'!D13-TB!D13</f>
        <v>9.2698232228030975E-2</v>
      </c>
      <c r="E13" s="3">
        <f>'TH REV'!E13-TB!E13</f>
        <v>0.10603156556135218</v>
      </c>
      <c r="F13" s="3">
        <f>'TH REV'!F13-TB!F13</f>
        <v>8.0092277289963931E-2</v>
      </c>
      <c r="G13" s="3">
        <f>'TH REV'!G13-TB!G13</f>
        <v>9.3425610623285138E-2</v>
      </c>
      <c r="H13" s="3">
        <f>'TH REV'!H13-TB!H13</f>
        <v>0.10675894395660634</v>
      </c>
      <c r="I13" s="3">
        <f>'TH REV'!I13-TB!I13</f>
        <v>0.12579206963664546</v>
      </c>
      <c r="J13" s="3">
        <f>'TH REV'!J13-TB!J13</f>
        <v>0.11245873630332426</v>
      </c>
      <c r="K13" s="3">
        <f>'TH REV'!K13-TB!K13</f>
        <v>9.9125402970003051E-2</v>
      </c>
      <c r="L13" s="3">
        <f>'TH REV'!L13-TB!L13</f>
        <v>8.4122833840979183E-2</v>
      </c>
      <c r="M13" s="3">
        <f>'TH REV'!M13-TB!M13</f>
        <v>7.0789500507657976E-2</v>
      </c>
      <c r="N13" s="3">
        <f>'TH REV'!N13-TB!N13</f>
        <v>-0.85221049949234384</v>
      </c>
      <c r="O13" s="3">
        <f>'TH REV'!O13-TB!O13</f>
        <v>0.81445616717428493</v>
      </c>
      <c r="Q13" s="4"/>
      <c r="R13" s="4"/>
    </row>
    <row r="14" spans="1:18" x14ac:dyDescent="0.25">
      <c r="A14" s="2" t="s">
        <v>1</v>
      </c>
      <c r="B14" s="3">
        <f>'TH REV'!B14-TB!B14</f>
        <v>0.87896890540071126</v>
      </c>
      <c r="C14" s="3">
        <f>'TH REV'!C14-TB!C14</f>
        <v>-0.78769776126591751</v>
      </c>
      <c r="D14" s="3">
        <f>'TH REV'!D14-TB!D14</f>
        <v>0.13530223873408431</v>
      </c>
      <c r="E14" s="3">
        <f>'TH REV'!E14-TB!E14</f>
        <v>0.14863557206740552</v>
      </c>
      <c r="F14" s="3">
        <f>'TH REV'!F14-TB!F14</f>
        <v>0.13036865198830583</v>
      </c>
      <c r="G14" s="3">
        <f>'TH REV'!G14-TB!G14</f>
        <v>0.14370198532162703</v>
      </c>
      <c r="H14" s="3">
        <f>'TH REV'!H14-TB!H14</f>
        <v>0.15703531865494824</v>
      </c>
      <c r="I14" s="3">
        <f>'TH REV'!I14-TB!I14</f>
        <v>0.17484166130657286</v>
      </c>
      <c r="J14" s="3">
        <f>'TH REV'!J14-TB!J14</f>
        <v>0.16150832797325165</v>
      </c>
      <c r="K14" s="3">
        <f>'TH REV'!K14-TB!K14</f>
        <v>0.14817499463993045</v>
      </c>
      <c r="L14" s="3">
        <f>'TH REV'!L14-TB!L14</f>
        <v>0.14804479370309309</v>
      </c>
      <c r="M14" s="3">
        <f>'TH REV'!M14-TB!M14</f>
        <v>0.13471146036977188</v>
      </c>
      <c r="N14" s="3">
        <f>'TH REV'!N14-TB!N14</f>
        <v>-0.78828853963022993</v>
      </c>
      <c r="O14" s="3">
        <f>'TH REV'!O14-TB!O14</f>
        <v>0.87837812703639884</v>
      </c>
      <c r="Q14" s="4"/>
      <c r="R14" s="4"/>
    </row>
    <row r="16" spans="1:18" x14ac:dyDescent="0.25">
      <c r="B16" s="5" t="s">
        <v>17</v>
      </c>
    </row>
    <row r="17" spans="2:2" x14ac:dyDescent="0.25">
      <c r="B17" s="5" t="s">
        <v>18</v>
      </c>
    </row>
    <row r="18" spans="2:2" x14ac:dyDescent="0.25">
      <c r="B18" s="5" t="s">
        <v>19</v>
      </c>
    </row>
    <row r="19" spans="2:2" x14ac:dyDescent="0.25">
      <c r="B19" s="5" t="s">
        <v>20</v>
      </c>
    </row>
  </sheetData>
  <mergeCells count="5">
    <mergeCell ref="B2:E2"/>
    <mergeCell ref="F2:H2"/>
    <mergeCell ref="I2:K2"/>
    <mergeCell ref="L2:O2"/>
    <mergeCell ref="A1:O1"/>
  </mergeCells>
  <printOptions horizontalCentered="1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TB</vt:lpstr>
      <vt:lpstr>TH REV</vt:lpstr>
      <vt:lpstr>HHT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bcb@eaglebridge.net</dc:creator>
  <cp:lastModifiedBy>Freeman, Garret</cp:lastModifiedBy>
  <cp:lastPrinted>2025-12-02T19:02:52Z</cp:lastPrinted>
  <dcterms:created xsi:type="dcterms:W3CDTF">2025-11-25T15:35:57Z</dcterms:created>
  <dcterms:modified xsi:type="dcterms:W3CDTF">2025-12-05T20:32:43Z</dcterms:modified>
</cp:coreProperties>
</file>