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90" windowWidth="26670" windowHeight="12420" activeTab="1"/>
  </bookViews>
  <sheets>
    <sheet name="Gateway Structures" sheetId="2" r:id="rId1"/>
    <sheet name="Gateway Pipes" sheetId="1" r:id="rId2"/>
  </sheets>
  <externalReferences>
    <externalReference r:id="rId3"/>
  </externalReferences>
  <definedNames>
    <definedName name="_xlnm._FilterDatabase" localSheetId="1" hidden="1">'Gateway Pipes'!$B$9:$B$136</definedName>
  </definedNames>
  <calcPr calcId="145621"/>
</workbook>
</file>

<file path=xl/calcChain.xml><?xml version="1.0" encoding="utf-8"?>
<calcChain xmlns="http://schemas.openxmlformats.org/spreadsheetml/2006/main">
  <c r="E121" i="1" l="1"/>
  <c r="O120" i="2"/>
  <c r="E120" i="2" l="1"/>
  <c r="F121" i="1" l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F120" i="2"/>
  <c r="G120" i="2"/>
  <c r="H120" i="2"/>
  <c r="I120" i="2"/>
  <c r="J120" i="2"/>
  <c r="K120" i="2"/>
  <c r="L120" i="2"/>
  <c r="M120" i="2"/>
  <c r="N120" i="2"/>
  <c r="P120" i="2"/>
  <c r="Q120" i="2"/>
  <c r="R120" i="2"/>
  <c r="S120" i="2"/>
  <c r="T120" i="2"/>
  <c r="U120" i="2"/>
  <c r="V120" i="2"/>
  <c r="W120" i="2"/>
  <c r="X120" i="2"/>
  <c r="A4" i="2" l="1"/>
  <c r="A3" i="2"/>
  <c r="A2" i="2"/>
  <c r="A1" i="2"/>
  <c r="A4" i="1"/>
  <c r="A3" i="1"/>
  <c r="A2" i="1"/>
  <c r="A1" i="1"/>
  <c r="D15" i="1"/>
  <c r="D121" i="1" s="1"/>
</calcChain>
</file>

<file path=xl/sharedStrings.xml><?xml version="1.0" encoding="utf-8"?>
<sst xmlns="http://schemas.openxmlformats.org/spreadsheetml/2006/main" count="402" uniqueCount="186">
  <si>
    <t>D-6</t>
  </si>
  <si>
    <t>D-5</t>
  </si>
  <si>
    <t>D-162</t>
  </si>
  <si>
    <t>D-157</t>
  </si>
  <si>
    <t>D-4A</t>
  </si>
  <si>
    <t>D-4</t>
  </si>
  <si>
    <t>D-68</t>
  </si>
  <si>
    <t>D-67</t>
  </si>
  <si>
    <t>D-61</t>
  </si>
  <si>
    <t>D-59</t>
  </si>
  <si>
    <t>D-158</t>
  </si>
  <si>
    <t>D-164</t>
  </si>
  <si>
    <t>D-165</t>
  </si>
  <si>
    <t>D-44</t>
  </si>
  <si>
    <t>D-63</t>
  </si>
  <si>
    <t>D-18244</t>
  </si>
  <si>
    <t>D-EX101</t>
  </si>
  <si>
    <t>D-101A</t>
  </si>
  <si>
    <t>D-190</t>
  </si>
  <si>
    <t>D-171</t>
  </si>
  <si>
    <t>D-1</t>
  </si>
  <si>
    <t>D-2</t>
  </si>
  <si>
    <t>D-3</t>
  </si>
  <si>
    <t>D-62</t>
  </si>
  <si>
    <t>D-67A</t>
  </si>
  <si>
    <t>D-84</t>
  </si>
  <si>
    <t>D-83</t>
  </si>
  <si>
    <t>D-125</t>
  </si>
  <si>
    <t>D-126</t>
  </si>
  <si>
    <t>D-166</t>
  </si>
  <si>
    <t>D-163</t>
  </si>
  <si>
    <t>D-21</t>
  </si>
  <si>
    <t>D-178</t>
  </si>
  <si>
    <t>D-179</t>
  </si>
  <si>
    <t>D-50</t>
  </si>
  <si>
    <t>D-18222</t>
  </si>
  <si>
    <t>D-39</t>
  </si>
  <si>
    <t>D-99</t>
  </si>
  <si>
    <t>D-122</t>
  </si>
  <si>
    <t>D-60</t>
  </si>
  <si>
    <t>D-12</t>
  </si>
  <si>
    <t>D-38</t>
  </si>
  <si>
    <t>D-9487</t>
  </si>
  <si>
    <t>D-EXA50</t>
  </si>
  <si>
    <t>D-51</t>
  </si>
  <si>
    <t>D-120</t>
  </si>
  <si>
    <t>D-119</t>
  </si>
  <si>
    <t>D-32</t>
  </si>
  <si>
    <t>D-65</t>
  </si>
  <si>
    <t>D-70</t>
  </si>
  <si>
    <t>D-2304</t>
  </si>
  <si>
    <t>D-52</t>
  </si>
  <si>
    <t>D-8025</t>
  </si>
  <si>
    <t>D-56</t>
  </si>
  <si>
    <t>D-1018</t>
  </si>
  <si>
    <t>D-55</t>
  </si>
  <si>
    <t>D-23</t>
  </si>
  <si>
    <t>D-76</t>
  </si>
  <si>
    <t>D-7899</t>
  </si>
  <si>
    <t>D-132</t>
  </si>
  <si>
    <t>D-72</t>
  </si>
  <si>
    <t>D-86A</t>
  </si>
  <si>
    <t>D-77</t>
  </si>
  <si>
    <t>D-77A</t>
  </si>
  <si>
    <t>D-73</t>
  </si>
  <si>
    <t>D-7881</t>
  </si>
  <si>
    <t>D-81</t>
  </si>
  <si>
    <t>D-7710</t>
  </si>
  <si>
    <t>D-95</t>
  </si>
  <si>
    <t>D-96</t>
  </si>
  <si>
    <t>D-80</t>
  </si>
  <si>
    <t>D-74</t>
  </si>
  <si>
    <t>D-136</t>
  </si>
  <si>
    <t>D-8734</t>
  </si>
  <si>
    <t>D-79</t>
  </si>
  <si>
    <t>D-82</t>
  </si>
  <si>
    <t>D-88</t>
  </si>
  <si>
    <t>D-87</t>
  </si>
  <si>
    <t>D-63B</t>
  </si>
  <si>
    <t>R8</t>
  </si>
  <si>
    <t>R9</t>
  </si>
  <si>
    <t>R10</t>
  </si>
  <si>
    <t>D-57A</t>
  </si>
  <si>
    <t>D-85</t>
  </si>
  <si>
    <t>D-86</t>
  </si>
  <si>
    <t>D-8277</t>
  </si>
  <si>
    <t>D-12A</t>
  </si>
  <si>
    <t>D-89</t>
  </si>
  <si>
    <t>D-8470</t>
  </si>
  <si>
    <t>D-91</t>
  </si>
  <si>
    <t>D-90</t>
  </si>
  <si>
    <t>D-8472</t>
  </si>
  <si>
    <t>D-93</t>
  </si>
  <si>
    <t>D-8726</t>
  </si>
  <si>
    <t>D-53</t>
  </si>
  <si>
    <t>R1</t>
  </si>
  <si>
    <t>R2</t>
  </si>
  <si>
    <t>D-69A</t>
  </si>
  <si>
    <t>D-8974</t>
  </si>
  <si>
    <t>D-22</t>
  </si>
  <si>
    <t>P19</t>
  </si>
  <si>
    <t>R3</t>
  </si>
  <si>
    <t>D-69</t>
  </si>
  <si>
    <t>D-69B</t>
  </si>
  <si>
    <t>R4</t>
  </si>
  <si>
    <t>R5</t>
  </si>
  <si>
    <t>R6</t>
  </si>
  <si>
    <t>R7</t>
  </si>
  <si>
    <t>D-63A</t>
  </si>
  <si>
    <t>D-98</t>
  </si>
  <si>
    <t>EX39</t>
  </si>
  <si>
    <t>D-753</t>
  </si>
  <si>
    <t>D-754</t>
  </si>
  <si>
    <t>D-750</t>
  </si>
  <si>
    <t>D-749</t>
  </si>
  <si>
    <t>D-751</t>
  </si>
  <si>
    <t>D-755</t>
  </si>
  <si>
    <t>D-100</t>
  </si>
  <si>
    <t>D-748</t>
  </si>
  <si>
    <t>D-101</t>
  </si>
  <si>
    <t>D-7809</t>
  </si>
  <si>
    <t>D-136A</t>
  </si>
  <si>
    <t>STORM TRUNKLINE QUANTITIES</t>
  </si>
  <si>
    <t>UpstreamID</t>
  </si>
  <si>
    <t>DownstreamID</t>
  </si>
  <si>
    <t>12" CONDUIT, TYPE B, 706.08 W/ 706.12 JOINTS
603E04400</t>
  </si>
  <si>
    <t>15" CONDUIT, TYPE B, 706.08 W/ 706.12 JOINTS
603E05900</t>
  </si>
  <si>
    <t>18" CONDUIT, TYPE B, 706.08 W/ 706.12 JOINTS
603E07400</t>
  </si>
  <si>
    <t>12" CONDUIT, TYPE C, 706.08 W/ 706.12 JOINTS
603E04600</t>
  </si>
  <si>
    <t>15" CONDUIT, TYPE F, 707.05 TYPE C</t>
  </si>
  <si>
    <t>L (ft)</t>
  </si>
  <si>
    <t>30" CONDUIT, TYPE C, 706.02 W/ 706.11 JOINTS
603E13600</t>
  </si>
  <si>
    <t>24" CONDUIT, TYPE B
603E10400</t>
  </si>
  <si>
    <t>24" CONDUIT, TYPE B, 706.02 W/ 706.11 JOINTS
603E10400</t>
  </si>
  <si>
    <t>(CY)</t>
  </si>
  <si>
    <t>CONCRETE MASONRY (ANTI-SEEP COLLAR)
602E20000</t>
  </si>
  <si>
    <t xml:space="preserve">FREE </t>
  </si>
  <si>
    <t>18" CONDUIT, TYPE B
603E07400</t>
  </si>
  <si>
    <t>12" CONDUIT, TYPE C
603E04600</t>
  </si>
  <si>
    <t>15" CONDUIT, TYPE C, 706.08 W/ 706.12 JOINTS
603E06100</t>
  </si>
  <si>
    <t>FREE</t>
  </si>
  <si>
    <t>18" CONDUIT, TYPE C, 706.02 W/ 706.11 JOINTS
603E07600</t>
  </si>
  <si>
    <t>18" CONDUIT, TYPE B, 706.02 W/ 706.11 JOINTS
603E07400</t>
  </si>
  <si>
    <t>15" CONDUIT, TYPE C, 706.02 W/ 706.11 JOINTS
603E06100</t>
  </si>
  <si>
    <t>15" CONDUIT, TYPE B
603E05900</t>
  </si>
  <si>
    <t>15" CONDUIT, TYPE B, 706.02 W/ 706.11 JOINTS
603E05900</t>
  </si>
  <si>
    <t>15" CONDUIT, TYPE C
603E06100</t>
  </si>
  <si>
    <t>72" CONDUIT, TYPE B
603E26200</t>
  </si>
  <si>
    <t>Total</t>
  </si>
  <si>
    <t>STORM STRUCTURE QUANTITIES</t>
  </si>
  <si>
    <t>STRUCTURE ID</t>
  </si>
  <si>
    <t>NORTHING</t>
  </si>
  <si>
    <t>EASTING</t>
  </si>
  <si>
    <t>ELEVATION</t>
  </si>
  <si>
    <t>CATCH BASIN, CITY OF CLEVELAND NO. 1
604E00300</t>
  </si>
  <si>
    <t>CATCH BASIN, NO. 2-2B
604E04500</t>
  </si>
  <si>
    <t>CATCH BASIN, NO. 3
604E00400</t>
  </si>
  <si>
    <t>CATCH BASIN, NO. 6
604E02000</t>
  </si>
  <si>
    <t>MANHOLE, MISC.: MANHOLE, CITY OF CLEVELAND NO. 1, 4 FT.
604E32500</t>
  </si>
  <si>
    <t>WQB</t>
  </si>
  <si>
    <t>MANHOLE, NO. 3, 4 FT.
604E30150</t>
  </si>
  <si>
    <t>CATCH BASIN, NO. 2-3
604E04900</t>
  </si>
  <si>
    <t>CATCH BASIN, CITY OF CLEVELAND NO. 3, AS PER PLAN
604E00300</t>
  </si>
  <si>
    <t xml:space="preserve">CATCH BASIN, CITY OF CLEVELAND NO. 3
</t>
  </si>
  <si>
    <t>CATCH BASIN, CITY OF CLEVELAND NO. 1, AS PER PLAN
604E00300</t>
  </si>
  <si>
    <t>CATCH BASIN, NO. 5
604E01600</t>
  </si>
  <si>
    <t>CATCH BASIN, NO 8A
604E02906</t>
  </si>
  <si>
    <t>INLET, NO. 3 FOR SINGLE SLOPE BARRIER, TYPE D WITH 706.11 JOINTS
604E20530</t>
  </si>
  <si>
    <t>INLET, NO. 3 FOR SINGLE SLOPE BARRIER, TYPE D WITH 706.11 JOINTS, AS PER PLAN
604E20531</t>
  </si>
  <si>
    <t>CATCH BASIN, NO. 3A
604E00800</t>
  </si>
  <si>
    <t>INLET, SIDE DITCH
604E10100</t>
  </si>
  <si>
    <t>CATCH BASIN, NO 8
604E02800</t>
  </si>
  <si>
    <t>MANHOLE, NO. 3, 8 FT.
604E30150</t>
  </si>
  <si>
    <t>CATCH BASIN, MODIFIED NO. 6
604E02000</t>
  </si>
  <si>
    <t>TOTAL</t>
  </si>
  <si>
    <t>D-755A</t>
  </si>
  <si>
    <t>D-86B</t>
  </si>
  <si>
    <t>D-77B</t>
  </si>
  <si>
    <t>D-72A</t>
  </si>
  <si>
    <t>D-179A</t>
  </si>
  <si>
    <t>D-18020A</t>
  </si>
  <si>
    <t>D-1B</t>
  </si>
  <si>
    <t>D-2B</t>
  </si>
  <si>
    <t>D-3B</t>
  </si>
  <si>
    <t>D-60A</t>
  </si>
  <si>
    <t>D-60B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</si>
</sst>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13" xfId="0" applyFont="1" applyBorder="1" applyAlignment="1">
      <alignment horizontal="left" textRotation="90"/>
    </xf>
    <xf numFmtId="0" fontId="0" fillId="0" borderId="13" xfId="0" applyBorder="1" applyAlignment="1">
      <alignment horizontal="left" textRotation="90" wrapText="1"/>
    </xf>
    <xf numFmtId="0" fontId="19" fillId="0" borderId="13" xfId="0" applyFont="1" applyBorder="1" applyAlignment="1">
      <alignment horizontal="left" textRotation="90" wrapText="1"/>
    </xf>
    <xf numFmtId="0" fontId="0" fillId="0" borderId="14" xfId="0" applyFill="1" applyBorder="1" applyAlignment="1">
      <alignment horizontal="left" textRotation="90"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1" fontId="0" fillId="0" borderId="13" xfId="0" applyNumberFormat="1" applyBorder="1" applyAlignment="1">
      <alignment horizontal="left" textRotation="90" wrapText="1"/>
    </xf>
    <xf numFmtId="0" fontId="0" fillId="0" borderId="13" xfId="0" applyFont="1" applyFill="1" applyBorder="1" applyAlignment="1">
      <alignment horizontal="left" textRotation="90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/>
    <xf numFmtId="0" fontId="0" fillId="0" borderId="13" xfId="0" applyFill="1" applyBorder="1"/>
    <xf numFmtId="0" fontId="0" fillId="0" borderId="13" xfId="0" applyBorder="1"/>
    <xf numFmtId="0" fontId="0" fillId="0" borderId="18" xfId="0" applyFill="1" applyBorder="1"/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0" fillId="0" borderId="0" xfId="0" applyFont="1" applyFill="1"/>
    <xf numFmtId="0" fontId="21" fillId="0" borderId="0" xfId="0" applyFont="1" applyAlignment="1">
      <alignment horizontal="right"/>
    </xf>
    <xf numFmtId="0" fontId="22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/>
    <xf numFmtId="0" fontId="23" fillId="0" borderId="0" xfId="0" applyFont="1" applyFill="1"/>
    <xf numFmtId="0" fontId="21" fillId="0" borderId="0" xfId="0" applyFont="1"/>
    <xf numFmtId="0" fontId="0" fillId="0" borderId="13" xfId="0" applyBorder="1" applyAlignment="1">
      <alignment horizontal="center" textRotation="90"/>
    </xf>
    <xf numFmtId="0" fontId="0" fillId="0" borderId="13" xfId="0" applyBorder="1" applyAlignment="1">
      <alignment horizontal="center" textRotation="90" wrapText="1"/>
    </xf>
    <xf numFmtId="11" fontId="0" fillId="0" borderId="13" xfId="0" applyNumberFormat="1" applyBorder="1" applyAlignment="1">
      <alignment horizontal="center" textRotation="90" wrapText="1"/>
    </xf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/>
    <xf numFmtId="2" fontId="0" fillId="0" borderId="0" xfId="0" applyNumberFormat="1" applyFill="1" applyAlignment="1">
      <alignment horizontal="center"/>
    </xf>
    <xf numFmtId="2" fontId="0" fillId="0" borderId="13" xfId="0" applyNumberFormat="1" applyBorder="1"/>
    <xf numFmtId="2" fontId="0" fillId="33" borderId="13" xfId="0" applyNumberFormat="1" applyFill="1" applyBorder="1" applyAlignment="1">
      <alignment horizontal="center"/>
    </xf>
    <xf numFmtId="16" fontId="0" fillId="0" borderId="13" xfId="0" applyNumberFormat="1" applyBorder="1"/>
    <xf numFmtId="0" fontId="0" fillId="0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0" borderId="0" xfId="0" applyNumberFormat="1" applyFill="1"/>
    <xf numFmtId="1" fontId="0" fillId="0" borderId="15" xfId="0" applyNumberFormat="1" applyBorder="1" applyAlignment="1">
      <alignment horizontal="center"/>
    </xf>
    <xf numFmtId="16" fontId="0" fillId="0" borderId="13" xfId="0" applyNumberFormat="1" applyFill="1" applyBorder="1"/>
    <xf numFmtId="0" fontId="0" fillId="0" borderId="13" xfId="0" applyFill="1" applyBorder="1" applyAlignment="1">
      <alignment horizontal="left" textRotation="90" wrapText="1"/>
    </xf>
    <xf numFmtId="0" fontId="24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ddlib/pw/ekisiel/db/dms66401/InnerbeltEarth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thwork Summary"/>
      <sheetName val="I-90"/>
      <sheetName val="Abbey"/>
      <sheetName val="Abbey Ramp"/>
      <sheetName val="A5 - Ontario Ramp"/>
      <sheetName val="A4 - 9th Ramp"/>
      <sheetName val="A3 - 14th Ramp"/>
      <sheetName val="Broadway"/>
      <sheetName val="Commercial"/>
      <sheetName val="E9th"/>
      <sheetName val="Inroads Output"/>
    </sheetNames>
    <sheetDataSet>
      <sheetData sheetId="0" refreshError="1">
        <row r="1">
          <cell r="B1" t="str">
            <v>PROJECT - Cleveland Innerbelt - CCG1</v>
          </cell>
        </row>
        <row r="2">
          <cell r="B2" t="str">
            <v>ODOT PROJECT # - CUY-90-14.90</v>
          </cell>
        </row>
        <row r="3">
          <cell r="B3" t="str">
            <v>PID 77332 / 85531</v>
          </cell>
        </row>
        <row r="4">
          <cell r="B4" t="str">
            <v>HNTB PROJECT # - 49633 PA 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2"/>
  <sheetViews>
    <sheetView zoomScale="85" zoomScaleNormal="85" workbookViewId="0">
      <pane ySplit="6" topLeftCell="A19" activePane="bottomLeft" state="frozen"/>
      <selection pane="bottomLeft" activeCell="G32" sqref="G32"/>
    </sheetView>
  </sheetViews>
  <sheetFormatPr defaultRowHeight="12.75" x14ac:dyDescent="0.2"/>
  <cols>
    <col min="2" max="2" width="10.28515625" customWidth="1"/>
    <col min="3" max="3" width="10.42578125" customWidth="1"/>
    <col min="5" max="5" width="9.140625" style="31"/>
    <col min="7" max="7" width="9.140625" style="31"/>
    <col min="8" max="8" width="16.28515625" style="31" customWidth="1"/>
    <col min="9" max="9" width="19.85546875" style="31" customWidth="1"/>
    <col min="11" max="12" width="9.140625" style="31"/>
    <col min="14" max="14" width="9.140625" style="31"/>
    <col min="16" max="20" width="9.140625" style="31"/>
    <col min="21" max="21" width="13.140625" style="31" customWidth="1"/>
    <col min="22" max="23" width="9.140625" style="31"/>
  </cols>
  <sheetData>
    <row r="1" spans="1:26" x14ac:dyDescent="0.2">
      <c r="A1" s="18" t="str">
        <f>'[1]Earthwork Summary'!B1</f>
        <v>PROJECT - Cleveland Innerbelt - CCG1</v>
      </c>
      <c r="B1" s="1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9"/>
      <c r="T1" s="20"/>
      <c r="U1" s="21"/>
      <c r="V1" s="22"/>
      <c r="W1" s="27"/>
      <c r="X1" s="27"/>
    </row>
    <row r="2" spans="1:26" x14ac:dyDescent="0.2">
      <c r="A2" s="18" t="str">
        <f>'[1]Earthwork Summary'!B2</f>
        <v>ODOT PROJECT # - CUY-90-14.90</v>
      </c>
      <c r="B2" s="1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9"/>
      <c r="T2" s="20"/>
      <c r="U2" s="21"/>
      <c r="V2" s="22"/>
      <c r="W2" s="27"/>
      <c r="X2" s="27"/>
    </row>
    <row r="3" spans="1:26" x14ac:dyDescent="0.2">
      <c r="A3" s="18" t="str">
        <f>'[1]Earthwork Summary'!B3</f>
        <v>PID 77332 / 85531</v>
      </c>
      <c r="B3" s="1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9"/>
      <c r="T3" s="23"/>
      <c r="U3" s="24"/>
      <c r="V3" s="22"/>
      <c r="W3" s="27"/>
      <c r="X3" s="27"/>
    </row>
    <row r="4" spans="1:26" x14ac:dyDescent="0.2">
      <c r="A4" s="18" t="str">
        <f>'[1]Earthwork Summary'!B4</f>
        <v>HNTB PROJECT # - 49633 PA 002</v>
      </c>
      <c r="B4" s="1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19"/>
      <c r="T4" s="20"/>
      <c r="U4" s="21"/>
      <c r="V4" s="22"/>
      <c r="W4" s="27"/>
      <c r="X4" s="27"/>
    </row>
    <row r="5" spans="1:26" ht="15" x14ac:dyDescent="0.2">
      <c r="A5" s="46" t="s">
        <v>149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6" ht="191.25" customHeight="1" x14ac:dyDescent="0.2">
      <c r="A6" s="28" t="s">
        <v>150</v>
      </c>
      <c r="B6" s="28" t="s">
        <v>151</v>
      </c>
      <c r="C6" s="28" t="s">
        <v>152</v>
      </c>
      <c r="D6" s="28" t="s">
        <v>153</v>
      </c>
      <c r="E6" s="28" t="s">
        <v>159</v>
      </c>
      <c r="F6" s="29" t="s">
        <v>154</v>
      </c>
      <c r="G6" s="29" t="s">
        <v>164</v>
      </c>
      <c r="H6" s="29" t="s">
        <v>163</v>
      </c>
      <c r="I6" s="29" t="s">
        <v>162</v>
      </c>
      <c r="J6" s="29" t="s">
        <v>155</v>
      </c>
      <c r="K6" s="29" t="s">
        <v>161</v>
      </c>
      <c r="L6" s="29" t="s">
        <v>169</v>
      </c>
      <c r="M6" s="29" t="s">
        <v>156</v>
      </c>
      <c r="N6" s="29" t="s">
        <v>165</v>
      </c>
      <c r="O6" s="29" t="s">
        <v>157</v>
      </c>
      <c r="P6" s="29" t="s">
        <v>173</v>
      </c>
      <c r="Q6" s="30" t="s">
        <v>171</v>
      </c>
      <c r="R6" s="30" t="s">
        <v>166</v>
      </c>
      <c r="S6" s="30" t="s">
        <v>170</v>
      </c>
      <c r="T6" s="30" t="s">
        <v>167</v>
      </c>
      <c r="U6" s="30" t="s">
        <v>168</v>
      </c>
      <c r="V6" s="30" t="s">
        <v>160</v>
      </c>
      <c r="W6" s="30" t="s">
        <v>172</v>
      </c>
      <c r="X6" s="29" t="s">
        <v>158</v>
      </c>
    </row>
    <row r="7" spans="1:26" s="31" customFormat="1" ht="16.5" customHeight="1" x14ac:dyDescent="0.2">
      <c r="A7" s="28"/>
      <c r="B7" s="28"/>
      <c r="C7" s="28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0"/>
      <c r="S7" s="30"/>
      <c r="T7" s="30"/>
      <c r="U7" s="30"/>
      <c r="V7" s="30"/>
      <c r="W7" s="30"/>
      <c r="X7" s="29"/>
    </row>
    <row r="8" spans="1:26" s="31" customFormat="1" x14ac:dyDescent="0.2">
      <c r="A8" s="12" t="s">
        <v>181</v>
      </c>
      <c r="B8" s="37">
        <v>665214.9</v>
      </c>
      <c r="C8" s="37">
        <v>2190781</v>
      </c>
      <c r="D8" s="38">
        <v>583.98</v>
      </c>
      <c r="E8" s="13" t="s">
        <v>159</v>
      </c>
      <c r="F8" s="29"/>
      <c r="G8" s="29"/>
      <c r="H8" s="29"/>
      <c r="I8" s="29"/>
      <c r="J8" s="29"/>
      <c r="K8" s="6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29"/>
    </row>
    <row r="9" spans="1:26" x14ac:dyDescent="0.2">
      <c r="A9" s="12" t="s">
        <v>20</v>
      </c>
      <c r="B9" s="37">
        <v>665209.59999999998</v>
      </c>
      <c r="C9" s="37">
        <v>2190793</v>
      </c>
      <c r="D9" s="38">
        <v>584.16</v>
      </c>
      <c r="E9" s="44"/>
      <c r="F9" s="6"/>
      <c r="G9" s="6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4"/>
      <c r="Z9" s="34"/>
    </row>
    <row r="10" spans="1:26" s="31" customFormat="1" x14ac:dyDescent="0.2">
      <c r="A10" s="12" t="s">
        <v>182</v>
      </c>
      <c r="B10" s="37">
        <v>664880.6</v>
      </c>
      <c r="C10" s="37">
        <v>2190639</v>
      </c>
      <c r="D10" s="38">
        <v>582.84</v>
      </c>
      <c r="E10" s="44"/>
      <c r="F10" s="6"/>
      <c r="G10" s="6"/>
      <c r="H10" s="6"/>
      <c r="I10" s="6"/>
      <c r="J10" s="6"/>
      <c r="K10" s="6"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4"/>
      <c r="Z10" s="34"/>
    </row>
    <row r="11" spans="1:26" x14ac:dyDescent="0.2">
      <c r="A11" s="12" t="s">
        <v>21</v>
      </c>
      <c r="B11" s="37">
        <v>664874.9</v>
      </c>
      <c r="C11" s="37">
        <v>2190651</v>
      </c>
      <c r="D11" s="38">
        <v>582.84</v>
      </c>
      <c r="E11" s="44"/>
      <c r="F11" s="6"/>
      <c r="G11" s="6"/>
      <c r="H11" s="6"/>
      <c r="I11" s="6"/>
      <c r="J11" s="6"/>
      <c r="K11" s="6">
        <v>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4"/>
      <c r="Z11" s="34"/>
    </row>
    <row r="12" spans="1:26" s="31" customFormat="1" x14ac:dyDescent="0.2">
      <c r="A12" s="12" t="s">
        <v>183</v>
      </c>
      <c r="B12" s="37">
        <v>664634.4</v>
      </c>
      <c r="C12" s="37">
        <v>2190537</v>
      </c>
      <c r="D12" s="38">
        <v>582.01</v>
      </c>
      <c r="E12" s="44"/>
      <c r="F12" s="6"/>
      <c r="G12" s="6"/>
      <c r="H12" s="6"/>
      <c r="I12" s="6"/>
      <c r="J12" s="6"/>
      <c r="K12" s="6"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4"/>
      <c r="Z12" s="34"/>
    </row>
    <row r="13" spans="1:26" x14ac:dyDescent="0.2">
      <c r="A13" s="12" t="s">
        <v>22</v>
      </c>
      <c r="B13" s="37">
        <v>664676.38</v>
      </c>
      <c r="C13" s="37">
        <v>2190568.2000000002</v>
      </c>
      <c r="D13" s="38">
        <v>582.4</v>
      </c>
      <c r="E13" s="4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</v>
      </c>
      <c r="W13" s="6"/>
      <c r="X13" s="6"/>
      <c r="Y13" s="34"/>
      <c r="Z13" s="34"/>
    </row>
    <row r="14" spans="1:26" x14ac:dyDescent="0.2">
      <c r="A14" s="12" t="s">
        <v>5</v>
      </c>
      <c r="B14" s="37">
        <v>664295.43999999994</v>
      </c>
      <c r="C14" s="37">
        <v>2190355.13</v>
      </c>
      <c r="D14" s="38">
        <v>579.41999999999996</v>
      </c>
      <c r="E14" s="1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1</v>
      </c>
      <c r="W14" s="6"/>
      <c r="X14" s="6"/>
      <c r="Y14" s="34"/>
      <c r="Z14" s="34"/>
    </row>
    <row r="15" spans="1:26" x14ac:dyDescent="0.2">
      <c r="A15" s="12" t="s">
        <v>4</v>
      </c>
      <c r="B15" s="37">
        <v>664290.76</v>
      </c>
      <c r="C15" s="37">
        <v>2190365.0499999998</v>
      </c>
      <c r="D15" s="38">
        <v>579.4</v>
      </c>
      <c r="E15" s="13" t="s">
        <v>159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34"/>
      <c r="Z15" s="34"/>
    </row>
    <row r="16" spans="1:26" x14ac:dyDescent="0.2">
      <c r="A16" s="12" t="s">
        <v>1</v>
      </c>
      <c r="B16" s="37">
        <v>664521.15</v>
      </c>
      <c r="C16" s="37">
        <v>2190545.91</v>
      </c>
      <c r="D16" s="38">
        <v>581.6</v>
      </c>
      <c r="E16" s="1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</v>
      </c>
      <c r="W16" s="6"/>
      <c r="X16" s="6"/>
      <c r="Y16" s="34"/>
      <c r="Z16" s="34"/>
    </row>
    <row r="17" spans="1:26" x14ac:dyDescent="0.2">
      <c r="A17" s="12" t="s">
        <v>0</v>
      </c>
      <c r="B17" s="37">
        <v>664554.80000000005</v>
      </c>
      <c r="C17" s="37">
        <v>2190521.9</v>
      </c>
      <c r="D17" s="38">
        <v>582.57000000000005</v>
      </c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1</v>
      </c>
      <c r="W17" s="6"/>
      <c r="X17" s="6"/>
      <c r="Y17" s="34"/>
      <c r="Z17" s="34"/>
    </row>
    <row r="18" spans="1:26" x14ac:dyDescent="0.2">
      <c r="A18" s="12" t="s">
        <v>40</v>
      </c>
      <c r="B18" s="37">
        <v>667361.24</v>
      </c>
      <c r="C18" s="37">
        <v>2192538.46</v>
      </c>
      <c r="D18" s="38">
        <v>670.32</v>
      </c>
      <c r="E18" s="13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4"/>
      <c r="Z18" s="34"/>
    </row>
    <row r="19" spans="1:26" x14ac:dyDescent="0.2">
      <c r="A19" s="12" t="s">
        <v>86</v>
      </c>
      <c r="B19" s="37">
        <v>667351.4</v>
      </c>
      <c r="C19" s="37">
        <v>2192430.85</v>
      </c>
      <c r="D19" s="38">
        <v>669.86</v>
      </c>
      <c r="E19" s="13"/>
      <c r="F19" s="6"/>
      <c r="G19" s="6"/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4"/>
      <c r="Z19" s="34"/>
    </row>
    <row r="20" spans="1:26" x14ac:dyDescent="0.2">
      <c r="A20" s="12" t="s">
        <v>31</v>
      </c>
      <c r="B20" s="37">
        <v>667307.38</v>
      </c>
      <c r="C20" s="37">
        <v>2193204.17</v>
      </c>
      <c r="D20" s="38">
        <v>699.9</v>
      </c>
      <c r="E20" s="13"/>
      <c r="F20" s="6"/>
      <c r="G20" s="6"/>
      <c r="H20" s="6">
        <v>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4"/>
      <c r="Z20" s="34"/>
    </row>
    <row r="21" spans="1:26" x14ac:dyDescent="0.2">
      <c r="A21" s="12" t="s">
        <v>56</v>
      </c>
      <c r="B21" s="37">
        <v>667432.97</v>
      </c>
      <c r="C21" s="37">
        <v>2193313.5</v>
      </c>
      <c r="D21" s="38">
        <v>661.4</v>
      </c>
      <c r="E21" s="1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1</v>
      </c>
      <c r="R21" s="6"/>
      <c r="S21" s="6"/>
      <c r="T21" s="6"/>
      <c r="U21" s="6"/>
      <c r="V21" s="6"/>
      <c r="W21" s="6"/>
      <c r="X21" s="6"/>
      <c r="Y21" s="34"/>
      <c r="Z21" s="34"/>
    </row>
    <row r="22" spans="1:26" x14ac:dyDescent="0.2">
      <c r="A22" s="12" t="s">
        <v>47</v>
      </c>
      <c r="B22" s="37">
        <v>666957.99</v>
      </c>
      <c r="C22" s="37">
        <v>2192680.62</v>
      </c>
      <c r="D22" s="38">
        <v>690.65</v>
      </c>
      <c r="E22" s="13"/>
      <c r="F22" s="6"/>
      <c r="G22" s="6"/>
      <c r="H22" s="6"/>
      <c r="I22" s="6"/>
      <c r="J22" s="6"/>
      <c r="K22" s="6"/>
      <c r="L22" s="6"/>
      <c r="M22" s="6">
        <v>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4"/>
      <c r="Z22" s="34"/>
    </row>
    <row r="23" spans="1:26" x14ac:dyDescent="0.2">
      <c r="A23" s="12" t="s">
        <v>41</v>
      </c>
      <c r="B23" s="37">
        <v>665813.57999999996</v>
      </c>
      <c r="C23" s="37">
        <v>2191008.9</v>
      </c>
      <c r="D23" s="38">
        <v>582.5</v>
      </c>
      <c r="E23" s="13" t="s">
        <v>159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4"/>
      <c r="Z23" s="34"/>
    </row>
    <row r="24" spans="1:26" x14ac:dyDescent="0.2">
      <c r="A24" s="12" t="s">
        <v>36</v>
      </c>
      <c r="B24" s="37">
        <v>666054.03</v>
      </c>
      <c r="C24" s="37">
        <v>2191271.62</v>
      </c>
      <c r="D24" s="38">
        <v>611</v>
      </c>
      <c r="E24" s="14"/>
      <c r="F24" s="6"/>
      <c r="G24" s="6"/>
      <c r="H24" s="6"/>
      <c r="I24" s="6"/>
      <c r="J24" s="6"/>
      <c r="K24" s="6"/>
      <c r="L24" s="6"/>
      <c r="M24" s="6"/>
      <c r="N24" s="6"/>
      <c r="O24" s="14"/>
      <c r="P24" s="6">
        <v>1</v>
      </c>
      <c r="Q24" s="6"/>
      <c r="R24" s="6"/>
      <c r="S24" s="6"/>
      <c r="T24" s="6"/>
      <c r="U24" s="6"/>
      <c r="V24" s="6"/>
      <c r="W24" s="6"/>
      <c r="X24" s="6"/>
      <c r="Y24" s="34"/>
      <c r="Z24" s="34"/>
    </row>
    <row r="25" spans="1:26" x14ac:dyDescent="0.2">
      <c r="A25" s="12" t="s">
        <v>13</v>
      </c>
      <c r="B25" s="37">
        <v>667173.31000000006</v>
      </c>
      <c r="C25" s="37">
        <v>2192519.33</v>
      </c>
      <c r="D25" s="38">
        <v>673.99</v>
      </c>
      <c r="E25" s="14"/>
      <c r="F25" s="6"/>
      <c r="G25" s="6"/>
      <c r="H25" s="6"/>
      <c r="I25" s="6"/>
      <c r="J25" s="6"/>
      <c r="K25" s="6"/>
      <c r="L25" s="6">
        <v>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4"/>
      <c r="Z25" s="34"/>
    </row>
    <row r="26" spans="1:26" x14ac:dyDescent="0.2">
      <c r="A26" s="12" t="s">
        <v>34</v>
      </c>
      <c r="B26" s="37">
        <v>666805.85</v>
      </c>
      <c r="C26" s="37">
        <v>2191759.21</v>
      </c>
      <c r="D26" s="38">
        <v>671.54</v>
      </c>
      <c r="E26" s="1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>
        <v>1</v>
      </c>
      <c r="X26" s="6"/>
      <c r="Y26" s="34"/>
      <c r="Z26" s="34"/>
    </row>
    <row r="27" spans="1:26" x14ac:dyDescent="0.2">
      <c r="A27" s="12" t="s">
        <v>44</v>
      </c>
      <c r="B27" s="37">
        <v>666815.42000000004</v>
      </c>
      <c r="C27" s="37">
        <v>2191812.35</v>
      </c>
      <c r="D27" s="38">
        <v>674.52</v>
      </c>
      <c r="E27" s="1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1</v>
      </c>
      <c r="X27" s="6"/>
      <c r="Y27" s="34"/>
      <c r="Z27" s="34"/>
    </row>
    <row r="28" spans="1:26" x14ac:dyDescent="0.2">
      <c r="A28" s="12" t="s">
        <v>51</v>
      </c>
      <c r="B28" s="37">
        <v>666824.23</v>
      </c>
      <c r="C28" s="37">
        <v>2191861.27</v>
      </c>
      <c r="D28" s="38">
        <v>672.07</v>
      </c>
      <c r="E28" s="1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v>1</v>
      </c>
      <c r="X28" s="6"/>
      <c r="Y28" s="34"/>
      <c r="Z28" s="34"/>
    </row>
    <row r="29" spans="1:26" x14ac:dyDescent="0.2">
      <c r="A29" s="12" t="s">
        <v>94</v>
      </c>
      <c r="B29" s="37">
        <v>666821.81000000006</v>
      </c>
      <c r="C29" s="37">
        <v>2191847.7799999998</v>
      </c>
      <c r="D29" s="38">
        <v>673.11</v>
      </c>
      <c r="E29" s="1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1</v>
      </c>
      <c r="X29" s="6"/>
      <c r="Y29" s="34"/>
      <c r="Z29" s="34"/>
    </row>
    <row r="30" spans="1:26" x14ac:dyDescent="0.2">
      <c r="A30" s="12" t="s">
        <v>55</v>
      </c>
      <c r="B30" s="37">
        <v>667092.80000000005</v>
      </c>
      <c r="C30" s="37">
        <v>2192360.79</v>
      </c>
      <c r="D30" s="38">
        <v>661</v>
      </c>
      <c r="E30" s="14"/>
      <c r="F30" s="6"/>
      <c r="G30" s="6"/>
      <c r="H30" s="6"/>
      <c r="I30" s="6"/>
      <c r="J30" s="6"/>
      <c r="K30" s="6"/>
      <c r="L30" s="6"/>
      <c r="M30" s="6"/>
      <c r="N30" s="6"/>
      <c r="O30" s="6">
        <v>1</v>
      </c>
      <c r="P30" s="6"/>
      <c r="Q30" s="6"/>
      <c r="R30" s="6"/>
      <c r="S30" s="6"/>
      <c r="T30" s="6"/>
      <c r="U30" s="6"/>
      <c r="V30" s="6"/>
      <c r="W30" s="6"/>
      <c r="X30" s="6"/>
      <c r="Y30" s="34"/>
      <c r="Z30" s="34"/>
    </row>
    <row r="31" spans="1:26" x14ac:dyDescent="0.2">
      <c r="A31" s="12" t="s">
        <v>53</v>
      </c>
      <c r="B31" s="37">
        <v>666938.81000000006</v>
      </c>
      <c r="C31" s="37">
        <v>2192108.9500000002</v>
      </c>
      <c r="D31" s="38">
        <v>667.1</v>
      </c>
      <c r="E31" s="14"/>
      <c r="F31" s="6"/>
      <c r="G31" s="6"/>
      <c r="H31" s="6"/>
      <c r="I31" s="6"/>
      <c r="J31" s="6"/>
      <c r="K31" s="6"/>
      <c r="L31" s="6"/>
      <c r="M31" s="6"/>
      <c r="N31" s="6"/>
      <c r="O31" s="6">
        <v>1</v>
      </c>
      <c r="P31" s="6"/>
      <c r="Q31" s="6"/>
      <c r="R31" s="6"/>
      <c r="S31" s="6"/>
      <c r="T31" s="6"/>
      <c r="U31" s="6"/>
      <c r="V31" s="6"/>
      <c r="W31" s="6"/>
      <c r="X31" s="6"/>
      <c r="Y31" s="34"/>
      <c r="Z31" s="34"/>
    </row>
    <row r="32" spans="1:26" x14ac:dyDescent="0.2">
      <c r="A32" s="12" t="s">
        <v>82</v>
      </c>
      <c r="B32" s="37">
        <v>666211.49</v>
      </c>
      <c r="C32" s="37">
        <v>2191312.91</v>
      </c>
      <c r="D32" s="38">
        <v>665.95</v>
      </c>
      <c r="E32" s="14"/>
      <c r="F32" s="6"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4"/>
      <c r="Z32" s="34"/>
    </row>
    <row r="33" spans="1:26" x14ac:dyDescent="0.2">
      <c r="A33" s="12" t="s">
        <v>9</v>
      </c>
      <c r="B33" s="37">
        <v>666258.11</v>
      </c>
      <c r="C33" s="37">
        <v>2191345.25</v>
      </c>
      <c r="D33" s="38">
        <v>667.07</v>
      </c>
      <c r="E33" s="1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1</v>
      </c>
      <c r="Y33" s="34"/>
      <c r="Z33" s="34"/>
    </row>
    <row r="34" spans="1:26" x14ac:dyDescent="0.2">
      <c r="A34" s="12" t="s">
        <v>39</v>
      </c>
      <c r="B34" s="37">
        <v>666312.66</v>
      </c>
      <c r="C34" s="37">
        <v>2191367.9</v>
      </c>
      <c r="D34" s="38">
        <v>667.58</v>
      </c>
      <c r="E34" s="14"/>
      <c r="F34" s="6"/>
      <c r="G34" s="6"/>
      <c r="H34" s="6"/>
      <c r="I34" s="6"/>
      <c r="J34" s="6"/>
      <c r="K34" s="6"/>
      <c r="L34" s="6"/>
      <c r="M34" s="6"/>
      <c r="N34" s="6"/>
      <c r="O34" s="14"/>
      <c r="P34" s="6">
        <v>1</v>
      </c>
      <c r="Q34" s="6"/>
      <c r="R34" s="6"/>
      <c r="S34" s="6"/>
      <c r="T34" s="6"/>
      <c r="U34" s="6"/>
      <c r="V34" s="6"/>
      <c r="W34" s="6"/>
      <c r="X34" s="6"/>
      <c r="Y34" s="34"/>
      <c r="Z34" s="34"/>
    </row>
    <row r="35" spans="1:26" s="31" customFormat="1" x14ac:dyDescent="0.2">
      <c r="A35" s="12" t="s">
        <v>184</v>
      </c>
      <c r="B35" s="37">
        <v>666335.26</v>
      </c>
      <c r="C35" s="37">
        <v>2191341.23</v>
      </c>
      <c r="D35" s="38">
        <v>666.4</v>
      </c>
      <c r="E35" s="14"/>
      <c r="F35" s="6"/>
      <c r="G35" s="6"/>
      <c r="H35" s="6"/>
      <c r="I35" s="6"/>
      <c r="J35" s="6"/>
      <c r="K35" s="6"/>
      <c r="L35" s="6"/>
      <c r="M35" s="6"/>
      <c r="N35" s="6"/>
      <c r="O35" s="6">
        <v>1</v>
      </c>
      <c r="P35" s="6"/>
      <c r="Q35" s="6"/>
      <c r="R35" s="6"/>
      <c r="S35" s="6"/>
      <c r="T35" s="6"/>
      <c r="U35" s="6"/>
      <c r="V35" s="6"/>
      <c r="W35" s="6"/>
      <c r="X35" s="6"/>
      <c r="Y35" s="34"/>
      <c r="Z35" s="34"/>
    </row>
    <row r="36" spans="1:26" s="31" customFormat="1" x14ac:dyDescent="0.2">
      <c r="A36" s="12" t="s">
        <v>185</v>
      </c>
      <c r="B36" s="37">
        <v>666327.71</v>
      </c>
      <c r="C36" s="37">
        <v>2191358.7799999998</v>
      </c>
      <c r="D36" s="38">
        <v>666.3</v>
      </c>
      <c r="E36" s="14"/>
      <c r="F36" s="6"/>
      <c r="G36" s="6"/>
      <c r="H36" s="6"/>
      <c r="I36" s="6"/>
      <c r="J36" s="6"/>
      <c r="K36" s="6"/>
      <c r="L36" s="6"/>
      <c r="M36" s="6"/>
      <c r="N36" s="6"/>
      <c r="O36" s="6">
        <v>1</v>
      </c>
      <c r="P36" s="6"/>
      <c r="Q36" s="6"/>
      <c r="R36" s="6"/>
      <c r="S36" s="6"/>
      <c r="T36" s="6"/>
      <c r="U36" s="6"/>
      <c r="V36" s="6"/>
      <c r="W36" s="6"/>
      <c r="X36" s="6"/>
      <c r="Y36" s="34"/>
      <c r="Z36" s="34"/>
    </row>
    <row r="37" spans="1:26" x14ac:dyDescent="0.2">
      <c r="A37" s="12" t="s">
        <v>8</v>
      </c>
      <c r="B37" s="37">
        <v>666240.48</v>
      </c>
      <c r="C37" s="37">
        <v>2191446.5499999998</v>
      </c>
      <c r="D37" s="38">
        <v>663.15</v>
      </c>
      <c r="E37" s="14"/>
      <c r="F37" s="6"/>
      <c r="G37" s="6"/>
      <c r="H37" s="6"/>
      <c r="I37" s="6"/>
      <c r="J37" s="6"/>
      <c r="K37" s="6"/>
      <c r="L37" s="6"/>
      <c r="M37" s="6"/>
      <c r="N37" s="6"/>
      <c r="O37" s="14"/>
      <c r="P37" s="6">
        <v>1</v>
      </c>
      <c r="Q37" s="6"/>
      <c r="R37" s="6"/>
      <c r="S37" s="6"/>
      <c r="T37" s="6"/>
      <c r="U37" s="6"/>
      <c r="V37" s="6"/>
      <c r="W37" s="6"/>
      <c r="X37" s="6"/>
      <c r="Y37" s="34"/>
      <c r="Z37" s="34"/>
    </row>
    <row r="38" spans="1:26" x14ac:dyDescent="0.2">
      <c r="A38" s="12" t="s">
        <v>23</v>
      </c>
      <c r="B38" s="37">
        <v>666431.85</v>
      </c>
      <c r="C38" s="37">
        <v>2191409.0299999998</v>
      </c>
      <c r="D38" s="38">
        <v>667.79</v>
      </c>
      <c r="E38" s="14"/>
      <c r="F38" s="6"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34"/>
      <c r="Z38" s="34"/>
    </row>
    <row r="39" spans="1:26" x14ac:dyDescent="0.2">
      <c r="A39" s="12" t="s">
        <v>14</v>
      </c>
      <c r="B39" s="37">
        <v>666454.27</v>
      </c>
      <c r="C39" s="37">
        <v>2191388.6</v>
      </c>
      <c r="D39" s="38">
        <v>667.18</v>
      </c>
      <c r="E39" s="14"/>
      <c r="F39" s="6"/>
      <c r="G39" s="6"/>
      <c r="H39" s="6">
        <v>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4"/>
      <c r="Z39" s="34"/>
    </row>
    <row r="40" spans="1:26" x14ac:dyDescent="0.2">
      <c r="A40" s="12" t="s">
        <v>108</v>
      </c>
      <c r="B40" s="37">
        <v>666371.18999999994</v>
      </c>
      <c r="C40" s="37">
        <v>2191353.71</v>
      </c>
      <c r="D40" s="38">
        <v>666.73</v>
      </c>
      <c r="E40" s="14"/>
      <c r="F40" s="6"/>
      <c r="G40" s="6">
        <v>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34"/>
      <c r="Z40" s="34"/>
    </row>
    <row r="41" spans="1:26" x14ac:dyDescent="0.2">
      <c r="A41" s="12" t="s">
        <v>78</v>
      </c>
      <c r="B41" s="37">
        <v>666483.66</v>
      </c>
      <c r="C41" s="37">
        <v>2191429.4</v>
      </c>
      <c r="D41" s="38">
        <v>668.07</v>
      </c>
      <c r="E41" s="14"/>
      <c r="F41" s="6"/>
      <c r="G41" s="6">
        <v>1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34"/>
      <c r="Z41" s="34"/>
    </row>
    <row r="42" spans="1:26" x14ac:dyDescent="0.2">
      <c r="A42" s="12" t="s">
        <v>48</v>
      </c>
      <c r="B42" s="37">
        <v>666556.16000000003</v>
      </c>
      <c r="C42" s="37">
        <v>2191428.13</v>
      </c>
      <c r="D42" s="38">
        <v>667.87</v>
      </c>
      <c r="E42" s="1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>
        <v>1</v>
      </c>
      <c r="Y42" s="34"/>
      <c r="Z42" s="34"/>
    </row>
    <row r="43" spans="1:26" x14ac:dyDescent="0.2">
      <c r="A43" s="12" t="s">
        <v>7</v>
      </c>
      <c r="B43" s="37">
        <v>666568.09</v>
      </c>
      <c r="C43" s="37">
        <v>2191437.67</v>
      </c>
      <c r="D43" s="38">
        <v>667.73</v>
      </c>
      <c r="E43" s="14"/>
      <c r="F43" s="6">
        <v>1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34"/>
      <c r="Z43" s="34"/>
    </row>
    <row r="44" spans="1:26" x14ac:dyDescent="0.2">
      <c r="A44" s="12" t="s">
        <v>24</v>
      </c>
      <c r="B44" s="37">
        <v>666573.56999999995</v>
      </c>
      <c r="C44" s="37">
        <v>2191439.9900000002</v>
      </c>
      <c r="D44" s="38">
        <v>667.75</v>
      </c>
      <c r="E44" s="14"/>
      <c r="F44" s="6">
        <v>1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34"/>
      <c r="Z44" s="34"/>
    </row>
    <row r="45" spans="1:26" x14ac:dyDescent="0.2">
      <c r="A45" s="12" t="s">
        <v>6</v>
      </c>
      <c r="B45" s="37">
        <v>666564.13</v>
      </c>
      <c r="C45" s="37">
        <v>2191466</v>
      </c>
      <c r="D45" s="38">
        <v>667.81</v>
      </c>
      <c r="E45" s="14"/>
      <c r="F45" s="6">
        <v>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34"/>
      <c r="Z45" s="34"/>
    </row>
    <row r="46" spans="1:26" x14ac:dyDescent="0.2">
      <c r="A46" s="12" t="s">
        <v>102</v>
      </c>
      <c r="B46" s="37">
        <v>666613.11</v>
      </c>
      <c r="C46" s="37">
        <v>2191484.02</v>
      </c>
      <c r="D46" s="38">
        <v>667.92</v>
      </c>
      <c r="E46" s="14"/>
      <c r="F46" s="6"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34"/>
      <c r="Z46" s="34"/>
    </row>
    <row r="47" spans="1:26" x14ac:dyDescent="0.2">
      <c r="A47" s="12" t="s">
        <v>97</v>
      </c>
      <c r="B47" s="37">
        <v>666623.22</v>
      </c>
      <c r="C47" s="37">
        <v>2191460.0699999998</v>
      </c>
      <c r="D47" s="38">
        <v>667.92</v>
      </c>
      <c r="E47" s="14"/>
      <c r="F47" s="6">
        <v>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34"/>
      <c r="Z47" s="34"/>
    </row>
    <row r="48" spans="1:26" x14ac:dyDescent="0.2">
      <c r="A48" s="12" t="s">
        <v>103</v>
      </c>
      <c r="B48" s="37">
        <v>666631</v>
      </c>
      <c r="C48" s="37">
        <v>2191489.86</v>
      </c>
      <c r="D48" s="38">
        <v>667.96</v>
      </c>
      <c r="E48" s="14"/>
      <c r="F48" s="6"/>
      <c r="G48" s="6"/>
      <c r="H48" s="6">
        <v>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34"/>
      <c r="Z48" s="34"/>
    </row>
    <row r="49" spans="1:26" x14ac:dyDescent="0.2">
      <c r="A49" s="12" t="s">
        <v>49</v>
      </c>
      <c r="B49" s="37">
        <v>667290.37</v>
      </c>
      <c r="C49" s="37">
        <v>2192208.14</v>
      </c>
      <c r="D49" s="38">
        <v>669.26</v>
      </c>
      <c r="E49" s="14"/>
      <c r="F49" s="40">
        <v>1</v>
      </c>
      <c r="G49" s="40"/>
      <c r="H49" s="40"/>
      <c r="I49" s="4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34"/>
      <c r="Z49" s="34"/>
    </row>
    <row r="50" spans="1:26" x14ac:dyDescent="0.2">
      <c r="A50" s="12" t="s">
        <v>60</v>
      </c>
      <c r="B50" s="37">
        <v>667178.78</v>
      </c>
      <c r="C50" s="37">
        <v>2192179.98</v>
      </c>
      <c r="D50" s="38">
        <v>668.98</v>
      </c>
      <c r="E50" s="14"/>
      <c r="F50" s="6"/>
      <c r="G50" s="6"/>
      <c r="H50" s="6"/>
      <c r="I50" s="6">
        <v>1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34"/>
      <c r="Z50" s="34"/>
    </row>
    <row r="51" spans="1:26" s="31" customFormat="1" x14ac:dyDescent="0.2">
      <c r="A51" s="12" t="s">
        <v>178</v>
      </c>
      <c r="B51" s="37">
        <v>667156.43999999994</v>
      </c>
      <c r="C51" s="37">
        <v>2192143.37</v>
      </c>
      <c r="D51" s="38">
        <v>668.9</v>
      </c>
      <c r="E51" s="14"/>
      <c r="F51" s="6"/>
      <c r="G51" s="6">
        <v>1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34"/>
      <c r="Z51" s="34"/>
    </row>
    <row r="52" spans="1:26" x14ac:dyDescent="0.2">
      <c r="A52" s="12" t="s">
        <v>64</v>
      </c>
      <c r="B52" s="37">
        <v>667173.81999999995</v>
      </c>
      <c r="C52" s="37">
        <v>2192039.5</v>
      </c>
      <c r="D52" s="38">
        <v>668.63</v>
      </c>
      <c r="E52" s="14"/>
      <c r="F52" s="6">
        <v>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34"/>
      <c r="Z52" s="34"/>
    </row>
    <row r="53" spans="1:26" x14ac:dyDescent="0.2">
      <c r="A53" s="12" t="s">
        <v>71</v>
      </c>
      <c r="B53" s="37">
        <v>667093.80000000005</v>
      </c>
      <c r="C53" s="37">
        <v>2192058.73</v>
      </c>
      <c r="D53" s="38">
        <v>668.55</v>
      </c>
      <c r="E53" s="14"/>
      <c r="F53" s="6"/>
      <c r="G53" s="6"/>
      <c r="H53" s="6">
        <v>1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34"/>
      <c r="Z53" s="34"/>
    </row>
    <row r="54" spans="1:26" x14ac:dyDescent="0.2">
      <c r="A54" s="12" t="s">
        <v>57</v>
      </c>
      <c r="B54" s="37">
        <v>667061.68999999994</v>
      </c>
      <c r="C54" s="37">
        <v>2191863.61</v>
      </c>
      <c r="D54" s="38">
        <v>667.98</v>
      </c>
      <c r="E54" s="14"/>
      <c r="F54" s="6"/>
      <c r="G54" s="6"/>
      <c r="H54" s="6">
        <v>1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34"/>
      <c r="Z54" s="34"/>
    </row>
    <row r="55" spans="1:26" x14ac:dyDescent="0.2">
      <c r="A55" s="12" t="s">
        <v>62</v>
      </c>
      <c r="B55" s="37">
        <v>667004.18999999994</v>
      </c>
      <c r="C55" s="37">
        <v>2191956.31</v>
      </c>
      <c r="D55" s="38">
        <v>668.1</v>
      </c>
      <c r="E55" s="14"/>
      <c r="F55" s="6">
        <v>1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34"/>
      <c r="Z55" s="34"/>
    </row>
    <row r="56" spans="1:26" x14ac:dyDescent="0.2">
      <c r="A56" s="12" t="s">
        <v>63</v>
      </c>
      <c r="B56" s="37">
        <v>667050.49</v>
      </c>
      <c r="C56" s="37">
        <v>2192003.59</v>
      </c>
      <c r="D56" s="38">
        <v>669.24</v>
      </c>
      <c r="E56" s="1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>
        <v>1</v>
      </c>
      <c r="Y56" s="34"/>
      <c r="Z56" s="34"/>
    </row>
    <row r="57" spans="1:26" s="31" customFormat="1" x14ac:dyDescent="0.2">
      <c r="A57" s="12" t="s">
        <v>177</v>
      </c>
      <c r="B57" s="37">
        <v>667020.81000000006</v>
      </c>
      <c r="C57" s="37">
        <v>2191957.4300000002</v>
      </c>
      <c r="D57" s="38">
        <v>668.36</v>
      </c>
      <c r="E57" s="1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1</v>
      </c>
      <c r="Y57" s="34"/>
      <c r="Z57" s="34"/>
    </row>
    <row r="58" spans="1:26" x14ac:dyDescent="0.2">
      <c r="A58" s="12" t="s">
        <v>74</v>
      </c>
      <c r="B58" s="37">
        <v>666908.46</v>
      </c>
      <c r="C58" s="37">
        <v>2192059.81</v>
      </c>
      <c r="D58" s="38">
        <v>667.64</v>
      </c>
      <c r="E58" s="14"/>
      <c r="F58" s="6">
        <v>1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34"/>
      <c r="Z58" s="34"/>
    </row>
    <row r="59" spans="1:26" x14ac:dyDescent="0.2">
      <c r="A59" s="12" t="s">
        <v>70</v>
      </c>
      <c r="B59" s="37">
        <v>666923.38</v>
      </c>
      <c r="C59" s="37">
        <v>2192033.79</v>
      </c>
      <c r="D59" s="38">
        <v>667.54</v>
      </c>
      <c r="E59" s="14"/>
      <c r="F59" s="6"/>
      <c r="G59" s="6"/>
      <c r="H59" s="6">
        <v>1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34"/>
      <c r="Z59" s="34"/>
    </row>
    <row r="60" spans="1:26" x14ac:dyDescent="0.2">
      <c r="A60" s="12" t="s">
        <v>66</v>
      </c>
      <c r="B60" s="37">
        <v>666932.87</v>
      </c>
      <c r="C60" s="37">
        <v>2192017</v>
      </c>
      <c r="D60" s="38">
        <v>667.61</v>
      </c>
      <c r="E60" s="14"/>
      <c r="F60" s="6">
        <v>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34"/>
      <c r="Z60" s="34"/>
    </row>
    <row r="61" spans="1:26" x14ac:dyDescent="0.2">
      <c r="A61" s="12" t="s">
        <v>75</v>
      </c>
      <c r="B61" s="37">
        <v>666842.17000000004</v>
      </c>
      <c r="C61" s="37">
        <v>2191929.5699999998</v>
      </c>
      <c r="D61" s="38">
        <v>667.84</v>
      </c>
      <c r="E61" s="14"/>
      <c r="F61" s="6">
        <v>1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34"/>
      <c r="Z61" s="34"/>
    </row>
    <row r="62" spans="1:26" x14ac:dyDescent="0.2">
      <c r="A62" s="12" t="s">
        <v>26</v>
      </c>
      <c r="B62" s="37">
        <v>666867.64</v>
      </c>
      <c r="C62" s="37">
        <v>2191883.0699999998</v>
      </c>
      <c r="D62" s="38">
        <v>667.7</v>
      </c>
      <c r="E62" s="14"/>
      <c r="F62" s="6"/>
      <c r="G62" s="6"/>
      <c r="H62" s="6">
        <v>1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34"/>
      <c r="Z62" s="34"/>
    </row>
    <row r="63" spans="1:26" x14ac:dyDescent="0.2">
      <c r="A63" s="12" t="s">
        <v>25</v>
      </c>
      <c r="B63" s="37">
        <v>666884.24</v>
      </c>
      <c r="C63" s="37">
        <v>2191850</v>
      </c>
      <c r="D63" s="38">
        <v>667.85</v>
      </c>
      <c r="E63" s="14"/>
      <c r="F63" s="6">
        <v>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34"/>
      <c r="Z63" s="34"/>
    </row>
    <row r="64" spans="1:26" x14ac:dyDescent="0.2">
      <c r="A64" s="12" t="s">
        <v>83</v>
      </c>
      <c r="B64" s="37">
        <v>667074.31000000006</v>
      </c>
      <c r="C64" s="37">
        <v>2191497.37</v>
      </c>
      <c r="D64" s="38">
        <v>666.4</v>
      </c>
      <c r="E64" s="14"/>
      <c r="F64" s="6"/>
      <c r="G64" s="6"/>
      <c r="H64" s="6">
        <v>1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34"/>
      <c r="Z64" s="34"/>
    </row>
    <row r="65" spans="1:26" x14ac:dyDescent="0.2">
      <c r="A65" s="12" t="s">
        <v>84</v>
      </c>
      <c r="B65" s="37">
        <v>667036.5</v>
      </c>
      <c r="C65" s="37">
        <v>2191549.86</v>
      </c>
      <c r="D65" s="38">
        <v>666.61</v>
      </c>
      <c r="E65" s="14"/>
      <c r="F65" s="6"/>
      <c r="G65" s="6"/>
      <c r="H65" s="6">
        <v>1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34"/>
      <c r="Z65" s="34"/>
    </row>
    <row r="66" spans="1:26" x14ac:dyDescent="0.2">
      <c r="A66" s="12" t="s">
        <v>61</v>
      </c>
      <c r="B66" s="37">
        <v>667014.92000000004</v>
      </c>
      <c r="C66" s="37">
        <v>2191571.89</v>
      </c>
      <c r="D66" s="38">
        <v>667.5</v>
      </c>
      <c r="E66" s="1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>
        <v>1</v>
      </c>
      <c r="Y66" s="34"/>
      <c r="Z66" s="34"/>
    </row>
    <row r="67" spans="1:26" s="31" customFormat="1" x14ac:dyDescent="0.2">
      <c r="A67" s="12" t="s">
        <v>176</v>
      </c>
      <c r="B67" s="37">
        <v>666993.98</v>
      </c>
      <c r="C67" s="37">
        <v>2191460.85</v>
      </c>
      <c r="D67" s="38">
        <v>670.5</v>
      </c>
      <c r="E67" s="1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1</v>
      </c>
      <c r="W67" s="6"/>
      <c r="X67" s="6"/>
      <c r="Y67" s="34"/>
      <c r="Z67" s="34"/>
    </row>
    <row r="68" spans="1:26" x14ac:dyDescent="0.2">
      <c r="A68" s="12" t="s">
        <v>77</v>
      </c>
      <c r="B68" s="37">
        <v>667145</v>
      </c>
      <c r="C68" s="37">
        <v>2191376.4900000002</v>
      </c>
      <c r="D68" s="38">
        <v>665.9</v>
      </c>
      <c r="E68" s="14"/>
      <c r="F68" s="6"/>
      <c r="G68" s="6"/>
      <c r="H68" s="6">
        <v>1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34"/>
      <c r="Z68" s="34"/>
    </row>
    <row r="69" spans="1:26" x14ac:dyDescent="0.2">
      <c r="A69" s="12" t="s">
        <v>76</v>
      </c>
      <c r="B69" s="37">
        <v>667109.69999999995</v>
      </c>
      <c r="C69" s="37">
        <v>2191436.94</v>
      </c>
      <c r="D69" s="38">
        <v>666.12</v>
      </c>
      <c r="E69" s="14"/>
      <c r="F69" s="6"/>
      <c r="G69" s="6"/>
      <c r="H69" s="6">
        <v>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34"/>
      <c r="Z69" s="34"/>
    </row>
    <row r="70" spans="1:26" x14ac:dyDescent="0.2">
      <c r="A70" s="12" t="s">
        <v>87</v>
      </c>
      <c r="B70" s="37">
        <v>667175.26</v>
      </c>
      <c r="C70" s="37">
        <v>2191324.6800000002</v>
      </c>
      <c r="D70" s="38">
        <v>665.89</v>
      </c>
      <c r="E70" s="14"/>
      <c r="F70" s="6"/>
      <c r="G70" s="6"/>
      <c r="H70" s="6">
        <v>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34"/>
      <c r="Z70" s="34"/>
    </row>
    <row r="71" spans="1:26" x14ac:dyDescent="0.2">
      <c r="A71" s="12" t="s">
        <v>90</v>
      </c>
      <c r="B71" s="37">
        <v>667212.76</v>
      </c>
      <c r="C71" s="37">
        <v>2191259.73</v>
      </c>
      <c r="D71" s="38">
        <v>665.49</v>
      </c>
      <c r="E71" s="14"/>
      <c r="F71" s="6"/>
      <c r="G71" s="6"/>
      <c r="H71" s="6">
        <v>1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34"/>
      <c r="Z71" s="34"/>
    </row>
    <row r="72" spans="1:26" x14ac:dyDescent="0.2">
      <c r="A72" s="12" t="s">
        <v>89</v>
      </c>
      <c r="B72" s="37">
        <v>667228.21</v>
      </c>
      <c r="C72" s="37">
        <v>2191234.0099999998</v>
      </c>
      <c r="D72" s="38">
        <v>665.66</v>
      </c>
      <c r="E72" s="14"/>
      <c r="F72" s="6">
        <v>1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34"/>
      <c r="Z72" s="34"/>
    </row>
    <row r="73" spans="1:26" x14ac:dyDescent="0.2">
      <c r="A73" s="12" t="s">
        <v>92</v>
      </c>
      <c r="B73" s="37">
        <v>666861.09</v>
      </c>
      <c r="C73" s="37">
        <v>2191559.09</v>
      </c>
      <c r="D73" s="38">
        <v>667.15</v>
      </c>
      <c r="E73" s="14"/>
      <c r="F73" s="6"/>
      <c r="G73" s="6"/>
      <c r="H73" s="6">
        <v>1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34"/>
      <c r="Z73" s="34"/>
    </row>
    <row r="74" spans="1:26" x14ac:dyDescent="0.2">
      <c r="A74" s="12" t="s">
        <v>68</v>
      </c>
      <c r="B74" s="37">
        <v>666986.23</v>
      </c>
      <c r="C74" s="37">
        <v>2191619.63</v>
      </c>
      <c r="D74" s="38">
        <v>666.92</v>
      </c>
      <c r="E74" s="14"/>
      <c r="F74" s="6">
        <v>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34"/>
      <c r="Z74" s="34"/>
    </row>
    <row r="75" spans="1:26" x14ac:dyDescent="0.2">
      <c r="A75" s="12" t="s">
        <v>69</v>
      </c>
      <c r="B75" s="37">
        <v>667003.85</v>
      </c>
      <c r="C75" s="37">
        <v>2191595.1800000002</v>
      </c>
      <c r="D75" s="38">
        <v>666.82</v>
      </c>
      <c r="E75" s="14"/>
      <c r="F75" s="6">
        <v>1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34"/>
      <c r="Z75" s="34"/>
    </row>
    <row r="76" spans="1:26" x14ac:dyDescent="0.2">
      <c r="A76" s="12" t="s">
        <v>109</v>
      </c>
      <c r="B76" s="37">
        <v>666655.46</v>
      </c>
      <c r="C76" s="37">
        <v>2192155.19</v>
      </c>
      <c r="D76" s="38">
        <v>671.39</v>
      </c>
      <c r="E76" s="14"/>
      <c r="F76" s="6"/>
      <c r="G76" s="6"/>
      <c r="H76" s="6"/>
      <c r="I76" s="6"/>
      <c r="J76" s="6">
        <v>1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34"/>
      <c r="Z76" s="34"/>
    </row>
    <row r="77" spans="1:26" x14ac:dyDescent="0.2">
      <c r="A77" s="12" t="s">
        <v>37</v>
      </c>
      <c r="B77" s="37">
        <v>666034.02</v>
      </c>
      <c r="C77" s="37">
        <v>2191266.89</v>
      </c>
      <c r="D77" s="38">
        <v>606.38</v>
      </c>
      <c r="E77" s="1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>
        <v>1</v>
      </c>
      <c r="Y77" s="34"/>
      <c r="Z77" s="34"/>
    </row>
    <row r="78" spans="1:26" x14ac:dyDescent="0.2">
      <c r="A78" s="12" t="s">
        <v>117</v>
      </c>
      <c r="B78" s="37">
        <v>666035.16</v>
      </c>
      <c r="C78" s="37">
        <v>2191259.96</v>
      </c>
      <c r="D78" s="38">
        <v>605.24</v>
      </c>
      <c r="E78" s="14"/>
      <c r="F78" s="6">
        <v>1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34"/>
      <c r="Z78" s="34"/>
    </row>
    <row r="79" spans="1:26" x14ac:dyDescent="0.2">
      <c r="A79" s="12" t="s">
        <v>119</v>
      </c>
      <c r="B79" s="37">
        <v>666133.63</v>
      </c>
      <c r="C79" s="37">
        <v>2191218.2999999998</v>
      </c>
      <c r="D79" s="38">
        <v>609.16</v>
      </c>
      <c r="E79" s="14"/>
      <c r="F79" s="6"/>
      <c r="G79" s="6"/>
      <c r="H79" s="6"/>
      <c r="I79" s="6"/>
      <c r="J79" s="6"/>
      <c r="K79" s="6"/>
      <c r="L79" s="6"/>
      <c r="M79" s="6"/>
      <c r="N79" s="6"/>
      <c r="O79" s="6">
        <v>1</v>
      </c>
      <c r="P79" s="6"/>
      <c r="Q79" s="6"/>
      <c r="R79" s="6"/>
      <c r="S79" s="6"/>
      <c r="T79" s="6"/>
      <c r="U79" s="6"/>
      <c r="V79" s="6"/>
      <c r="W79" s="6"/>
      <c r="X79" s="6"/>
      <c r="Y79" s="34"/>
      <c r="Z79" s="34"/>
    </row>
    <row r="80" spans="1:26" x14ac:dyDescent="0.2">
      <c r="A80" s="12" t="s">
        <v>17</v>
      </c>
      <c r="B80" s="37">
        <v>667312.80000000005</v>
      </c>
      <c r="C80" s="37">
        <v>2192900.7000000002</v>
      </c>
      <c r="D80" s="38">
        <v>675.05</v>
      </c>
      <c r="E80" s="1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>
        <v>1</v>
      </c>
      <c r="X80" s="6"/>
      <c r="Y80" s="34"/>
      <c r="Z80" s="34"/>
    </row>
    <row r="81" spans="1:26" x14ac:dyDescent="0.2">
      <c r="A81" s="12" t="s">
        <v>46</v>
      </c>
      <c r="B81" s="37">
        <v>667325.65</v>
      </c>
      <c r="C81" s="37">
        <v>2192436.66</v>
      </c>
      <c r="D81" s="38">
        <v>670.15</v>
      </c>
      <c r="E81" s="1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>
        <v>1</v>
      </c>
      <c r="Y81" s="34"/>
      <c r="Z81" s="34"/>
    </row>
    <row r="82" spans="1:26" x14ac:dyDescent="0.2">
      <c r="A82" s="12" t="s">
        <v>45</v>
      </c>
      <c r="B82" s="37">
        <v>667314.26</v>
      </c>
      <c r="C82" s="37">
        <v>2192448.46</v>
      </c>
      <c r="D82" s="38">
        <v>669.25</v>
      </c>
      <c r="E82" s="13" t="s">
        <v>159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34"/>
      <c r="Z82" s="34"/>
    </row>
    <row r="83" spans="1:26" x14ac:dyDescent="0.2">
      <c r="A83" s="12" t="s">
        <v>38</v>
      </c>
      <c r="B83" s="37">
        <v>666707.6</v>
      </c>
      <c r="C83" s="37">
        <v>2191994.27</v>
      </c>
      <c r="D83" s="38">
        <v>691.07</v>
      </c>
      <c r="E83" s="1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v>1</v>
      </c>
      <c r="U83" s="6"/>
      <c r="V83" s="6"/>
      <c r="W83" s="6"/>
      <c r="X83" s="6"/>
      <c r="Y83" s="34"/>
      <c r="Z83" s="34"/>
    </row>
    <row r="84" spans="1:26" x14ac:dyDescent="0.2">
      <c r="A84" s="12" t="s">
        <v>27</v>
      </c>
      <c r="B84" s="37">
        <v>666649.94999999995</v>
      </c>
      <c r="C84" s="37">
        <v>2191915.98</v>
      </c>
      <c r="D84" s="38">
        <v>690.87</v>
      </c>
      <c r="E84" s="1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v>1</v>
      </c>
      <c r="V84" s="6"/>
      <c r="W84" s="6"/>
      <c r="X84" s="6"/>
      <c r="Y84" s="34"/>
      <c r="Z84" s="34"/>
    </row>
    <row r="85" spans="1:26" x14ac:dyDescent="0.2">
      <c r="A85" s="12" t="s">
        <v>28</v>
      </c>
      <c r="B85" s="37">
        <v>666661.96</v>
      </c>
      <c r="C85" s="37">
        <v>2191932.04</v>
      </c>
      <c r="D85" s="38">
        <v>690.85</v>
      </c>
      <c r="E85" s="1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v>1</v>
      </c>
      <c r="V85" s="6"/>
      <c r="W85" s="6"/>
      <c r="X85" s="6"/>
      <c r="Y85" s="34"/>
      <c r="Z85" s="34"/>
    </row>
    <row r="86" spans="1:26" x14ac:dyDescent="0.2">
      <c r="A86" s="12" t="s">
        <v>59</v>
      </c>
      <c r="B86" s="37">
        <v>666767.01</v>
      </c>
      <c r="C86" s="37">
        <v>2191758.08</v>
      </c>
      <c r="D86" s="38">
        <v>671.76</v>
      </c>
      <c r="E86" s="1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34"/>
      <c r="Z86" s="34"/>
    </row>
    <row r="87" spans="1:26" x14ac:dyDescent="0.2">
      <c r="A87" s="12" t="s">
        <v>72</v>
      </c>
      <c r="B87" s="37">
        <v>666790.92000000004</v>
      </c>
      <c r="C87" s="37">
        <v>2191602.0499999998</v>
      </c>
      <c r="D87" s="38">
        <v>666.78</v>
      </c>
      <c r="E87" s="14"/>
      <c r="F87" s="6"/>
      <c r="G87" s="6"/>
      <c r="H87" s="6">
        <v>1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34"/>
      <c r="Z87" s="34"/>
    </row>
    <row r="88" spans="1:26" x14ac:dyDescent="0.2">
      <c r="A88" s="12" t="s">
        <v>121</v>
      </c>
      <c r="B88" s="37">
        <v>666768.03</v>
      </c>
      <c r="C88" s="37">
        <v>2191628.9300000002</v>
      </c>
      <c r="D88" s="38">
        <v>667.52</v>
      </c>
      <c r="E88" s="14"/>
      <c r="F88" s="6"/>
      <c r="G88" s="6"/>
      <c r="H88" s="6"/>
      <c r="I88" s="6"/>
      <c r="J88" s="6">
        <v>1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34"/>
      <c r="Z88" s="34"/>
    </row>
    <row r="89" spans="1:26" x14ac:dyDescent="0.2">
      <c r="A89" s="12" t="s">
        <v>3</v>
      </c>
      <c r="B89" s="37">
        <v>667000.87</v>
      </c>
      <c r="C89" s="37">
        <v>2192450.71</v>
      </c>
      <c r="D89" s="38">
        <v>695.4</v>
      </c>
      <c r="E89" s="1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>
        <v>1</v>
      </c>
      <c r="Y89" s="34"/>
      <c r="Z89" s="34"/>
    </row>
    <row r="90" spans="1:26" x14ac:dyDescent="0.2">
      <c r="A90" s="12" t="s">
        <v>10</v>
      </c>
      <c r="B90" s="37">
        <v>667066.42000000004</v>
      </c>
      <c r="C90" s="37">
        <v>2192414.94</v>
      </c>
      <c r="D90" s="38">
        <v>680.99</v>
      </c>
      <c r="E90" s="1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>
        <v>1</v>
      </c>
      <c r="W90" s="6"/>
      <c r="X90" s="6"/>
      <c r="Y90" s="34"/>
      <c r="Z90" s="34"/>
    </row>
    <row r="91" spans="1:26" x14ac:dyDescent="0.2">
      <c r="A91" s="12" t="s">
        <v>2</v>
      </c>
      <c r="B91" s="37">
        <v>667070</v>
      </c>
      <c r="C91" s="37">
        <v>2192619.0699999998</v>
      </c>
      <c r="D91" s="38">
        <v>692.03</v>
      </c>
      <c r="E91" s="14"/>
      <c r="F91" s="6"/>
      <c r="G91" s="6"/>
      <c r="H91" s="6"/>
      <c r="I91" s="6"/>
      <c r="J91" s="6"/>
      <c r="K91" s="6"/>
      <c r="L91" s="6"/>
      <c r="M91" s="6"/>
      <c r="N91" s="6">
        <v>1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34"/>
      <c r="Z91" s="34"/>
    </row>
    <row r="92" spans="1:26" x14ac:dyDescent="0.2">
      <c r="A92" s="12" t="s">
        <v>30</v>
      </c>
      <c r="B92" s="37">
        <v>667088.47</v>
      </c>
      <c r="C92" s="37">
        <v>2192704.0499999998</v>
      </c>
      <c r="D92" s="38">
        <v>671.21</v>
      </c>
      <c r="E92" s="1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>
        <v>1</v>
      </c>
      <c r="Y92" s="34"/>
      <c r="Z92" s="34"/>
    </row>
    <row r="93" spans="1:26" x14ac:dyDescent="0.2">
      <c r="A93" s="12" t="s">
        <v>11</v>
      </c>
      <c r="B93" s="37">
        <v>667171.79</v>
      </c>
      <c r="C93" s="37">
        <v>2192602.77</v>
      </c>
      <c r="D93" s="38">
        <v>670.5</v>
      </c>
      <c r="E93" s="39"/>
      <c r="F93" s="6"/>
      <c r="G93" s="6"/>
      <c r="H93" s="6"/>
      <c r="I93" s="6"/>
      <c r="J93" s="6"/>
      <c r="K93" s="6">
        <v>1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34"/>
      <c r="Z93" s="34"/>
    </row>
    <row r="94" spans="1:26" x14ac:dyDescent="0.2">
      <c r="A94" s="12" t="s">
        <v>12</v>
      </c>
      <c r="B94" s="37">
        <v>667201.72</v>
      </c>
      <c r="C94" s="37">
        <v>2192648.85</v>
      </c>
      <c r="D94" s="38">
        <v>672.4</v>
      </c>
      <c r="E94" s="1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>
        <v>1</v>
      </c>
      <c r="Y94" s="34"/>
      <c r="Z94" s="34"/>
    </row>
    <row r="95" spans="1:26" x14ac:dyDescent="0.2">
      <c r="A95" s="12" t="s">
        <v>29</v>
      </c>
      <c r="B95" s="37">
        <v>667077.47</v>
      </c>
      <c r="C95" s="37">
        <v>2192691.4500000002</v>
      </c>
      <c r="D95" s="38">
        <v>668.5</v>
      </c>
      <c r="E95" s="14"/>
      <c r="F95" s="6"/>
      <c r="G95" s="6"/>
      <c r="H95" s="6"/>
      <c r="I95" s="6"/>
      <c r="J95" s="6">
        <v>1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34"/>
      <c r="Z95" s="34"/>
    </row>
    <row r="96" spans="1:26" x14ac:dyDescent="0.2">
      <c r="A96" s="12" t="s">
        <v>19</v>
      </c>
      <c r="B96" s="37">
        <v>666776.31000000006</v>
      </c>
      <c r="C96" s="37">
        <v>2191900.08</v>
      </c>
      <c r="D96" s="38">
        <v>694.91</v>
      </c>
      <c r="E96" s="1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>
        <v>1</v>
      </c>
      <c r="U96" s="6"/>
      <c r="V96" s="6"/>
      <c r="W96" s="6"/>
      <c r="X96" s="6"/>
      <c r="Y96" s="34"/>
      <c r="Z96" s="34"/>
    </row>
    <row r="97" spans="1:26" x14ac:dyDescent="0.2">
      <c r="A97" s="12" t="s">
        <v>32</v>
      </c>
      <c r="B97" s="37">
        <v>666789.59</v>
      </c>
      <c r="C97" s="37">
        <v>2191673.0099999998</v>
      </c>
      <c r="D97" s="38">
        <v>667.84</v>
      </c>
      <c r="E97" s="14"/>
      <c r="F97" s="6"/>
      <c r="G97" s="6"/>
      <c r="H97" s="6">
        <v>1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34"/>
      <c r="Z97" s="34"/>
    </row>
    <row r="98" spans="1:26" x14ac:dyDescent="0.2">
      <c r="A98" s="12" t="s">
        <v>33</v>
      </c>
      <c r="B98" s="37">
        <v>666805.56999999995</v>
      </c>
      <c r="C98" s="37">
        <v>2191747.04</v>
      </c>
      <c r="D98" s="38">
        <v>668.23</v>
      </c>
      <c r="E98" s="1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>
        <v>1</v>
      </c>
      <c r="S98" s="6"/>
      <c r="T98" s="6"/>
      <c r="U98" s="6"/>
      <c r="V98" s="6"/>
      <c r="W98" s="6"/>
      <c r="X98" s="6"/>
      <c r="Y98" s="34"/>
      <c r="Z98" s="34"/>
    </row>
    <row r="99" spans="1:26" s="31" customFormat="1" x14ac:dyDescent="0.2">
      <c r="A99" s="12" t="s">
        <v>179</v>
      </c>
      <c r="B99" s="37">
        <v>666830.09</v>
      </c>
      <c r="C99" s="37">
        <v>2191735.66</v>
      </c>
      <c r="D99" s="38">
        <v>668.9</v>
      </c>
      <c r="E99" s="1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>
        <v>1</v>
      </c>
      <c r="W99" s="6"/>
      <c r="X99" s="6"/>
      <c r="Y99" s="34"/>
      <c r="Z99" s="34"/>
    </row>
    <row r="100" spans="1:26" x14ac:dyDescent="0.2">
      <c r="A100" s="12" t="s">
        <v>18</v>
      </c>
      <c r="B100" s="37">
        <v>666755.31000000006</v>
      </c>
      <c r="C100" s="37">
        <v>2191939.4</v>
      </c>
      <c r="D100" s="38">
        <v>693.44</v>
      </c>
      <c r="E100" s="14"/>
      <c r="F100" s="6"/>
      <c r="G100" s="6"/>
      <c r="H100" s="6"/>
      <c r="I100" s="6"/>
      <c r="J100" s="6"/>
      <c r="K100" s="6"/>
      <c r="L100" s="6"/>
      <c r="M100" s="6"/>
      <c r="N100" s="6"/>
      <c r="O100" s="6"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34"/>
      <c r="Z100" s="34"/>
    </row>
    <row r="101" spans="1:26" x14ac:dyDescent="0.2">
      <c r="A101" s="12" t="s">
        <v>118</v>
      </c>
      <c r="B101" s="37">
        <v>666441.91</v>
      </c>
      <c r="C101" s="37">
        <v>2191517.11</v>
      </c>
      <c r="D101" s="38">
        <v>664.11</v>
      </c>
      <c r="E101" s="1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34"/>
      <c r="Z101" s="34"/>
    </row>
    <row r="102" spans="1:26" x14ac:dyDescent="0.2">
      <c r="A102" s="12" t="s">
        <v>114</v>
      </c>
      <c r="B102" s="37">
        <v>666430.68999999994</v>
      </c>
      <c r="C102" s="37">
        <v>2191505.5299999998</v>
      </c>
      <c r="D102" s="38">
        <v>666.01</v>
      </c>
      <c r="E102" s="1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>
        <v>1</v>
      </c>
      <c r="W102" s="6"/>
      <c r="X102" s="6"/>
      <c r="Y102" s="34"/>
      <c r="Z102" s="34"/>
    </row>
    <row r="103" spans="1:26" x14ac:dyDescent="0.2">
      <c r="A103" s="12" t="s">
        <v>113</v>
      </c>
      <c r="B103" s="37">
        <v>666442.69999999995</v>
      </c>
      <c r="C103" s="37">
        <v>2191495.86</v>
      </c>
      <c r="D103" s="38">
        <v>666.04</v>
      </c>
      <c r="E103" s="14"/>
      <c r="F103" s="6"/>
      <c r="G103" s="6"/>
      <c r="H103" s="6"/>
      <c r="I103" s="6"/>
      <c r="J103" s="6"/>
      <c r="K103" s="6"/>
      <c r="L103" s="6"/>
      <c r="M103" s="6"/>
      <c r="N103" s="6"/>
      <c r="O103" s="6">
        <v>1</v>
      </c>
      <c r="P103" s="6"/>
      <c r="Q103" s="6"/>
      <c r="R103" s="6"/>
      <c r="S103" s="6"/>
      <c r="T103" s="6"/>
      <c r="U103" s="6"/>
      <c r="V103" s="6"/>
      <c r="W103" s="6"/>
      <c r="X103" s="6"/>
      <c r="Y103" s="34"/>
      <c r="Z103" s="34"/>
    </row>
    <row r="104" spans="1:26" x14ac:dyDescent="0.2">
      <c r="A104" s="12" t="s">
        <v>115</v>
      </c>
      <c r="B104" s="37">
        <v>666302.34</v>
      </c>
      <c r="C104" s="37">
        <v>2191505.75</v>
      </c>
      <c r="D104" s="38">
        <v>661.6</v>
      </c>
      <c r="E104" s="14"/>
      <c r="F104" s="6"/>
      <c r="G104" s="6"/>
      <c r="H104" s="6"/>
      <c r="I104" s="6"/>
      <c r="J104" s="6"/>
      <c r="K104" s="6"/>
      <c r="L104" s="6">
        <v>1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34"/>
      <c r="Z104" s="34"/>
    </row>
    <row r="105" spans="1:26" x14ac:dyDescent="0.2">
      <c r="A105" s="12" t="s">
        <v>111</v>
      </c>
      <c r="B105" s="37">
        <v>666269.69999999995</v>
      </c>
      <c r="C105" s="37">
        <v>2191530.7599999998</v>
      </c>
      <c r="D105" s="38">
        <v>659.95</v>
      </c>
      <c r="E105" s="14"/>
      <c r="F105" s="6"/>
      <c r="G105" s="6"/>
      <c r="H105" s="6"/>
      <c r="I105" s="6"/>
      <c r="J105" s="6"/>
      <c r="K105" s="6"/>
      <c r="L105" s="6">
        <v>1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34"/>
      <c r="Z105" s="34"/>
    </row>
    <row r="106" spans="1:26" x14ac:dyDescent="0.2">
      <c r="A106" s="12" t="s">
        <v>112</v>
      </c>
      <c r="B106" s="37">
        <v>666191.79</v>
      </c>
      <c r="C106" s="37">
        <v>2191618.84</v>
      </c>
      <c r="D106" s="38">
        <v>651.55999999999995</v>
      </c>
      <c r="E106" s="1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>
        <v>1</v>
      </c>
      <c r="W106" s="6"/>
      <c r="X106" s="6"/>
      <c r="Y106" s="34"/>
      <c r="Z106" s="34"/>
    </row>
    <row r="107" spans="1:26" x14ac:dyDescent="0.2">
      <c r="A107" s="12" t="s">
        <v>116</v>
      </c>
      <c r="B107" s="37">
        <v>666126.56999999995</v>
      </c>
      <c r="C107" s="37">
        <v>2191713.96</v>
      </c>
      <c r="D107" s="38">
        <v>645.82000000000005</v>
      </c>
      <c r="E107" s="1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>
        <v>1</v>
      </c>
      <c r="W107" s="6"/>
      <c r="X107" s="6"/>
      <c r="Y107" s="34"/>
      <c r="Z107" s="34"/>
    </row>
    <row r="108" spans="1:26" s="31" customFormat="1" x14ac:dyDescent="0.2">
      <c r="A108" s="12" t="s">
        <v>175</v>
      </c>
      <c r="B108" s="37">
        <v>666080.66</v>
      </c>
      <c r="C108" s="37">
        <v>2191748.61</v>
      </c>
      <c r="D108" s="38">
        <v>643</v>
      </c>
      <c r="E108" s="1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>
        <v>1</v>
      </c>
      <c r="Y108" s="34"/>
      <c r="Z108" s="34"/>
    </row>
    <row r="109" spans="1:26" x14ac:dyDescent="0.2">
      <c r="A109" s="12" t="s">
        <v>95</v>
      </c>
      <c r="B109" s="37">
        <v>666845.23</v>
      </c>
      <c r="C109" s="37">
        <v>2191752.1</v>
      </c>
      <c r="D109" s="41">
        <v>670.25</v>
      </c>
      <c r="E109" s="1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>
        <v>1</v>
      </c>
      <c r="T109" s="6"/>
      <c r="U109" s="6"/>
      <c r="V109" s="6"/>
      <c r="W109" s="6"/>
      <c r="X109" s="6"/>
      <c r="Y109" s="34"/>
      <c r="Z109" s="34"/>
    </row>
    <row r="110" spans="1:26" x14ac:dyDescent="0.2">
      <c r="A110" s="12" t="s">
        <v>96</v>
      </c>
      <c r="B110" s="37">
        <v>666851.74</v>
      </c>
      <c r="C110" s="37">
        <v>2191760.09</v>
      </c>
      <c r="D110" s="41">
        <v>670.27</v>
      </c>
      <c r="E110" s="1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>
        <v>1</v>
      </c>
      <c r="T110" s="6"/>
      <c r="U110" s="6"/>
      <c r="V110" s="6"/>
      <c r="W110" s="6"/>
      <c r="X110" s="6"/>
      <c r="Y110" s="34"/>
      <c r="Z110" s="34"/>
    </row>
    <row r="111" spans="1:26" x14ac:dyDescent="0.2">
      <c r="A111" s="12" t="s">
        <v>101</v>
      </c>
      <c r="B111" s="37">
        <v>666853.36</v>
      </c>
      <c r="C111" s="37">
        <v>2191768.9500000002</v>
      </c>
      <c r="D111" s="41">
        <v>670.26</v>
      </c>
      <c r="E111" s="1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v>1</v>
      </c>
      <c r="T111" s="6"/>
      <c r="U111" s="6"/>
      <c r="V111" s="6"/>
      <c r="W111" s="6"/>
      <c r="X111" s="6"/>
      <c r="Y111" s="34"/>
      <c r="Z111" s="34"/>
    </row>
    <row r="112" spans="1:26" x14ac:dyDescent="0.2">
      <c r="A112" s="12" t="s">
        <v>104</v>
      </c>
      <c r="B112" s="37">
        <v>666859.88</v>
      </c>
      <c r="C112" s="37">
        <v>2191776.88</v>
      </c>
      <c r="D112" s="41">
        <v>670.25</v>
      </c>
      <c r="E112" s="1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>
        <v>1</v>
      </c>
      <c r="T112" s="6"/>
      <c r="U112" s="6"/>
      <c r="V112" s="6"/>
      <c r="W112" s="6"/>
      <c r="X112" s="6"/>
      <c r="Y112" s="34"/>
      <c r="Z112" s="34"/>
    </row>
    <row r="113" spans="1:26" x14ac:dyDescent="0.2">
      <c r="A113" s="12" t="s">
        <v>105</v>
      </c>
      <c r="B113" s="37">
        <v>666862.43000000005</v>
      </c>
      <c r="C113" s="37">
        <v>2191785.59</v>
      </c>
      <c r="D113" s="41">
        <v>670.25</v>
      </c>
      <c r="E113" s="1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>
        <v>1</v>
      </c>
      <c r="T113" s="6"/>
      <c r="U113" s="6"/>
      <c r="V113" s="6"/>
      <c r="W113" s="6"/>
      <c r="X113" s="6"/>
      <c r="Y113" s="34"/>
      <c r="Z113" s="34"/>
    </row>
    <row r="114" spans="1:26" x14ac:dyDescent="0.2">
      <c r="A114" s="12" t="s">
        <v>106</v>
      </c>
      <c r="B114" s="37">
        <v>666864</v>
      </c>
      <c r="C114" s="37">
        <v>2191794.4700000002</v>
      </c>
      <c r="D114" s="41">
        <v>670.23</v>
      </c>
      <c r="E114" s="1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>
        <v>1</v>
      </c>
      <c r="T114" s="6"/>
      <c r="U114" s="6"/>
      <c r="V114" s="6"/>
      <c r="W114" s="6"/>
      <c r="X114" s="6"/>
      <c r="Y114" s="34"/>
      <c r="Z114" s="34"/>
    </row>
    <row r="115" spans="1:26" x14ac:dyDescent="0.2">
      <c r="A115" s="12" t="s">
        <v>107</v>
      </c>
      <c r="B115" s="37">
        <v>666865.65</v>
      </c>
      <c r="C115" s="37">
        <v>2191803.2799999998</v>
      </c>
      <c r="D115" s="41">
        <v>670.21</v>
      </c>
      <c r="E115" s="1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>
        <v>1</v>
      </c>
      <c r="T115" s="6"/>
      <c r="U115" s="6"/>
      <c r="V115" s="6"/>
      <c r="W115" s="6"/>
      <c r="X115" s="6"/>
      <c r="Y115" s="34"/>
      <c r="Z115" s="34"/>
    </row>
    <row r="116" spans="1:26" x14ac:dyDescent="0.2">
      <c r="A116" s="12" t="s">
        <v>79</v>
      </c>
      <c r="B116" s="37">
        <v>666861.32999999996</v>
      </c>
      <c r="C116" s="37">
        <v>2191813.2200000002</v>
      </c>
      <c r="D116" s="41">
        <v>670.19</v>
      </c>
      <c r="E116" s="1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>
        <v>1</v>
      </c>
      <c r="T116" s="6"/>
      <c r="U116" s="6"/>
      <c r="V116" s="6"/>
      <c r="W116" s="6"/>
      <c r="X116" s="6"/>
      <c r="Y116" s="34"/>
      <c r="Z116" s="34"/>
    </row>
    <row r="117" spans="1:26" x14ac:dyDescent="0.2">
      <c r="A117" s="12" t="s">
        <v>80</v>
      </c>
      <c r="B117" s="37">
        <v>666853.07999999996</v>
      </c>
      <c r="C117" s="37">
        <v>2191823.8199999998</v>
      </c>
      <c r="D117" s="41">
        <v>670.15</v>
      </c>
      <c r="E117" s="1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>
        <v>1</v>
      </c>
      <c r="T117" s="6"/>
      <c r="U117" s="6"/>
      <c r="V117" s="6"/>
      <c r="W117" s="6"/>
      <c r="X117" s="6"/>
      <c r="Y117" s="34"/>
      <c r="Z117" s="34"/>
    </row>
    <row r="118" spans="1:26" x14ac:dyDescent="0.2">
      <c r="A118" s="12" t="s">
        <v>81</v>
      </c>
      <c r="B118" s="37">
        <v>666847.66</v>
      </c>
      <c r="C118" s="37">
        <v>2191833.9900000002</v>
      </c>
      <c r="D118" s="41">
        <v>670.14</v>
      </c>
      <c r="E118" s="1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>
        <v>1</v>
      </c>
      <c r="T118" s="6"/>
      <c r="U118" s="6"/>
      <c r="V118" s="6"/>
      <c r="W118" s="6"/>
      <c r="X118" s="6"/>
      <c r="Y118" s="34"/>
      <c r="Z118" s="34"/>
    </row>
    <row r="119" spans="1:26" ht="13.5" thickBot="1" x14ac:dyDescent="0.25">
      <c r="A119" s="31"/>
      <c r="B119" s="32"/>
      <c r="C119" s="32"/>
      <c r="D119" s="33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3.5" thickBot="1" x14ac:dyDescent="0.25">
      <c r="A120" s="47" t="s">
        <v>174</v>
      </c>
      <c r="B120" s="48"/>
      <c r="C120" s="48"/>
      <c r="D120" s="48"/>
      <c r="E120" s="43">
        <f>SUM(E8:E118)</f>
        <v>0</v>
      </c>
      <c r="F120" s="43">
        <f t="shared" ref="F120:X120" si="0">SUM(F8:F118)</f>
        <v>19</v>
      </c>
      <c r="G120" s="43">
        <f t="shared" si="0"/>
        <v>3</v>
      </c>
      <c r="H120" s="43">
        <f t="shared" si="0"/>
        <v>17</v>
      </c>
      <c r="I120" s="43">
        <f t="shared" si="0"/>
        <v>1</v>
      </c>
      <c r="J120" s="43">
        <f t="shared" si="0"/>
        <v>3</v>
      </c>
      <c r="K120" s="43">
        <f t="shared" si="0"/>
        <v>5</v>
      </c>
      <c r="L120" s="43">
        <f t="shared" si="0"/>
        <v>3</v>
      </c>
      <c r="M120" s="43">
        <f t="shared" si="0"/>
        <v>1</v>
      </c>
      <c r="N120" s="43">
        <f t="shared" si="0"/>
        <v>1</v>
      </c>
      <c r="O120" s="43">
        <f>SUM(O8:O118)</f>
        <v>7</v>
      </c>
      <c r="P120" s="43">
        <f t="shared" si="0"/>
        <v>3</v>
      </c>
      <c r="Q120" s="43">
        <f t="shared" si="0"/>
        <v>1</v>
      </c>
      <c r="R120" s="43">
        <f t="shared" si="0"/>
        <v>1</v>
      </c>
      <c r="S120" s="43">
        <f t="shared" si="0"/>
        <v>10</v>
      </c>
      <c r="T120" s="43">
        <f t="shared" si="0"/>
        <v>2</v>
      </c>
      <c r="U120" s="43">
        <f t="shared" si="0"/>
        <v>2</v>
      </c>
      <c r="V120" s="43">
        <f t="shared" si="0"/>
        <v>10</v>
      </c>
      <c r="W120" s="43">
        <f t="shared" si="0"/>
        <v>5</v>
      </c>
      <c r="X120" s="43">
        <f t="shared" si="0"/>
        <v>11</v>
      </c>
      <c r="Y120" s="34"/>
      <c r="Z120" s="34"/>
    </row>
    <row r="121" spans="1:26" x14ac:dyDescent="0.2">
      <c r="A121" s="31"/>
      <c r="B121" s="32"/>
      <c r="C121" s="32"/>
      <c r="D121" s="33"/>
      <c r="E121" s="34">
        <v>4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x14ac:dyDescent="0.2">
      <c r="A122" s="31"/>
      <c r="B122" s="32"/>
      <c r="C122" s="32"/>
      <c r="D122" s="33"/>
    </row>
    <row r="123" spans="1:26" x14ac:dyDescent="0.2">
      <c r="A123" s="8"/>
      <c r="B123" s="42"/>
      <c r="C123" s="42"/>
      <c r="D123" s="36"/>
    </row>
    <row r="124" spans="1:26" x14ac:dyDescent="0.2">
      <c r="A124" s="8"/>
      <c r="B124" s="42"/>
      <c r="C124" s="42"/>
      <c r="D124" s="36"/>
    </row>
    <row r="125" spans="1:26" x14ac:dyDescent="0.2">
      <c r="A125" s="8"/>
      <c r="B125" s="42"/>
      <c r="C125" s="42"/>
      <c r="D125" s="36"/>
    </row>
    <row r="126" spans="1:26" x14ac:dyDescent="0.2">
      <c r="A126" s="8"/>
      <c r="B126" s="42"/>
      <c r="C126" s="42"/>
      <c r="D126" s="36"/>
    </row>
    <row r="127" spans="1:26" x14ac:dyDescent="0.2">
      <c r="A127" s="8"/>
      <c r="B127" s="42"/>
      <c r="C127" s="42"/>
      <c r="D127" s="36"/>
    </row>
    <row r="128" spans="1:26" x14ac:dyDescent="0.2">
      <c r="A128" s="31"/>
      <c r="B128" s="32"/>
      <c r="C128" s="32"/>
      <c r="D128" s="33"/>
    </row>
    <row r="129" spans="1:4" x14ac:dyDescent="0.2">
      <c r="A129" s="31"/>
      <c r="B129" s="32"/>
      <c r="C129" s="32"/>
      <c r="D129" s="33"/>
    </row>
    <row r="130" spans="1:4" x14ac:dyDescent="0.2">
      <c r="A130" s="31"/>
      <c r="B130" s="32"/>
      <c r="C130" s="32"/>
      <c r="D130" s="33"/>
    </row>
    <row r="131" spans="1:4" x14ac:dyDescent="0.2">
      <c r="A131" s="31"/>
      <c r="B131" s="32"/>
      <c r="C131" s="32"/>
      <c r="D131" s="33"/>
    </row>
    <row r="132" spans="1:4" x14ac:dyDescent="0.2">
      <c r="A132" s="31"/>
      <c r="B132" s="32"/>
      <c r="C132" s="32"/>
      <c r="D132" s="33"/>
    </row>
    <row r="133" spans="1:4" x14ac:dyDescent="0.2">
      <c r="A133" s="31"/>
      <c r="B133" s="32"/>
      <c r="C133" s="32"/>
      <c r="D133" s="33"/>
    </row>
    <row r="134" spans="1:4" x14ac:dyDescent="0.2">
      <c r="A134" s="31"/>
      <c r="B134" s="32"/>
      <c r="C134" s="32"/>
      <c r="D134" s="33"/>
    </row>
    <row r="135" spans="1:4" x14ac:dyDescent="0.2">
      <c r="A135" s="31"/>
      <c r="B135" s="32"/>
      <c r="C135" s="32"/>
      <c r="D135" s="33"/>
    </row>
    <row r="136" spans="1:4" x14ac:dyDescent="0.2">
      <c r="A136" s="31"/>
      <c r="B136" s="32"/>
      <c r="C136" s="32"/>
      <c r="D136" s="33"/>
    </row>
    <row r="137" spans="1:4" x14ac:dyDescent="0.2">
      <c r="A137" s="31"/>
      <c r="B137" s="32"/>
      <c r="C137" s="32"/>
      <c r="D137" s="33"/>
    </row>
    <row r="138" spans="1:4" x14ac:dyDescent="0.2">
      <c r="A138" s="31"/>
      <c r="B138" s="32"/>
      <c r="C138" s="32"/>
      <c r="D138" s="33"/>
    </row>
    <row r="139" spans="1:4" x14ac:dyDescent="0.2">
      <c r="A139" s="31"/>
      <c r="B139" s="32"/>
      <c r="C139" s="32"/>
      <c r="D139" s="33"/>
    </row>
    <row r="140" spans="1:4" x14ac:dyDescent="0.2">
      <c r="A140" s="31"/>
      <c r="B140" s="32"/>
      <c r="C140" s="32"/>
      <c r="D140" s="33"/>
    </row>
    <row r="141" spans="1:4" x14ac:dyDescent="0.2">
      <c r="A141" s="31"/>
      <c r="B141" s="32"/>
      <c r="C141" s="32"/>
      <c r="D141" s="33"/>
    </row>
    <row r="142" spans="1:4" x14ac:dyDescent="0.2">
      <c r="A142" s="31"/>
      <c r="B142" s="32"/>
      <c r="C142" s="32"/>
      <c r="D142" s="33"/>
    </row>
    <row r="143" spans="1:4" x14ac:dyDescent="0.2">
      <c r="A143" s="31"/>
      <c r="B143" s="32"/>
      <c r="C143" s="32"/>
      <c r="D143" s="33"/>
    </row>
    <row r="144" spans="1:4" x14ac:dyDescent="0.2">
      <c r="A144" s="31"/>
      <c r="B144" s="32"/>
      <c r="C144" s="32"/>
      <c r="D144" s="33"/>
    </row>
    <row r="145" spans="1:5" x14ac:dyDescent="0.2">
      <c r="A145" s="32"/>
      <c r="B145" s="32"/>
      <c r="C145" s="31"/>
      <c r="D145" s="33"/>
    </row>
    <row r="147" spans="1:5" x14ac:dyDescent="0.2">
      <c r="A147" s="31"/>
      <c r="B147" s="32"/>
      <c r="C147" s="32"/>
      <c r="D147" s="32"/>
      <c r="E147" s="35"/>
    </row>
    <row r="148" spans="1:5" x14ac:dyDescent="0.2">
      <c r="A148" s="31"/>
      <c r="B148" s="32"/>
      <c r="C148" s="32"/>
      <c r="D148" s="32"/>
    </row>
    <row r="149" spans="1:5" x14ac:dyDescent="0.2">
      <c r="A149" s="31"/>
      <c r="B149" s="32"/>
      <c r="C149" s="32"/>
      <c r="D149" s="32"/>
    </row>
    <row r="150" spans="1:5" x14ac:dyDescent="0.2">
      <c r="A150" s="31"/>
      <c r="B150" s="32"/>
      <c r="C150" s="32"/>
      <c r="D150" s="32"/>
    </row>
    <row r="151" spans="1:5" x14ac:dyDescent="0.2">
      <c r="A151" s="31"/>
      <c r="B151" s="32"/>
      <c r="C151" s="32"/>
      <c r="D151" s="32"/>
    </row>
    <row r="153" spans="1:5" x14ac:dyDescent="0.2">
      <c r="A153" s="31"/>
      <c r="B153" s="32"/>
      <c r="C153" s="32"/>
      <c r="D153" s="33"/>
    </row>
    <row r="154" spans="1:5" x14ac:dyDescent="0.2">
      <c r="A154" s="31"/>
      <c r="B154" s="31"/>
      <c r="C154" s="31"/>
      <c r="D154" s="31"/>
    </row>
    <row r="155" spans="1:5" x14ac:dyDescent="0.2">
      <c r="A155" s="31"/>
      <c r="B155" s="32"/>
      <c r="C155" s="32"/>
      <c r="D155" s="32"/>
    </row>
    <row r="156" spans="1:5" x14ac:dyDescent="0.2">
      <c r="A156" s="31"/>
      <c r="B156" s="32"/>
      <c r="C156" s="32"/>
      <c r="D156" s="32"/>
    </row>
    <row r="157" spans="1:5" x14ac:dyDescent="0.2">
      <c r="A157" s="31"/>
      <c r="B157" s="32"/>
      <c r="C157" s="32"/>
      <c r="D157" s="32"/>
    </row>
    <row r="158" spans="1:5" x14ac:dyDescent="0.2">
      <c r="A158" s="31"/>
      <c r="B158" s="32"/>
      <c r="C158" s="32"/>
      <c r="D158" s="32"/>
    </row>
    <row r="159" spans="1:5" x14ac:dyDescent="0.2">
      <c r="A159" s="31"/>
      <c r="B159" s="32"/>
      <c r="C159" s="32"/>
      <c r="D159" s="32"/>
    </row>
    <row r="160" spans="1:5" x14ac:dyDescent="0.2">
      <c r="A160" s="31"/>
      <c r="B160" s="32"/>
      <c r="C160" s="32"/>
      <c r="D160" s="32"/>
    </row>
    <row r="161" spans="1:4" x14ac:dyDescent="0.2">
      <c r="A161" s="31"/>
      <c r="B161" s="32"/>
      <c r="C161" s="32"/>
      <c r="D161" s="32"/>
    </row>
    <row r="162" spans="1:4" x14ac:dyDescent="0.2">
      <c r="A162" s="31"/>
      <c r="B162" s="32"/>
      <c r="C162" s="32"/>
      <c r="D162" s="32"/>
    </row>
    <row r="163" spans="1:4" x14ac:dyDescent="0.2">
      <c r="A163" s="31"/>
      <c r="B163" s="32"/>
      <c r="C163" s="32"/>
      <c r="D163" s="32"/>
    </row>
    <row r="164" spans="1:4" x14ac:dyDescent="0.2">
      <c r="A164" s="31"/>
      <c r="B164" s="32"/>
      <c r="C164" s="32"/>
      <c r="D164" s="32"/>
    </row>
    <row r="165" spans="1:4" x14ac:dyDescent="0.2">
      <c r="A165" s="31"/>
      <c r="B165" s="32"/>
      <c r="C165" s="32"/>
      <c r="D165" s="32"/>
    </row>
    <row r="166" spans="1:4" x14ac:dyDescent="0.2">
      <c r="A166" s="31"/>
      <c r="B166" s="32"/>
      <c r="C166" s="32"/>
      <c r="D166" s="32"/>
    </row>
    <row r="167" spans="1:4" x14ac:dyDescent="0.2">
      <c r="A167" s="31"/>
      <c r="B167" s="32"/>
      <c r="C167" s="32"/>
      <c r="D167" s="32"/>
    </row>
    <row r="168" spans="1:4" x14ac:dyDescent="0.2">
      <c r="A168" s="31"/>
      <c r="B168" s="32"/>
      <c r="C168" s="32"/>
      <c r="D168" s="32"/>
    </row>
    <row r="169" spans="1:4" x14ac:dyDescent="0.2">
      <c r="A169" s="31"/>
      <c r="B169" s="32"/>
      <c r="C169" s="32"/>
      <c r="D169" s="32"/>
    </row>
    <row r="170" spans="1:4" x14ac:dyDescent="0.2">
      <c r="A170" s="31"/>
      <c r="B170" s="32"/>
      <c r="C170" s="32"/>
      <c r="D170" s="32"/>
    </row>
    <row r="171" spans="1:4" x14ac:dyDescent="0.2">
      <c r="A171" s="31"/>
      <c r="B171" s="32"/>
      <c r="C171" s="32"/>
      <c r="D171" s="32"/>
    </row>
    <row r="172" spans="1:4" x14ac:dyDescent="0.2">
      <c r="A172" s="31"/>
      <c r="B172" s="32"/>
      <c r="C172" s="32"/>
      <c r="D172" s="32"/>
    </row>
    <row r="173" spans="1:4" x14ac:dyDescent="0.2">
      <c r="A173" s="31"/>
      <c r="B173" s="32"/>
      <c r="C173" s="32"/>
      <c r="D173" s="32"/>
    </row>
    <row r="174" spans="1:4" x14ac:dyDescent="0.2">
      <c r="A174" s="31"/>
      <c r="B174" s="32"/>
      <c r="C174" s="32"/>
      <c r="D174" s="32"/>
    </row>
    <row r="175" spans="1:4" x14ac:dyDescent="0.2">
      <c r="A175" s="31"/>
      <c r="B175" s="32"/>
      <c r="C175" s="32"/>
      <c r="D175" s="32"/>
    </row>
    <row r="176" spans="1:4" x14ac:dyDescent="0.2">
      <c r="A176" s="31"/>
      <c r="B176" s="32"/>
      <c r="C176" s="32"/>
      <c r="D176" s="32"/>
    </row>
    <row r="177" spans="1:4" x14ac:dyDescent="0.2">
      <c r="A177" s="31"/>
      <c r="B177" s="32"/>
      <c r="C177" s="32"/>
      <c r="D177" s="32"/>
    </row>
    <row r="178" spans="1:4" x14ac:dyDescent="0.2">
      <c r="A178" s="31"/>
      <c r="B178" s="32"/>
      <c r="C178" s="32"/>
      <c r="D178" s="32"/>
    </row>
    <row r="179" spans="1:4" x14ac:dyDescent="0.2">
      <c r="A179" s="31"/>
      <c r="B179" s="32"/>
      <c r="C179" s="32"/>
      <c r="D179" s="32"/>
    </row>
    <row r="180" spans="1:4" x14ac:dyDescent="0.2">
      <c r="A180" s="31"/>
      <c r="B180" s="32"/>
      <c r="C180" s="32"/>
      <c r="D180" s="32"/>
    </row>
    <row r="181" spans="1:4" x14ac:dyDescent="0.2">
      <c r="A181" s="31"/>
      <c r="B181" s="32"/>
      <c r="C181" s="32"/>
      <c r="D181" s="32"/>
    </row>
    <row r="182" spans="1:4" x14ac:dyDescent="0.2">
      <c r="A182" s="31"/>
      <c r="B182" s="32"/>
      <c r="C182" s="32"/>
      <c r="D182" s="32"/>
    </row>
    <row r="183" spans="1:4" x14ac:dyDescent="0.2">
      <c r="A183" s="31"/>
      <c r="B183" s="32"/>
      <c r="C183" s="32"/>
      <c r="D183" s="32"/>
    </row>
    <row r="184" spans="1:4" x14ac:dyDescent="0.2">
      <c r="A184" s="31"/>
      <c r="B184" s="32"/>
      <c r="C184" s="32"/>
      <c r="D184" s="32"/>
    </row>
    <row r="185" spans="1:4" x14ac:dyDescent="0.2">
      <c r="A185" s="31"/>
      <c r="B185" s="32"/>
      <c r="C185" s="32"/>
      <c r="D185" s="32"/>
    </row>
    <row r="186" spans="1:4" x14ac:dyDescent="0.2">
      <c r="A186" s="31"/>
      <c r="B186" s="32"/>
      <c r="C186" s="32"/>
      <c r="D186" s="32"/>
    </row>
    <row r="187" spans="1:4" x14ac:dyDescent="0.2">
      <c r="A187" s="31"/>
      <c r="B187" s="32"/>
      <c r="C187" s="32"/>
      <c r="D187" s="32"/>
    </row>
    <row r="188" spans="1:4" x14ac:dyDescent="0.2">
      <c r="A188" s="31"/>
      <c r="B188" s="32"/>
      <c r="C188" s="32"/>
      <c r="D188" s="32"/>
    </row>
    <row r="189" spans="1:4" x14ac:dyDescent="0.2">
      <c r="A189" s="31"/>
      <c r="B189" s="32"/>
      <c r="C189" s="32"/>
      <c r="D189" s="32"/>
    </row>
    <row r="190" spans="1:4" x14ac:dyDescent="0.2">
      <c r="A190" s="31"/>
      <c r="B190" s="32"/>
      <c r="C190" s="32"/>
      <c r="D190" s="32"/>
    </row>
    <row r="191" spans="1:4" x14ac:dyDescent="0.2">
      <c r="A191" s="31"/>
      <c r="B191" s="32"/>
      <c r="C191" s="32"/>
      <c r="D191" s="32"/>
    </row>
    <row r="192" spans="1:4" x14ac:dyDescent="0.2">
      <c r="A192" s="31"/>
      <c r="B192" s="32"/>
      <c r="C192" s="32"/>
      <c r="D192" s="32"/>
    </row>
  </sheetData>
  <mergeCells count="2">
    <mergeCell ref="A5:X5"/>
    <mergeCell ref="A120:D120"/>
  </mergeCells>
  <pageMargins left="0.7" right="0.7" top="0.75" bottom="0.75" header="0.3" footer="0.3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tabSelected="1" zoomScale="85" zoomScaleNormal="85" workbookViewId="0">
      <pane ySplit="8" topLeftCell="A9" activePane="bottomLeft" state="frozen"/>
      <selection pane="bottomLeft" activeCell="C34" sqref="C34"/>
    </sheetView>
  </sheetViews>
  <sheetFormatPr defaultRowHeight="12.75" x14ac:dyDescent="0.2"/>
  <cols>
    <col min="2" max="2" width="10" customWidth="1"/>
    <col min="3" max="3" width="9.140625" style="8"/>
    <col min="4" max="4" width="10.140625" bestFit="1" customWidth="1"/>
    <col min="5" max="5" width="9" customWidth="1"/>
  </cols>
  <sheetData>
    <row r="1" spans="1:22" x14ac:dyDescent="0.2">
      <c r="A1" s="25" t="str">
        <f>'[1]Earthwork Summary'!B1</f>
        <v>PROJECT - Cleveland Innerbelt - CCG1</v>
      </c>
      <c r="J1" s="19"/>
      <c r="K1" s="20"/>
      <c r="L1" s="21"/>
      <c r="M1" s="22"/>
    </row>
    <row r="2" spans="1:22" x14ac:dyDescent="0.2">
      <c r="A2" s="26" t="str">
        <f>'[1]Earthwork Summary'!B2</f>
        <v>ODOT PROJECT # - CUY-90-14.90</v>
      </c>
      <c r="J2" s="19"/>
      <c r="K2" s="20"/>
      <c r="L2" s="21"/>
      <c r="M2" s="22"/>
    </row>
    <row r="3" spans="1:22" x14ac:dyDescent="0.2">
      <c r="A3" s="26" t="str">
        <f>'[1]Earthwork Summary'!B3</f>
        <v>PID 77332 / 85531</v>
      </c>
      <c r="J3" s="19"/>
      <c r="K3" s="23"/>
      <c r="L3" s="24"/>
      <c r="M3" s="22"/>
    </row>
    <row r="4" spans="1:22" x14ac:dyDescent="0.2">
      <c r="A4" s="26" t="str">
        <f>'[1]Earthwork Summary'!B4</f>
        <v>HNTB PROJECT # - 49633 PA 002</v>
      </c>
      <c r="J4" s="19"/>
      <c r="K4" s="20"/>
      <c r="L4" s="21"/>
      <c r="M4" s="22"/>
    </row>
    <row r="5" spans="1:22" x14ac:dyDescent="0.2">
      <c r="A5" s="26"/>
      <c r="J5" s="19"/>
      <c r="K5" s="20"/>
      <c r="L5" s="21"/>
      <c r="M5" s="22"/>
    </row>
    <row r="6" spans="1:22" x14ac:dyDescent="0.2">
      <c r="A6" s="49" t="s">
        <v>122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</row>
    <row r="7" spans="1:22" ht="223.5" x14ac:dyDescent="0.2">
      <c r="A7" s="1" t="s">
        <v>123</v>
      </c>
      <c r="B7" s="1" t="s">
        <v>124</v>
      </c>
      <c r="C7" s="10"/>
      <c r="D7" s="45" t="s">
        <v>135</v>
      </c>
      <c r="E7" s="2" t="s">
        <v>125</v>
      </c>
      <c r="F7" s="2" t="s">
        <v>138</v>
      </c>
      <c r="G7" s="2" t="s">
        <v>128</v>
      </c>
      <c r="H7" s="2" t="s">
        <v>144</v>
      </c>
      <c r="I7" s="2" t="s">
        <v>145</v>
      </c>
      <c r="J7" s="2" t="s">
        <v>126</v>
      </c>
      <c r="K7" s="2" t="s">
        <v>146</v>
      </c>
      <c r="L7" s="2" t="s">
        <v>143</v>
      </c>
      <c r="M7" s="2" t="s">
        <v>139</v>
      </c>
      <c r="N7" s="2" t="s">
        <v>137</v>
      </c>
      <c r="O7" s="2" t="s">
        <v>142</v>
      </c>
      <c r="P7" s="2" t="s">
        <v>127</v>
      </c>
      <c r="Q7" s="2" t="s">
        <v>141</v>
      </c>
      <c r="R7" s="2" t="s">
        <v>133</v>
      </c>
      <c r="S7" s="9" t="s">
        <v>147</v>
      </c>
      <c r="T7" s="3" t="s">
        <v>132</v>
      </c>
      <c r="U7" s="3" t="s">
        <v>131</v>
      </c>
      <c r="V7" s="4" t="s">
        <v>129</v>
      </c>
    </row>
    <row r="8" spans="1:22" x14ac:dyDescent="0.2">
      <c r="A8" s="5"/>
      <c r="B8" s="5"/>
      <c r="C8" s="11"/>
      <c r="D8" s="6" t="s">
        <v>134</v>
      </c>
      <c r="E8" s="6" t="s">
        <v>130</v>
      </c>
      <c r="F8" s="6" t="s">
        <v>130</v>
      </c>
      <c r="G8" s="6" t="s">
        <v>130</v>
      </c>
      <c r="H8" s="6" t="s">
        <v>130</v>
      </c>
      <c r="I8" s="6" t="s">
        <v>130</v>
      </c>
      <c r="J8" s="6" t="s">
        <v>130</v>
      </c>
      <c r="K8" s="6" t="s">
        <v>130</v>
      </c>
      <c r="L8" s="6" t="s">
        <v>130</v>
      </c>
      <c r="M8" s="6" t="s">
        <v>130</v>
      </c>
      <c r="N8" s="6" t="s">
        <v>130</v>
      </c>
      <c r="O8" s="6" t="s">
        <v>130</v>
      </c>
      <c r="P8" s="6" t="s">
        <v>130</v>
      </c>
      <c r="Q8" s="6" t="s">
        <v>130</v>
      </c>
      <c r="R8" s="6" t="s">
        <v>130</v>
      </c>
      <c r="S8" s="6" t="s">
        <v>130</v>
      </c>
      <c r="T8" s="6" t="s">
        <v>130</v>
      </c>
      <c r="U8" s="6" t="s">
        <v>130</v>
      </c>
      <c r="V8" s="6" t="s">
        <v>130</v>
      </c>
    </row>
    <row r="10" spans="1:22" s="31" customFormat="1" x14ac:dyDescent="0.2">
      <c r="A10" s="12" t="s">
        <v>181</v>
      </c>
      <c r="B10" s="12" t="s">
        <v>20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6"/>
      <c r="O10" s="6">
        <v>10.11</v>
      </c>
      <c r="P10" s="14"/>
      <c r="Q10" s="14"/>
      <c r="R10" s="14"/>
      <c r="S10" s="14"/>
      <c r="T10" s="14"/>
      <c r="U10" s="14"/>
      <c r="V10" s="14"/>
    </row>
    <row r="11" spans="1:22" x14ac:dyDescent="0.2">
      <c r="A11" s="12" t="s">
        <v>20</v>
      </c>
      <c r="B11" s="12" t="s">
        <v>21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6">
        <v>360.6</v>
      </c>
      <c r="O11" s="6"/>
      <c r="P11" s="14"/>
      <c r="Q11" s="14"/>
      <c r="R11" s="14"/>
      <c r="S11" s="14"/>
      <c r="T11" s="14"/>
      <c r="U11" s="14"/>
      <c r="V11" s="14"/>
    </row>
    <row r="12" spans="1:22" s="31" customFormat="1" x14ac:dyDescent="0.2">
      <c r="A12" s="12" t="s">
        <v>182</v>
      </c>
      <c r="B12" s="12" t="s">
        <v>21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/>
      <c r="O12" s="6">
        <v>10.3</v>
      </c>
      <c r="P12" s="14"/>
      <c r="Q12" s="14"/>
      <c r="R12" s="14"/>
      <c r="S12" s="14"/>
      <c r="T12" s="14"/>
      <c r="U12" s="14"/>
      <c r="V12" s="14"/>
    </row>
    <row r="13" spans="1:22" x14ac:dyDescent="0.2">
      <c r="A13" s="12" t="s">
        <v>21</v>
      </c>
      <c r="B13" s="12" t="s">
        <v>22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6">
        <v>261.8</v>
      </c>
      <c r="S13" s="14"/>
      <c r="T13" s="14"/>
      <c r="U13" s="14"/>
      <c r="V13" s="14"/>
    </row>
    <row r="14" spans="1:22" s="31" customFormat="1" x14ac:dyDescent="0.2">
      <c r="A14" s="12" t="s">
        <v>183</v>
      </c>
      <c r="B14" s="12" t="s">
        <v>22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>
        <v>9.2799999999999994</v>
      </c>
      <c r="P14" s="14"/>
      <c r="Q14" s="14"/>
      <c r="R14" s="6"/>
      <c r="S14" s="14"/>
      <c r="T14" s="14"/>
      <c r="U14" s="14"/>
      <c r="V14" s="14"/>
    </row>
    <row r="15" spans="1:22" x14ac:dyDescent="0.2">
      <c r="A15" s="12" t="s">
        <v>22</v>
      </c>
      <c r="B15" s="12" t="s">
        <v>0</v>
      </c>
      <c r="C15" s="13"/>
      <c r="D15" s="17">
        <f>((((7*7)-4.43)*0.5)/27)*2</f>
        <v>1.6507407407407408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6">
        <v>76</v>
      </c>
      <c r="S15" s="14"/>
      <c r="T15" s="14"/>
      <c r="U15" s="14"/>
      <c r="V15" s="14"/>
    </row>
    <row r="16" spans="1:22" x14ac:dyDescent="0.2">
      <c r="A16" s="12" t="s">
        <v>5</v>
      </c>
      <c r="B16" s="12" t="s">
        <v>140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6">
        <v>136</v>
      </c>
      <c r="V16" s="14"/>
    </row>
    <row r="17" spans="1:22" x14ac:dyDescent="0.2">
      <c r="A17" s="12" t="s">
        <v>4</v>
      </c>
      <c r="B17" s="12" t="s">
        <v>5</v>
      </c>
      <c r="C17" s="13"/>
      <c r="D17" s="14"/>
      <c r="E17" s="14"/>
      <c r="F17" s="14"/>
      <c r="G17" s="14"/>
      <c r="H17" s="14"/>
      <c r="I17" s="14"/>
      <c r="J17" s="14"/>
      <c r="K17" s="14"/>
      <c r="L17" s="6">
        <v>11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2">
      <c r="A18" s="12" t="s">
        <v>1</v>
      </c>
      <c r="B18" s="12" t="s">
        <v>5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6">
        <v>296</v>
      </c>
      <c r="U18" s="14"/>
      <c r="V18" s="14"/>
    </row>
    <row r="19" spans="1:22" x14ac:dyDescent="0.2">
      <c r="A19" s="12" t="s">
        <v>0</v>
      </c>
      <c r="B19" s="12" t="s">
        <v>1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6">
        <v>41</v>
      </c>
      <c r="U19" s="14"/>
      <c r="V19" s="14"/>
    </row>
    <row r="20" spans="1:22" x14ac:dyDescent="0.2">
      <c r="A20" s="12" t="s">
        <v>40</v>
      </c>
      <c r="B20" s="12" t="s">
        <v>140</v>
      </c>
      <c r="C20" s="13"/>
      <c r="D20" s="14"/>
      <c r="E20" s="14"/>
      <c r="F20" s="14"/>
      <c r="G20" s="14"/>
      <c r="H20" s="14"/>
      <c r="I20" s="14"/>
      <c r="J20" s="6">
        <v>3</v>
      </c>
      <c r="K20" s="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2">
      <c r="A21" s="12" t="s">
        <v>86</v>
      </c>
      <c r="B21" s="12" t="s">
        <v>140</v>
      </c>
      <c r="C21" s="13"/>
      <c r="D21" s="14"/>
      <c r="E21" s="6">
        <v>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12" t="s">
        <v>31</v>
      </c>
      <c r="B22" s="12" t="s">
        <v>140</v>
      </c>
      <c r="C22" s="13"/>
      <c r="D22" s="14"/>
      <c r="E22" s="14"/>
      <c r="F22" s="6">
        <v>13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6">
        <v>54</v>
      </c>
    </row>
    <row r="23" spans="1:22" x14ac:dyDescent="0.2">
      <c r="A23" s="12" t="s">
        <v>99</v>
      </c>
      <c r="B23" s="12" t="s">
        <v>100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6">
        <v>34</v>
      </c>
    </row>
    <row r="24" spans="1:22" x14ac:dyDescent="0.2">
      <c r="A24" s="12" t="s">
        <v>56</v>
      </c>
      <c r="B24" s="12" t="s">
        <v>16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6">
        <v>198</v>
      </c>
      <c r="S24" s="14"/>
      <c r="T24" s="14"/>
      <c r="U24" s="14"/>
      <c r="V24" s="14"/>
    </row>
    <row r="25" spans="1:22" x14ac:dyDescent="0.2">
      <c r="A25" s="12" t="s">
        <v>47</v>
      </c>
      <c r="B25" s="12" t="s">
        <v>140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6">
        <v>42</v>
      </c>
    </row>
    <row r="26" spans="1:22" x14ac:dyDescent="0.2">
      <c r="A26" s="12" t="s">
        <v>41</v>
      </c>
      <c r="B26" s="12" t="s">
        <v>42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6">
        <v>83</v>
      </c>
      <c r="R26" s="14"/>
      <c r="S26" s="14"/>
      <c r="T26" s="14"/>
      <c r="U26" s="14"/>
      <c r="V26" s="14"/>
    </row>
    <row r="27" spans="1:22" x14ac:dyDescent="0.2">
      <c r="A27" s="12" t="s">
        <v>36</v>
      </c>
      <c r="B27" s="12" t="s">
        <v>37</v>
      </c>
      <c r="C27" s="13"/>
      <c r="D27" s="14"/>
      <c r="E27" s="14"/>
      <c r="F27" s="14"/>
      <c r="G27" s="6">
        <v>23</v>
      </c>
      <c r="H27" s="6"/>
      <c r="I27" s="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2">
      <c r="A28" s="12" t="s">
        <v>13</v>
      </c>
      <c r="B28" s="12" t="s">
        <v>140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6">
        <v>37</v>
      </c>
      <c r="R28" s="14"/>
      <c r="S28" s="14"/>
      <c r="T28" s="14"/>
      <c r="U28" s="14"/>
      <c r="V28" s="14"/>
    </row>
    <row r="29" spans="1:22" x14ac:dyDescent="0.2">
      <c r="A29" s="12" t="s">
        <v>34</v>
      </c>
      <c r="B29" s="12" t="s">
        <v>44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6">
        <v>54</v>
      </c>
      <c r="T29" s="14"/>
      <c r="U29" s="14"/>
      <c r="V29" s="14"/>
    </row>
    <row r="30" spans="1:22" x14ac:dyDescent="0.2">
      <c r="A30" s="12" t="s">
        <v>44</v>
      </c>
      <c r="B30" s="12" t="s">
        <v>94</v>
      </c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6">
        <v>36</v>
      </c>
      <c r="T30" s="14"/>
      <c r="U30" s="14"/>
      <c r="V30" s="14"/>
    </row>
    <row r="31" spans="1:22" x14ac:dyDescent="0.2">
      <c r="A31" s="12" t="s">
        <v>51</v>
      </c>
      <c r="B31" s="12" t="s">
        <v>52</v>
      </c>
      <c r="C31" s="13"/>
      <c r="D31" s="14"/>
      <c r="E31" s="14"/>
      <c r="F31" s="14"/>
      <c r="G31" s="14"/>
      <c r="H31" s="14"/>
      <c r="I31" s="14"/>
      <c r="J31" s="6">
        <v>43</v>
      </c>
      <c r="K31" s="6"/>
      <c r="L31" s="6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2">
      <c r="A32" s="12" t="s">
        <v>94</v>
      </c>
      <c r="B32" s="12" t="s">
        <v>51</v>
      </c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6">
        <v>14</v>
      </c>
      <c r="T32" s="14"/>
      <c r="U32" s="14"/>
      <c r="V32" s="14"/>
    </row>
    <row r="33" spans="1:22" x14ac:dyDescent="0.2">
      <c r="A33" s="12" t="s">
        <v>55</v>
      </c>
      <c r="B33" s="12" t="s">
        <v>54</v>
      </c>
      <c r="C33" s="13"/>
      <c r="D33" s="14"/>
      <c r="E33" s="6">
        <v>96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2">
      <c r="A34" s="12" t="s">
        <v>53</v>
      </c>
      <c r="B34" s="12" t="s">
        <v>54</v>
      </c>
      <c r="C34" s="13"/>
      <c r="D34" s="14"/>
      <c r="E34" s="6">
        <v>199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2">
      <c r="A35" s="12" t="s">
        <v>9</v>
      </c>
      <c r="B35" s="12" t="s">
        <v>35</v>
      </c>
      <c r="C35" s="13"/>
      <c r="D35" s="14"/>
      <c r="E35" s="6">
        <v>36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">
      <c r="A36" s="12" t="s">
        <v>39</v>
      </c>
      <c r="B36" s="12" t="s">
        <v>9</v>
      </c>
      <c r="C36" s="13"/>
      <c r="D36" s="14"/>
      <c r="E36" s="6">
        <v>59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31" customFormat="1" x14ac:dyDescent="0.2">
      <c r="A37" s="12" t="s">
        <v>185</v>
      </c>
      <c r="B37" s="12" t="s">
        <v>184</v>
      </c>
      <c r="C37" s="13"/>
      <c r="D37" s="14"/>
      <c r="E37" s="6">
        <v>21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2">
      <c r="A38" s="12" t="s">
        <v>8</v>
      </c>
      <c r="B38" s="12" t="s">
        <v>9</v>
      </c>
      <c r="C38" s="13"/>
      <c r="D38" s="14"/>
      <c r="E38" s="6">
        <v>104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2">
      <c r="A39" s="12" t="s">
        <v>23</v>
      </c>
      <c r="B39" s="12" t="s">
        <v>14</v>
      </c>
      <c r="C39" s="13"/>
      <c r="D39" s="14"/>
      <c r="E39" s="6">
        <v>29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">
      <c r="A40" s="12" t="s">
        <v>14</v>
      </c>
      <c r="B40" s="12" t="s">
        <v>15</v>
      </c>
      <c r="C40" s="13"/>
      <c r="D40" s="14"/>
      <c r="E40" s="6">
        <v>17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x14ac:dyDescent="0.2">
      <c r="A41" s="12" t="s">
        <v>108</v>
      </c>
      <c r="B41" s="12" t="s">
        <v>14</v>
      </c>
      <c r="C41" s="13"/>
      <c r="D41" s="14"/>
      <c r="E41" s="6">
        <v>90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x14ac:dyDescent="0.2">
      <c r="A42" s="12" t="s">
        <v>78</v>
      </c>
      <c r="B42" s="12" t="s">
        <v>15</v>
      </c>
      <c r="C42" s="13"/>
      <c r="D42" s="14"/>
      <c r="E42" s="6">
        <v>38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x14ac:dyDescent="0.2">
      <c r="A43" s="12" t="s">
        <v>48</v>
      </c>
      <c r="B43" s="12" t="s">
        <v>140</v>
      </c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6">
        <v>16</v>
      </c>
      <c r="Q43" s="6"/>
      <c r="R43" s="14"/>
      <c r="S43" s="14"/>
      <c r="T43" s="14"/>
      <c r="U43" s="14"/>
      <c r="V43" s="14"/>
    </row>
    <row r="44" spans="1:22" x14ac:dyDescent="0.2">
      <c r="A44" s="12" t="s">
        <v>7</v>
      </c>
      <c r="B44" s="12" t="s">
        <v>48</v>
      </c>
      <c r="C44" s="13"/>
      <c r="D44" s="14"/>
      <c r="E44" s="6">
        <v>15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x14ac:dyDescent="0.2">
      <c r="A45" s="12" t="s">
        <v>24</v>
      </c>
      <c r="B45" s="12" t="s">
        <v>7</v>
      </c>
      <c r="C45" s="13"/>
      <c r="D45" s="14"/>
      <c r="E45" s="6">
        <v>6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x14ac:dyDescent="0.2">
      <c r="A46" s="12" t="s">
        <v>6</v>
      </c>
      <c r="B46" s="12" t="s">
        <v>7</v>
      </c>
      <c r="C46" s="13"/>
      <c r="D46" s="14"/>
      <c r="E46" s="6">
        <v>30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x14ac:dyDescent="0.2">
      <c r="A47" s="12" t="s">
        <v>102</v>
      </c>
      <c r="B47" s="12" t="s">
        <v>103</v>
      </c>
      <c r="C47" s="13"/>
      <c r="D47" s="14"/>
      <c r="E47" s="6">
        <v>19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x14ac:dyDescent="0.2">
      <c r="A48" s="12" t="s">
        <v>97</v>
      </c>
      <c r="B48" s="12" t="s">
        <v>98</v>
      </c>
      <c r="C48" s="13"/>
      <c r="D48" s="14"/>
      <c r="E48" s="6">
        <v>7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x14ac:dyDescent="0.2">
      <c r="A49" s="12" t="s">
        <v>103</v>
      </c>
      <c r="B49" s="12" t="s">
        <v>98</v>
      </c>
      <c r="C49" s="13"/>
      <c r="D49" s="14"/>
      <c r="E49" s="6">
        <v>32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x14ac:dyDescent="0.2">
      <c r="A50" s="12" t="s">
        <v>49</v>
      </c>
      <c r="B50" s="12" t="s">
        <v>50</v>
      </c>
      <c r="C50" s="13"/>
      <c r="D50" s="14"/>
      <c r="E50" s="6">
        <v>6</v>
      </c>
      <c r="F50" s="6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x14ac:dyDescent="0.2">
      <c r="A51" s="12" t="s">
        <v>60</v>
      </c>
      <c r="B51" s="12" t="s">
        <v>178</v>
      </c>
      <c r="C51" s="13"/>
      <c r="D51" s="14"/>
      <c r="E51" s="6">
        <v>43</v>
      </c>
      <c r="F51" s="6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x14ac:dyDescent="0.2">
      <c r="A52" s="12" t="s">
        <v>64</v>
      </c>
      <c r="B52" s="12" t="s">
        <v>65</v>
      </c>
      <c r="C52" s="13"/>
      <c r="D52" s="14"/>
      <c r="E52" s="14"/>
      <c r="F52" s="14"/>
      <c r="G52" s="6">
        <v>6</v>
      </c>
      <c r="H52" s="6"/>
      <c r="I52" s="6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x14ac:dyDescent="0.2">
      <c r="A53" s="12" t="s">
        <v>71</v>
      </c>
      <c r="B53" s="12" t="s">
        <v>63</v>
      </c>
      <c r="C53" s="13"/>
      <c r="D53" s="14"/>
      <c r="E53" s="6">
        <v>70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x14ac:dyDescent="0.2">
      <c r="A54" s="12" t="s">
        <v>57</v>
      </c>
      <c r="B54" s="12" t="s">
        <v>58</v>
      </c>
      <c r="C54" s="13"/>
      <c r="D54" s="14"/>
      <c r="E54" s="6">
        <v>57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x14ac:dyDescent="0.2">
      <c r="A55" s="12" t="s">
        <v>62</v>
      </c>
      <c r="B55" s="12" t="s">
        <v>177</v>
      </c>
      <c r="C55" s="13"/>
      <c r="D55" s="14"/>
      <c r="E55" s="14"/>
      <c r="F55" s="14"/>
      <c r="G55" s="6">
        <v>17</v>
      </c>
      <c r="H55" s="6"/>
      <c r="I55" s="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31" customFormat="1" x14ac:dyDescent="0.2">
      <c r="A56" s="12" t="s">
        <v>177</v>
      </c>
      <c r="B56" s="12" t="s">
        <v>63</v>
      </c>
      <c r="C56" s="13"/>
      <c r="D56" s="14"/>
      <c r="E56" s="14"/>
      <c r="F56" s="14"/>
      <c r="G56" s="6">
        <v>55</v>
      </c>
      <c r="H56" s="6"/>
      <c r="I56" s="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x14ac:dyDescent="0.2">
      <c r="A57" s="12" t="s">
        <v>63</v>
      </c>
      <c r="B57" s="12" t="s">
        <v>120</v>
      </c>
      <c r="C57" s="13"/>
      <c r="D57" s="14"/>
      <c r="E57" s="6">
        <v>39</v>
      </c>
      <c r="F57" s="6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x14ac:dyDescent="0.2">
      <c r="A58" s="12" t="s">
        <v>74</v>
      </c>
      <c r="B58" s="12" t="s">
        <v>70</v>
      </c>
      <c r="C58" s="13"/>
      <c r="D58" s="14"/>
      <c r="E58" s="6">
        <v>30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x14ac:dyDescent="0.2">
      <c r="A59" s="12" t="s">
        <v>70</v>
      </c>
      <c r="B59" s="12" t="s">
        <v>66</v>
      </c>
      <c r="C59" s="13"/>
      <c r="D59" s="14"/>
      <c r="E59" s="6">
        <v>19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x14ac:dyDescent="0.2">
      <c r="A60" s="12" t="s">
        <v>66</v>
      </c>
      <c r="B60" s="12" t="s">
        <v>67</v>
      </c>
      <c r="C60" s="13"/>
      <c r="D60" s="14"/>
      <c r="E60" s="14"/>
      <c r="F60" s="14"/>
      <c r="G60" s="6">
        <v>8</v>
      </c>
      <c r="H60" s="6"/>
      <c r="I60" s="6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x14ac:dyDescent="0.2">
      <c r="A61" s="12" t="s">
        <v>75</v>
      </c>
      <c r="B61" s="12" t="s">
        <v>26</v>
      </c>
      <c r="C61" s="13"/>
      <c r="D61" s="14"/>
      <c r="E61" s="6">
        <v>53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x14ac:dyDescent="0.2">
      <c r="A62" s="12" t="s">
        <v>26</v>
      </c>
      <c r="B62" s="12" t="s">
        <v>52</v>
      </c>
      <c r="C62" s="13"/>
      <c r="D62" s="14"/>
      <c r="E62" s="6">
        <v>23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x14ac:dyDescent="0.2">
      <c r="A63" s="12" t="s">
        <v>25</v>
      </c>
      <c r="B63" s="12" t="s">
        <v>26</v>
      </c>
      <c r="C63" s="13"/>
      <c r="D63" s="14"/>
      <c r="E63" s="6">
        <v>37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x14ac:dyDescent="0.2">
      <c r="A64" s="12" t="s">
        <v>83</v>
      </c>
      <c r="B64" s="12" t="s">
        <v>84</v>
      </c>
      <c r="C64" s="13"/>
      <c r="D64" s="14"/>
      <c r="E64" s="6">
        <v>65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x14ac:dyDescent="0.2">
      <c r="A65" s="12" t="s">
        <v>84</v>
      </c>
      <c r="B65" s="12" t="s">
        <v>61</v>
      </c>
      <c r="C65" s="13"/>
      <c r="D65" s="14"/>
      <c r="E65" s="14"/>
      <c r="F65" s="14"/>
      <c r="G65" s="6">
        <v>31</v>
      </c>
      <c r="H65" s="6"/>
      <c r="I65" s="6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x14ac:dyDescent="0.2">
      <c r="A66" s="12" t="s">
        <v>61</v>
      </c>
      <c r="B66" s="12" t="s">
        <v>176</v>
      </c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6">
        <v>109</v>
      </c>
      <c r="N66" s="14"/>
      <c r="O66" s="14"/>
      <c r="P66" s="14"/>
      <c r="Q66" s="14"/>
      <c r="R66" s="14"/>
      <c r="S66" s="14"/>
      <c r="T66" s="14"/>
      <c r="U66" s="14"/>
      <c r="V66" s="14"/>
    </row>
    <row r="67" spans="1:22" x14ac:dyDescent="0.2">
      <c r="A67" s="12" t="s">
        <v>77</v>
      </c>
      <c r="B67" s="12" t="s">
        <v>85</v>
      </c>
      <c r="C67" s="13"/>
      <c r="D67" s="14"/>
      <c r="E67" s="6">
        <v>19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x14ac:dyDescent="0.2">
      <c r="A68" s="12" t="s">
        <v>76</v>
      </c>
      <c r="B68" s="12" t="s">
        <v>77</v>
      </c>
      <c r="C68" s="13"/>
      <c r="D68" s="14"/>
      <c r="E68" s="6">
        <v>70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x14ac:dyDescent="0.2">
      <c r="A69" s="12" t="s">
        <v>87</v>
      </c>
      <c r="B69" s="12" t="s">
        <v>88</v>
      </c>
      <c r="C69" s="13"/>
      <c r="D69" s="14"/>
      <c r="E69" s="14"/>
      <c r="F69" s="14"/>
      <c r="G69" s="6">
        <v>23</v>
      </c>
      <c r="H69" s="6"/>
      <c r="I69" s="6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x14ac:dyDescent="0.2">
      <c r="A70" s="12" t="s">
        <v>90</v>
      </c>
      <c r="B70" s="12" t="s">
        <v>91</v>
      </c>
      <c r="C70" s="13"/>
      <c r="D70" s="14"/>
      <c r="E70" s="6">
        <v>10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x14ac:dyDescent="0.2">
      <c r="A71" s="12" t="s">
        <v>89</v>
      </c>
      <c r="B71" s="12" t="s">
        <v>90</v>
      </c>
      <c r="C71" s="13"/>
      <c r="D71" s="14"/>
      <c r="E71" s="6">
        <v>30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x14ac:dyDescent="0.2">
      <c r="A72" s="12" t="s">
        <v>92</v>
      </c>
      <c r="B72" s="12" t="s">
        <v>93</v>
      </c>
      <c r="C72" s="13"/>
      <c r="D72" s="14"/>
      <c r="E72" s="14"/>
      <c r="F72" s="14"/>
      <c r="G72" s="14"/>
      <c r="H72" s="14"/>
      <c r="I72" s="14"/>
      <c r="J72" s="6">
        <v>19</v>
      </c>
      <c r="K72" s="6"/>
      <c r="L72" s="6"/>
      <c r="M72" s="6"/>
      <c r="N72" s="14"/>
      <c r="O72" s="14"/>
      <c r="P72" s="14"/>
      <c r="Q72" s="14"/>
      <c r="R72" s="14"/>
      <c r="S72" s="14"/>
      <c r="T72" s="14"/>
      <c r="U72" s="14"/>
      <c r="V72" s="14"/>
    </row>
    <row r="73" spans="1:22" x14ac:dyDescent="0.2">
      <c r="A73" s="12" t="s">
        <v>68</v>
      </c>
      <c r="B73" s="12" t="s">
        <v>69</v>
      </c>
      <c r="C73" s="13"/>
      <c r="D73" s="14"/>
      <c r="E73" s="6">
        <v>30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x14ac:dyDescent="0.2">
      <c r="A74" s="12" t="s">
        <v>69</v>
      </c>
      <c r="B74" s="12" t="s">
        <v>61</v>
      </c>
      <c r="C74" s="13"/>
      <c r="D74" s="14"/>
      <c r="E74" s="14"/>
      <c r="F74" s="14"/>
      <c r="G74" s="6">
        <v>26</v>
      </c>
      <c r="H74" s="6"/>
      <c r="I74" s="6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x14ac:dyDescent="0.2">
      <c r="A75" s="12" t="s">
        <v>109</v>
      </c>
      <c r="B75" s="12" t="s">
        <v>110</v>
      </c>
      <c r="C75" s="13"/>
      <c r="D75" s="14"/>
      <c r="E75" s="14"/>
      <c r="F75" s="14"/>
      <c r="G75" s="14"/>
      <c r="H75" s="14"/>
      <c r="I75" s="14"/>
      <c r="J75" s="6">
        <v>33</v>
      </c>
      <c r="K75" s="6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x14ac:dyDescent="0.2">
      <c r="A76" s="12" t="s">
        <v>37</v>
      </c>
      <c r="B76" s="12" t="s">
        <v>136</v>
      </c>
      <c r="C76" s="13"/>
      <c r="D76" s="14"/>
      <c r="E76" s="6">
        <v>16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x14ac:dyDescent="0.2">
      <c r="A77" s="12" t="s">
        <v>117</v>
      </c>
      <c r="B77" s="12" t="s">
        <v>37</v>
      </c>
      <c r="C77" s="13"/>
      <c r="D77" s="14"/>
      <c r="E77" s="14"/>
      <c r="F77" s="14"/>
      <c r="G77" s="6">
        <v>8</v>
      </c>
      <c r="H77" s="6"/>
      <c r="I77" s="6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x14ac:dyDescent="0.2">
      <c r="A78" s="12" t="s">
        <v>119</v>
      </c>
      <c r="B78" s="12" t="s">
        <v>36</v>
      </c>
      <c r="C78" s="13"/>
      <c r="D78" s="14"/>
      <c r="E78" s="14"/>
      <c r="F78" s="6">
        <v>96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x14ac:dyDescent="0.2">
      <c r="A79" s="12" t="s">
        <v>46</v>
      </c>
      <c r="B79" s="12" t="s">
        <v>140</v>
      </c>
      <c r="C79" s="13"/>
      <c r="D79" s="14"/>
      <c r="E79" s="14"/>
      <c r="F79" s="14"/>
      <c r="G79" s="6">
        <v>8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x14ac:dyDescent="0.2">
      <c r="A80" s="12" t="s">
        <v>45</v>
      </c>
      <c r="B80" s="12" t="s">
        <v>46</v>
      </c>
      <c r="C80" s="13"/>
      <c r="D80" s="14"/>
      <c r="E80" s="14"/>
      <c r="F80" s="14"/>
      <c r="G80" s="14"/>
      <c r="H80" s="14"/>
      <c r="I80" s="14"/>
      <c r="J80" s="14"/>
      <c r="K80" s="14"/>
      <c r="L80" s="6">
        <v>16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x14ac:dyDescent="0.2">
      <c r="A81" s="12" t="s">
        <v>38</v>
      </c>
      <c r="B81" s="12" t="s">
        <v>18</v>
      </c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6">
        <v>73</v>
      </c>
      <c r="P81" s="14"/>
      <c r="Q81" s="14"/>
      <c r="R81" s="14"/>
      <c r="S81" s="14"/>
      <c r="T81" s="14"/>
      <c r="U81" s="14"/>
      <c r="V81" s="14"/>
    </row>
    <row r="82" spans="1:22" x14ac:dyDescent="0.2">
      <c r="A82" s="12" t="s">
        <v>27</v>
      </c>
      <c r="B82" s="12" t="s">
        <v>28</v>
      </c>
      <c r="C82" s="13"/>
      <c r="D82" s="14"/>
      <c r="E82" s="14"/>
      <c r="F82" s="14"/>
      <c r="G82" s="14"/>
      <c r="H82" s="14"/>
      <c r="I82" s="6">
        <v>20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x14ac:dyDescent="0.2">
      <c r="A83" s="12" t="s">
        <v>28</v>
      </c>
      <c r="B83" s="12" t="s">
        <v>38</v>
      </c>
      <c r="C83" s="13"/>
      <c r="D83" s="14"/>
      <c r="E83" s="14"/>
      <c r="F83" s="14"/>
      <c r="G83" s="14"/>
      <c r="H83" s="14"/>
      <c r="I83" s="6">
        <v>77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x14ac:dyDescent="0.2">
      <c r="A84" s="12" t="s">
        <v>59</v>
      </c>
      <c r="B84" s="12" t="s">
        <v>33</v>
      </c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6">
        <v>40</v>
      </c>
      <c r="R84" s="14"/>
      <c r="S84" s="14"/>
      <c r="T84" s="14"/>
      <c r="U84" s="14"/>
      <c r="V84" s="14"/>
    </row>
    <row r="85" spans="1:22" x14ac:dyDescent="0.2">
      <c r="A85" s="12" t="s">
        <v>72</v>
      </c>
      <c r="B85" s="12" t="s">
        <v>73</v>
      </c>
      <c r="C85" s="13"/>
      <c r="D85" s="14"/>
      <c r="E85" s="14"/>
      <c r="F85" s="14"/>
      <c r="G85" s="14"/>
      <c r="H85" s="14"/>
      <c r="I85" s="14"/>
      <c r="J85" s="6">
        <v>30</v>
      </c>
      <c r="K85" s="6"/>
      <c r="L85" s="6"/>
      <c r="M85" s="6"/>
      <c r="N85" s="14"/>
      <c r="O85" s="14"/>
      <c r="P85" s="14"/>
      <c r="Q85" s="14"/>
      <c r="R85" s="14"/>
      <c r="S85" s="14"/>
      <c r="T85" s="14"/>
      <c r="U85" s="14"/>
      <c r="V85" s="14"/>
    </row>
    <row r="86" spans="1:22" x14ac:dyDescent="0.2">
      <c r="A86" s="12" t="s">
        <v>121</v>
      </c>
      <c r="B86" s="12" t="s">
        <v>136</v>
      </c>
      <c r="C86" s="13"/>
      <c r="D86" s="14"/>
      <c r="E86" s="14"/>
      <c r="F86" s="6">
        <v>16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x14ac:dyDescent="0.2">
      <c r="A87" s="12" t="s">
        <v>3</v>
      </c>
      <c r="B87" s="12" t="s">
        <v>10</v>
      </c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6">
        <v>75</v>
      </c>
      <c r="P87" s="14"/>
      <c r="Q87" s="14"/>
      <c r="R87" s="14"/>
      <c r="S87" s="14"/>
      <c r="T87" s="14"/>
      <c r="U87" s="14"/>
      <c r="V87" s="14"/>
    </row>
    <row r="88" spans="1:22" x14ac:dyDescent="0.2">
      <c r="A88" s="12" t="s">
        <v>10</v>
      </c>
      <c r="B88" s="12" t="s">
        <v>13</v>
      </c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6">
        <v>18</v>
      </c>
      <c r="P88" s="14"/>
      <c r="Q88" s="14"/>
      <c r="R88" s="14"/>
      <c r="S88" s="14"/>
      <c r="T88" s="14"/>
      <c r="U88" s="14"/>
      <c r="V88" s="14"/>
    </row>
    <row r="89" spans="1:22" x14ac:dyDescent="0.2">
      <c r="A89" s="12" t="s">
        <v>2</v>
      </c>
      <c r="B89" s="12" t="s">
        <v>3</v>
      </c>
      <c r="C89" s="13"/>
      <c r="D89" s="14"/>
      <c r="E89" s="14"/>
      <c r="F89" s="14"/>
      <c r="G89" s="14"/>
      <c r="H89" s="6">
        <v>182</v>
      </c>
      <c r="I89" s="6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x14ac:dyDescent="0.2">
      <c r="A90" s="12" t="s">
        <v>30</v>
      </c>
      <c r="B90" s="12" t="s">
        <v>12</v>
      </c>
      <c r="C90" s="13"/>
      <c r="D90" s="14"/>
      <c r="E90" s="6">
        <v>126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x14ac:dyDescent="0.2">
      <c r="A91" s="12" t="s">
        <v>11</v>
      </c>
      <c r="B91" s="12" t="s">
        <v>12</v>
      </c>
      <c r="C91" s="13"/>
      <c r="D91" s="14"/>
      <c r="E91" s="14"/>
      <c r="F91" s="14"/>
      <c r="G91" s="6">
        <v>55</v>
      </c>
      <c r="H91" s="6"/>
      <c r="I91" s="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x14ac:dyDescent="0.2">
      <c r="A92" s="12" t="s">
        <v>12</v>
      </c>
      <c r="B92" s="12" t="s">
        <v>136</v>
      </c>
      <c r="C92" s="13"/>
      <c r="D92" s="14"/>
      <c r="E92" s="6">
        <v>5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x14ac:dyDescent="0.2">
      <c r="A93" s="12" t="s">
        <v>29</v>
      </c>
      <c r="B93" s="12" t="s">
        <v>30</v>
      </c>
      <c r="C93" s="13"/>
      <c r="D93" s="14"/>
      <c r="E93" s="6">
        <v>18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x14ac:dyDescent="0.2">
      <c r="A94" s="12" t="s">
        <v>19</v>
      </c>
      <c r="B94" s="12" t="s">
        <v>59</v>
      </c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6">
        <v>142</v>
      </c>
      <c r="R94" s="14"/>
      <c r="S94" s="14"/>
      <c r="T94" s="14"/>
      <c r="U94" s="14"/>
      <c r="V94" s="14"/>
    </row>
    <row r="95" spans="1:22" x14ac:dyDescent="0.2">
      <c r="A95" s="12" t="s">
        <v>32</v>
      </c>
      <c r="B95" s="12" t="s">
        <v>179</v>
      </c>
      <c r="C95" s="13"/>
      <c r="D95" s="14"/>
      <c r="E95" s="14"/>
      <c r="F95" s="14"/>
      <c r="G95" s="14"/>
      <c r="H95" s="14"/>
      <c r="I95" s="6">
        <v>75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31" customFormat="1" x14ac:dyDescent="0.2">
      <c r="A96" s="12" t="s">
        <v>179</v>
      </c>
      <c r="B96" s="12" t="s">
        <v>33</v>
      </c>
      <c r="C96" s="13"/>
      <c r="D96" s="14"/>
      <c r="E96" s="14"/>
      <c r="F96" s="14"/>
      <c r="G96" s="14"/>
      <c r="H96" s="14"/>
      <c r="I96" s="6">
        <v>27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x14ac:dyDescent="0.2">
      <c r="A97" s="12" t="s">
        <v>33</v>
      </c>
      <c r="B97" s="12" t="s">
        <v>34</v>
      </c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6">
        <v>12</v>
      </c>
      <c r="P97" s="14"/>
      <c r="Q97" s="14"/>
      <c r="R97" s="14"/>
      <c r="S97" s="14"/>
      <c r="T97" s="14"/>
      <c r="U97" s="14"/>
      <c r="V97" s="14"/>
    </row>
    <row r="98" spans="1:22" x14ac:dyDescent="0.2">
      <c r="A98" s="12" t="s">
        <v>18</v>
      </c>
      <c r="B98" s="12" t="s">
        <v>19</v>
      </c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6">
        <v>45</v>
      </c>
      <c r="O98" s="14"/>
      <c r="P98" s="14"/>
      <c r="Q98" s="14"/>
      <c r="R98" s="14"/>
      <c r="S98" s="14"/>
      <c r="T98" s="14"/>
      <c r="U98" s="14"/>
      <c r="V98" s="14"/>
    </row>
    <row r="99" spans="1:22" x14ac:dyDescent="0.2">
      <c r="A99" s="12" t="s">
        <v>118</v>
      </c>
      <c r="B99" s="12" t="s">
        <v>114</v>
      </c>
      <c r="C99" s="13"/>
      <c r="D99" s="14"/>
      <c r="E99" s="14"/>
      <c r="F99" s="14"/>
      <c r="G99" s="14"/>
      <c r="H99" s="6">
        <v>17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x14ac:dyDescent="0.2">
      <c r="A100" s="12" t="s">
        <v>114</v>
      </c>
      <c r="B100" s="12" t="s">
        <v>115</v>
      </c>
      <c r="C100" s="13"/>
      <c r="D100" s="14"/>
      <c r="E100" s="14"/>
      <c r="F100" s="14"/>
      <c r="G100" s="14"/>
      <c r="H100" s="6">
        <v>129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x14ac:dyDescent="0.2">
      <c r="A101" s="12" t="s">
        <v>113</v>
      </c>
      <c r="B101" s="12" t="s">
        <v>114</v>
      </c>
      <c r="C101" s="13"/>
      <c r="D101" s="14"/>
      <c r="E101" s="14"/>
      <c r="F101" s="14"/>
      <c r="G101" s="14"/>
      <c r="H101" s="6">
        <v>15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x14ac:dyDescent="0.2">
      <c r="A102" s="12" t="s">
        <v>115</v>
      </c>
      <c r="B102" s="12" t="s">
        <v>111</v>
      </c>
      <c r="C102" s="13"/>
      <c r="D102" s="14"/>
      <c r="E102" s="14"/>
      <c r="F102" s="14"/>
      <c r="G102" s="14"/>
      <c r="H102" s="6">
        <v>29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x14ac:dyDescent="0.2">
      <c r="A103" s="12" t="s">
        <v>111</v>
      </c>
      <c r="B103" s="12" t="s">
        <v>112</v>
      </c>
      <c r="C103" s="13"/>
      <c r="D103" s="14"/>
      <c r="E103" s="14"/>
      <c r="F103" s="14"/>
      <c r="G103" s="14"/>
      <c r="H103" s="14"/>
      <c r="I103" s="14"/>
      <c r="J103" s="14"/>
      <c r="K103" s="6">
        <v>118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x14ac:dyDescent="0.2">
      <c r="A104" s="12" t="s">
        <v>112</v>
      </c>
      <c r="B104" s="12" t="s">
        <v>116</v>
      </c>
      <c r="C104" s="13"/>
      <c r="D104" s="14"/>
      <c r="E104" s="14"/>
      <c r="F104" s="14"/>
      <c r="G104" s="14"/>
      <c r="H104" s="14"/>
      <c r="I104" s="14"/>
      <c r="J104" s="14"/>
      <c r="K104" s="6">
        <v>115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x14ac:dyDescent="0.2">
      <c r="A105" s="12" t="s">
        <v>116</v>
      </c>
      <c r="B105" s="12" t="s">
        <v>175</v>
      </c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6">
        <v>57</v>
      </c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31" customFormat="1" x14ac:dyDescent="0.2">
      <c r="A106" s="12" t="s">
        <v>175</v>
      </c>
      <c r="B106" s="12" t="s">
        <v>180</v>
      </c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6">
        <v>16</v>
      </c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x14ac:dyDescent="0.2">
      <c r="A107" s="12" t="s">
        <v>52</v>
      </c>
      <c r="B107" s="12" t="s">
        <v>140</v>
      </c>
      <c r="C107" s="13"/>
      <c r="D107" s="14"/>
      <c r="E107" s="14"/>
      <c r="F107" s="14"/>
      <c r="G107" s="14"/>
      <c r="H107" s="14"/>
      <c r="I107" s="14"/>
      <c r="J107" s="6">
        <v>8</v>
      </c>
      <c r="K107" s="6"/>
      <c r="L107" s="6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x14ac:dyDescent="0.2">
      <c r="A108" s="12" t="s">
        <v>43</v>
      </c>
      <c r="B108" s="12" t="s">
        <v>3</v>
      </c>
      <c r="C108" s="13"/>
      <c r="D108" s="14"/>
      <c r="E108" s="14"/>
      <c r="F108" s="14"/>
      <c r="G108" s="14"/>
      <c r="H108" s="14"/>
      <c r="I108" s="14"/>
      <c r="J108" s="6">
        <v>15</v>
      </c>
      <c r="K108" s="6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x14ac:dyDescent="0.2">
      <c r="A109" s="12" t="s">
        <v>67</v>
      </c>
      <c r="B109" s="12"/>
      <c r="C109" s="13"/>
      <c r="D109" s="14"/>
      <c r="E109" s="14"/>
      <c r="F109" s="14"/>
      <c r="G109" s="6">
        <v>16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x14ac:dyDescent="0.2">
      <c r="A110" s="12" t="s">
        <v>95</v>
      </c>
      <c r="B110" s="12" t="s">
        <v>34</v>
      </c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6">
        <v>40</v>
      </c>
      <c r="T110" s="14"/>
      <c r="U110" s="14"/>
      <c r="V110" s="14"/>
    </row>
    <row r="111" spans="1:22" x14ac:dyDescent="0.2">
      <c r="A111" s="12" t="s">
        <v>96</v>
      </c>
      <c r="B111" s="12" t="s">
        <v>136</v>
      </c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6">
        <v>45</v>
      </c>
      <c r="T111" s="14"/>
      <c r="U111" s="14"/>
      <c r="V111" s="14"/>
    </row>
    <row r="112" spans="1:22" x14ac:dyDescent="0.2">
      <c r="A112" s="12" t="s">
        <v>101</v>
      </c>
      <c r="B112" s="12" t="s">
        <v>136</v>
      </c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6">
        <v>45</v>
      </c>
      <c r="T112" s="14"/>
      <c r="U112" s="14"/>
      <c r="V112" s="14"/>
    </row>
    <row r="113" spans="1:22" x14ac:dyDescent="0.2">
      <c r="A113" s="12" t="s">
        <v>104</v>
      </c>
      <c r="B113" s="12" t="s">
        <v>136</v>
      </c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6">
        <v>50</v>
      </c>
      <c r="T113" s="14"/>
      <c r="U113" s="14"/>
      <c r="V113" s="14"/>
    </row>
    <row r="114" spans="1:22" x14ac:dyDescent="0.2">
      <c r="A114" s="12" t="s">
        <v>105</v>
      </c>
      <c r="B114" s="12" t="s">
        <v>136</v>
      </c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6">
        <v>51</v>
      </c>
      <c r="T114" s="14"/>
      <c r="U114" s="14"/>
      <c r="V114" s="14"/>
    </row>
    <row r="115" spans="1:22" x14ac:dyDescent="0.2">
      <c r="A115" s="12" t="s">
        <v>106</v>
      </c>
      <c r="B115" s="12" t="s">
        <v>136</v>
      </c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6">
        <v>51</v>
      </c>
      <c r="T115" s="14"/>
      <c r="U115" s="14"/>
      <c r="V115" s="14"/>
    </row>
    <row r="116" spans="1:22" x14ac:dyDescent="0.2">
      <c r="A116" s="12" t="s">
        <v>107</v>
      </c>
      <c r="B116" s="12" t="s">
        <v>44</v>
      </c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6">
        <v>51</v>
      </c>
      <c r="T116" s="14"/>
      <c r="U116" s="14"/>
      <c r="V116" s="14"/>
    </row>
    <row r="117" spans="1:22" x14ac:dyDescent="0.2">
      <c r="A117" s="12" t="s">
        <v>79</v>
      </c>
      <c r="B117" s="12" t="s">
        <v>136</v>
      </c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6">
        <v>45</v>
      </c>
      <c r="T117" s="14"/>
      <c r="U117" s="14"/>
      <c r="V117" s="14"/>
    </row>
    <row r="118" spans="1:22" x14ac:dyDescent="0.2">
      <c r="A118" s="12" t="s">
        <v>80</v>
      </c>
      <c r="B118" s="12" t="s">
        <v>136</v>
      </c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6">
        <v>35</v>
      </c>
      <c r="T118" s="14"/>
      <c r="U118" s="14"/>
      <c r="V118" s="14"/>
    </row>
    <row r="119" spans="1:22" x14ac:dyDescent="0.2">
      <c r="A119" s="12" t="s">
        <v>81</v>
      </c>
      <c r="B119" s="12" t="s">
        <v>136</v>
      </c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6">
        <v>28</v>
      </c>
      <c r="T119" s="14"/>
      <c r="U119" s="14"/>
      <c r="V119" s="14"/>
    </row>
    <row r="120" spans="1:22" ht="13.5" thickBot="1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3.5" thickBot="1" x14ac:dyDescent="0.25">
      <c r="A121" s="52" t="s">
        <v>148</v>
      </c>
      <c r="B121" s="53"/>
      <c r="C121" s="15"/>
      <c r="D121" s="16">
        <f>SUM(D10:D119)</f>
        <v>1.6507407407407408</v>
      </c>
      <c r="E121" s="16">
        <f>SUM(E10:E119)</f>
        <v>1572</v>
      </c>
      <c r="F121" s="16">
        <f t="shared" ref="F121:V121" si="0">SUM(F10:F119)</f>
        <v>125</v>
      </c>
      <c r="G121" s="16">
        <f t="shared" si="0"/>
        <v>276</v>
      </c>
      <c r="H121" s="16">
        <f t="shared" si="0"/>
        <v>372</v>
      </c>
      <c r="I121" s="16">
        <f t="shared" si="0"/>
        <v>199</v>
      </c>
      <c r="J121" s="16">
        <f t="shared" si="0"/>
        <v>151</v>
      </c>
      <c r="K121" s="16">
        <f t="shared" si="0"/>
        <v>233</v>
      </c>
      <c r="L121" s="16">
        <f t="shared" si="0"/>
        <v>27</v>
      </c>
      <c r="M121" s="16">
        <f t="shared" si="0"/>
        <v>182</v>
      </c>
      <c r="N121" s="16">
        <f t="shared" si="0"/>
        <v>405.6</v>
      </c>
      <c r="O121" s="16">
        <f t="shared" si="0"/>
        <v>207.69</v>
      </c>
      <c r="P121" s="16">
        <f t="shared" si="0"/>
        <v>16</v>
      </c>
      <c r="Q121" s="16">
        <f t="shared" si="0"/>
        <v>302</v>
      </c>
      <c r="R121" s="16">
        <f t="shared" si="0"/>
        <v>535.79999999999995</v>
      </c>
      <c r="S121" s="16">
        <f t="shared" si="0"/>
        <v>545</v>
      </c>
      <c r="T121" s="16">
        <f t="shared" si="0"/>
        <v>337</v>
      </c>
      <c r="U121" s="16">
        <f t="shared" si="0"/>
        <v>136</v>
      </c>
      <c r="V121" s="16">
        <f t="shared" si="0"/>
        <v>130</v>
      </c>
    </row>
  </sheetData>
  <sortState ref="B2:G146">
    <sortCondition ref="B2:B146"/>
  </sortState>
  <mergeCells count="2">
    <mergeCell ref="A6:V6"/>
    <mergeCell ref="A121:B121"/>
  </mergeCells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Gateway Structures</vt:lpstr>
      <vt:lpstr>Gateway Pipes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Monroe</dc:creator>
  <cp:lastModifiedBy>Kevin Monroe</cp:lastModifiedBy>
  <cp:lastPrinted>2014-05-02T17:20:37Z</cp:lastPrinted>
  <dcterms:created xsi:type="dcterms:W3CDTF">2012-01-10T21:57:00Z</dcterms:created>
  <dcterms:modified xsi:type="dcterms:W3CDTF">2016-02-15T19:57:26Z</dcterms:modified>
</cp:coreProperties>
</file>