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50" yWindow="2640" windowWidth="15195" windowHeight="7935" activeTab="0"/>
  </bookViews>
  <sheets>
    <sheet name="East 9th" sheetId="1" r:id="rId1"/>
  </sheets>
  <externalReferences>
    <externalReference r:id="rId4"/>
  </externalReferences>
  <definedNames>
    <definedName name="_xlnm.Print_Area" localSheetId="0">'East 9th'!$A$1:$O$10</definedName>
    <definedName name="_xlnm.Print_Titles" localSheetId="0">'East 9th'!$1:$7</definedName>
  </definedNames>
  <calcPr fullCalcOnLoad="1"/>
</workbook>
</file>

<file path=xl/sharedStrings.xml><?xml version="1.0" encoding="utf-8"?>
<sst xmlns="http://schemas.openxmlformats.org/spreadsheetml/2006/main" count="20" uniqueCount="20">
  <si>
    <t>Project area</t>
  </si>
  <si>
    <t>Length</t>
  </si>
  <si>
    <t>Begin Station</t>
  </si>
  <si>
    <t>End Station</t>
  </si>
  <si>
    <t>Proposed E 9th Street</t>
  </si>
  <si>
    <t>Retaining wall Area</t>
  </si>
  <si>
    <t>Street</t>
  </si>
  <si>
    <t>Curb, Misc.: ight Gray Granite per City of Cleveland Standards
609E98000</t>
  </si>
  <si>
    <t>Curb, Type 2-A
609E14000</t>
  </si>
  <si>
    <t>Curb, Type 6
609E26000</t>
  </si>
  <si>
    <t>Type
(Interstate/ramp/
bridge/street)</t>
  </si>
  <si>
    <t>Totals</t>
  </si>
  <si>
    <t>Guardrail, Type 5 (FT)
606E13000</t>
  </si>
  <si>
    <t>Bridge Terminal Assembly, 
Type 1 (EACH)
606E35000</t>
  </si>
  <si>
    <t xml:space="preserve"> Concrete Barrier, Type D (FT)
622E24000</t>
  </si>
  <si>
    <t xml:space="preserve">Concrete Barrier, Type B1 (FT)
622E10100
</t>
  </si>
  <si>
    <t>LT / RT</t>
  </si>
  <si>
    <t>RT</t>
  </si>
  <si>
    <t>Anchor Aseembly, Type E (EACH)
606E26100</t>
  </si>
  <si>
    <t>Guardrail and Barrier Quantities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</si>
</sst>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dddd\,\ mmmm\ dd\,\ yyyy"/>
    <numFmt numFmtId="166" formatCode="00000"/>
    <numFmt numFmtId="167" formatCode="000\+00"/>
    <numFmt numFmtId="168" formatCode="0.0"/>
    <numFmt numFmtId="169" formatCode="00\+00"/>
    <numFmt numFmtId="170" formatCode="00\+0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textRotation="90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167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8" fillId="0" borderId="10" xfId="0" applyFont="1" applyBorder="1" applyAlignment="1">
      <alignment wrapText="1"/>
    </xf>
    <xf numFmtId="1" fontId="38" fillId="0" borderId="10" xfId="0" applyNumberFormat="1" applyFont="1" applyBorder="1" applyAlignment="1">
      <alignment/>
    </xf>
    <xf numFmtId="0" fontId="38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167" fontId="38" fillId="0" borderId="10" xfId="0" applyNumberFormat="1" applyFont="1" applyBorder="1" applyAlignment="1">
      <alignment horizontal="center" textRotation="90" wrapText="1"/>
    </xf>
    <xf numFmtId="0" fontId="38" fillId="0" borderId="10" xfId="0" applyFont="1" applyBorder="1" applyAlignment="1">
      <alignment horizontal="center" textRotation="90" wrapText="1"/>
    </xf>
    <xf numFmtId="0" fontId="38" fillId="0" borderId="10" xfId="0" applyFont="1" applyFill="1" applyBorder="1" applyAlignment="1">
      <alignment horizontal="center" textRotation="90" wrapText="1"/>
    </xf>
    <xf numFmtId="0" fontId="38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wrapText="1"/>
    </xf>
    <xf numFmtId="0" fontId="36" fillId="0" borderId="10" xfId="0" applyFont="1" applyBorder="1" applyAlignment="1">
      <alignment wrapText="1"/>
    </xf>
    <xf numFmtId="0" fontId="2" fillId="0" borderId="0" xfId="0" applyFont="1" applyFill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0" fontId="3" fillId="0" borderId="0" xfId="0" applyFont="1" applyFill="1" applyAlignment="1">
      <alignment horizontal="centerContinuous"/>
    </xf>
    <xf numFmtId="0" fontId="39" fillId="0" borderId="0" xfId="0" applyFont="1" applyFill="1" applyAlignment="1">
      <alignment horizontal="center"/>
    </xf>
    <xf numFmtId="14" fontId="39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2" fontId="38" fillId="0" borderId="10" xfId="0" applyNumberFormat="1" applyFont="1" applyFill="1" applyBorder="1" applyAlignment="1">
      <alignment/>
    </xf>
    <xf numFmtId="170" fontId="0" fillId="0" borderId="10" xfId="0" applyNumberFormat="1" applyBorder="1" applyAlignment="1">
      <alignment/>
    </xf>
    <xf numFmtId="169" fontId="0" fillId="0" borderId="10" xfId="0" applyNumberFormat="1" applyBorder="1" applyAlignment="1">
      <alignment horizontal="center"/>
    </xf>
    <xf numFmtId="14" fontId="39" fillId="0" borderId="0" xfId="0" applyNumberFormat="1" applyFont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addlib\pw\ekisiel\db\dms66401\InnerbeltEarthwor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rthwork Summary"/>
      <sheetName val="I-90"/>
      <sheetName val="Abbey"/>
      <sheetName val="Abbey Ramp"/>
      <sheetName val="A5 - Ontario Ramp"/>
      <sheetName val="A4 - 9th Ramp"/>
      <sheetName val="A3 - 14th Ramp"/>
      <sheetName val="Broadway"/>
      <sheetName val="Commercial"/>
      <sheetName val="E9th"/>
      <sheetName val="Inroads Output"/>
    </sheetNames>
    <sheetDataSet>
      <sheetData sheetId="0">
        <row r="1">
          <cell r="B1" t="str">
            <v>PROJECT - Cleveland Innerbelt - CCG1</v>
          </cell>
        </row>
        <row r="2">
          <cell r="B2" t="str">
            <v>ODOT PROJECT # - CUY-90-14.90</v>
          </cell>
        </row>
        <row r="3">
          <cell r="B3" t="str">
            <v>PID 77332 / 85531</v>
          </cell>
        </row>
        <row r="4">
          <cell r="B4" t="str">
            <v>HNTB PROJECT # - 49633 PA 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2"/>
  <sheetViews>
    <sheetView tabSelected="1" view="pageBreakPreview" zoomScale="85" zoomScaleSheetLayoutView="85" workbookViewId="0" topLeftCell="A1">
      <selection activeCell="J17" sqref="J17"/>
    </sheetView>
  </sheetViews>
  <sheetFormatPr defaultColWidth="9.140625" defaultRowHeight="15"/>
  <cols>
    <col min="1" max="1" width="22.28125" style="0" customWidth="1"/>
    <col min="2" max="2" width="8.7109375" style="4" bestFit="1" customWidth="1"/>
    <col min="3" max="4" width="8.57421875" style="4" customWidth="1"/>
    <col min="5" max="5" width="5.8515625" style="0" hidden="1" customWidth="1"/>
    <col min="6" max="6" width="10.28125" style="0" hidden="1" customWidth="1"/>
    <col min="7" max="8" width="10.7109375" style="15" customWidth="1"/>
    <col min="9" max="9" width="10.7109375" style="3" customWidth="1"/>
    <col min="10" max="10" width="10.7109375" style="0" customWidth="1"/>
    <col min="11" max="11" width="10.7109375" style="3" customWidth="1"/>
    <col min="12" max="14" width="10.7109375" style="3" hidden="1" customWidth="1"/>
    <col min="15" max="15" width="10.7109375" style="0" hidden="1" customWidth="1"/>
    <col min="16" max="16" width="30.8515625" style="0" customWidth="1"/>
  </cols>
  <sheetData>
    <row r="1" spans="1:11" s="19" customFormat="1" ht="11.25">
      <c r="A1" s="18" t="str">
        <f>'[1]Earthwork Summary'!B1</f>
        <v>PROJECT - Cleveland Innerbelt - CCG1</v>
      </c>
      <c r="B1" s="18"/>
      <c r="G1" s="20"/>
      <c r="H1" s="20"/>
      <c r="I1" s="21"/>
      <c r="J1" s="22"/>
      <c r="K1" s="23"/>
    </row>
    <row r="2" spans="1:11" s="19" customFormat="1" ht="11.25">
      <c r="A2" s="18" t="str">
        <f>'[1]Earthwork Summary'!B2</f>
        <v>ODOT PROJECT # - CUY-90-14.90</v>
      </c>
      <c r="B2" s="18"/>
      <c r="G2" s="20"/>
      <c r="H2" s="20"/>
      <c r="I2" s="21"/>
      <c r="J2" s="22"/>
      <c r="K2" s="23"/>
    </row>
    <row r="3" spans="1:11" s="19" customFormat="1" ht="11.25">
      <c r="A3" s="18" t="str">
        <f>'[1]Earthwork Summary'!B3</f>
        <v>PID 77332 / 85531</v>
      </c>
      <c r="B3" s="18"/>
      <c r="H3" s="20"/>
      <c r="I3" s="24"/>
      <c r="J3" s="25"/>
      <c r="K3" s="29"/>
    </row>
    <row r="4" spans="1:2" s="19" customFormat="1" ht="11.25">
      <c r="A4" s="18" t="str">
        <f>'[1]Earthwork Summary'!B4</f>
        <v>HNTB PROJECT # - 49633 PA 002</v>
      </c>
      <c r="B4" s="18"/>
    </row>
    <row r="5" spans="1:2" s="19" customFormat="1" ht="11.25">
      <c r="A5" s="18"/>
      <c r="B5" s="18"/>
    </row>
    <row r="6" spans="1:11" s="19" customFormat="1" ht="15">
      <c r="A6" s="30" t="s">
        <v>19</v>
      </c>
      <c r="B6" s="31"/>
      <c r="C6" s="31"/>
      <c r="D6" s="31"/>
      <c r="E6" s="31"/>
      <c r="F6" s="31"/>
      <c r="G6" s="31"/>
      <c r="H6" s="31"/>
      <c r="I6" s="31"/>
      <c r="J6" s="31"/>
      <c r="K6" s="32"/>
    </row>
    <row r="7" spans="1:29" ht="140.25" customHeight="1">
      <c r="A7" s="6" t="s">
        <v>0</v>
      </c>
      <c r="B7" s="11" t="s">
        <v>2</v>
      </c>
      <c r="C7" s="11" t="s">
        <v>3</v>
      </c>
      <c r="D7" s="11" t="s">
        <v>16</v>
      </c>
      <c r="E7" s="12" t="s">
        <v>1</v>
      </c>
      <c r="F7" s="12" t="s">
        <v>10</v>
      </c>
      <c r="G7" s="13" t="s">
        <v>12</v>
      </c>
      <c r="H7" s="13" t="s">
        <v>18</v>
      </c>
      <c r="I7" s="12" t="s">
        <v>13</v>
      </c>
      <c r="J7" s="12" t="s">
        <v>14</v>
      </c>
      <c r="K7" s="12" t="s">
        <v>15</v>
      </c>
      <c r="L7" s="12" t="s">
        <v>7</v>
      </c>
      <c r="M7" s="12" t="s">
        <v>8</v>
      </c>
      <c r="N7" s="12" t="s">
        <v>9</v>
      </c>
      <c r="O7" s="12" t="s">
        <v>5</v>
      </c>
      <c r="P7" s="1"/>
      <c r="Q7" s="1"/>
      <c r="R7" s="1"/>
      <c r="S7" s="1"/>
      <c r="T7" s="1"/>
      <c r="U7" s="2"/>
      <c r="V7" s="2"/>
      <c r="W7" s="2"/>
      <c r="X7" s="2"/>
      <c r="Y7" s="2"/>
      <c r="Z7" s="2"/>
      <c r="AA7" s="2"/>
      <c r="AB7" s="2"/>
      <c r="AC7" s="2"/>
    </row>
    <row r="8" spans="1:16" ht="27" customHeight="1">
      <c r="A8" s="16" t="s">
        <v>4</v>
      </c>
      <c r="B8" s="27">
        <v>2306.22</v>
      </c>
      <c r="C8" s="27">
        <v>2390.66</v>
      </c>
      <c r="D8" s="28" t="s">
        <v>17</v>
      </c>
      <c r="E8" s="7">
        <f>ABS(C8-B8)</f>
        <v>84.44000000000005</v>
      </c>
      <c r="F8" s="9" t="s">
        <v>6</v>
      </c>
      <c r="G8" s="26">
        <v>91.77</v>
      </c>
      <c r="H8" s="14">
        <v>0</v>
      </c>
      <c r="I8" s="8">
        <v>1</v>
      </c>
      <c r="J8" s="8">
        <v>0</v>
      </c>
      <c r="K8" s="8">
        <v>0</v>
      </c>
      <c r="L8" s="10"/>
      <c r="M8" s="10"/>
      <c r="N8" s="10"/>
      <c r="O8" s="10"/>
      <c r="P8" s="3"/>
    </row>
    <row r="9" spans="1:11" ht="15">
      <c r="A9" s="9"/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ht="15">
      <c r="A10" s="17" t="s">
        <v>11</v>
      </c>
      <c r="B10" s="17"/>
      <c r="C10" s="17"/>
      <c r="D10" s="17"/>
      <c r="E10" s="17"/>
      <c r="F10" s="17"/>
      <c r="G10" s="17">
        <f>SUM(G8:G8)</f>
        <v>91.77</v>
      </c>
      <c r="H10" s="17">
        <f>SUM(H8:H8)</f>
        <v>0</v>
      </c>
      <c r="I10" s="17">
        <f>SUM(I8:I8)</f>
        <v>1</v>
      </c>
      <c r="J10" s="17">
        <f>SUM(J8:J8)</f>
        <v>0</v>
      </c>
      <c r="K10" s="17">
        <f>SUM(K8:K8)</f>
        <v>0</v>
      </c>
    </row>
    <row r="11" spans="1:6" ht="15">
      <c r="A11" s="2"/>
      <c r="E11" s="5"/>
      <c r="F11" s="2"/>
    </row>
    <row r="12" spans="1:6" ht="15">
      <c r="A12" s="2"/>
      <c r="E12" s="5"/>
      <c r="F12" s="2"/>
    </row>
    <row r="13" spans="1:6" ht="15">
      <c r="A13" s="2"/>
      <c r="E13" s="5"/>
      <c r="F13" s="2"/>
    </row>
    <row r="14" spans="1:6" ht="15">
      <c r="A14" s="2"/>
      <c r="E14" s="5"/>
      <c r="F14" s="2"/>
    </row>
    <row r="15" spans="1:5" ht="15">
      <c r="A15" s="2"/>
      <c r="E15" s="5"/>
    </row>
    <row r="16" spans="1:5" ht="15">
      <c r="A16" s="2"/>
      <c r="E16" s="5"/>
    </row>
    <row r="17" spans="1:5" ht="15">
      <c r="A17" s="2"/>
      <c r="E17" s="5"/>
    </row>
    <row r="18" ht="15">
      <c r="A18" s="2"/>
    </row>
    <row r="19" ht="15">
      <c r="A19" s="2"/>
    </row>
    <row r="20" ht="15">
      <c r="A20" s="2"/>
    </row>
    <row r="21" ht="15">
      <c r="A21" s="2"/>
    </row>
    <row r="22" ht="15">
      <c r="A22" s="2"/>
    </row>
  </sheetData>
  <sheetProtection/>
  <mergeCells count="1">
    <mergeCell ref="A6:K6"/>
  </mergeCells>
  <printOptions/>
  <pageMargins left="0.25" right="0.25" top="0.75" bottom="0.75" header="0.3" footer="0.3"/>
  <pageSetup fitToHeight="2" horizontalDpi="600" verticalDpi="600" orientation="portrait" r:id="rId1"/>
  <headerFooter>
    <oddFooter>&amp;L&amp;F&amp;C&amp;A
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HNTB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Goins</dc:creator>
  <cp:keywords/>
  <dc:description/>
  <cp:lastModifiedBy>Kevin Monroe</cp:lastModifiedBy>
  <cp:lastPrinted>2011-06-22T18:38:02Z</cp:lastPrinted>
  <dcterms:created xsi:type="dcterms:W3CDTF">2010-05-12T19:33:49Z</dcterms:created>
  <dcterms:modified xsi:type="dcterms:W3CDTF">2016-01-06T21:50:34Z</dcterms:modified>
  <cp:category/>
  <cp:version/>
  <cp:contentType/>
  <cp:contentStatus/>
</cp:coreProperties>
</file>