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29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60" i="2" l="1"/>
  <c r="G58" i="2"/>
  <c r="G57" i="2"/>
  <c r="G56" i="2"/>
  <c r="G55" i="2"/>
  <c r="G60" i="2" s="1"/>
  <c r="C55" i="2"/>
  <c r="G52" i="2"/>
  <c r="C51" i="2"/>
  <c r="G51" i="2" s="1"/>
  <c r="G53" i="2" s="1"/>
  <c r="C50" i="2"/>
  <c r="H50" i="2" s="1"/>
  <c r="H49" i="2"/>
  <c r="G48" i="2"/>
  <c r="C47" i="2"/>
  <c r="H47" i="2" s="1"/>
  <c r="C46" i="2"/>
  <c r="H46" i="2" s="1"/>
  <c r="C45" i="2"/>
  <c r="H45" i="2" s="1"/>
  <c r="H44" i="2"/>
  <c r="H42" i="2"/>
  <c r="G41" i="2"/>
  <c r="C40" i="2"/>
  <c r="G40" i="2" s="1"/>
  <c r="G39" i="2"/>
  <c r="C39" i="2"/>
  <c r="C38" i="2"/>
  <c r="G38" i="2" s="1"/>
  <c r="G37" i="2"/>
  <c r="G36" i="2"/>
  <c r="C35" i="2"/>
  <c r="G35" i="2" s="1"/>
  <c r="G34" i="2"/>
  <c r="C34" i="2"/>
  <c r="G32" i="2"/>
  <c r="C31" i="2"/>
  <c r="H31" i="2" s="1"/>
  <c r="H30" i="2"/>
  <c r="C30" i="2"/>
  <c r="C29" i="2"/>
  <c r="H29" i="2" s="1"/>
  <c r="C28" i="2"/>
  <c r="H28" i="2" s="1"/>
  <c r="H32" i="2" s="1"/>
  <c r="G26" i="2"/>
  <c r="C25" i="2"/>
  <c r="H25" i="2" s="1"/>
  <c r="C24" i="2"/>
  <c r="H24" i="2" s="1"/>
  <c r="C23" i="2"/>
  <c r="H23" i="2" s="1"/>
  <c r="H22" i="2"/>
  <c r="C22" i="2"/>
  <c r="H21" i="2"/>
  <c r="C20" i="2"/>
  <c r="H20" i="2" s="1"/>
  <c r="H19" i="2"/>
  <c r="H26" i="2" s="1"/>
  <c r="C19" i="2"/>
  <c r="H18" i="2"/>
  <c r="H16" i="2"/>
  <c r="C15" i="2"/>
  <c r="G15" i="2" s="1"/>
  <c r="C14" i="2"/>
  <c r="G14" i="2" s="1"/>
  <c r="G16" i="2" s="1"/>
  <c r="H53" i="2" l="1"/>
  <c r="H61" i="2" s="1"/>
  <c r="G42" i="2"/>
  <c r="G61" i="2" s="1"/>
</calcChain>
</file>

<file path=xl/sharedStrings.xml><?xml version="1.0" encoding="utf-8"?>
<sst xmlns="http://schemas.openxmlformats.org/spreadsheetml/2006/main" count="61" uniqueCount="27">
  <si>
    <t>L.F.</t>
  </si>
  <si>
    <t>PAVEMENT QUANTITIES</t>
  </si>
  <si>
    <t>STATION</t>
  </si>
  <si>
    <t>LENGTH</t>
  </si>
  <si>
    <t>CURB, TYPE 6</t>
  </si>
  <si>
    <t>CURB, TYPE 2-A</t>
  </si>
  <si>
    <t>6" CONCRETE WALK</t>
  </si>
  <si>
    <t>FROM</t>
  </si>
  <si>
    <t>TO</t>
  </si>
  <si>
    <t>FT.</t>
  </si>
  <si>
    <t xml:space="preserve">L.F. </t>
  </si>
  <si>
    <t>A</t>
  </si>
  <si>
    <t>B</t>
  </si>
  <si>
    <t>B-A=C</t>
  </si>
  <si>
    <t>CANAL RD</t>
  </si>
  <si>
    <t>LT</t>
  </si>
  <si>
    <t>E 9TH ST.</t>
  </si>
  <si>
    <t>RT</t>
  </si>
  <si>
    <t>COMMERCIAL RD</t>
  </si>
  <si>
    <t>BROADWAY AVE</t>
  </si>
  <si>
    <t>E 14TH ST</t>
  </si>
  <si>
    <t>ORANGE AVE</t>
  </si>
  <si>
    <t>ped island</t>
  </si>
  <si>
    <t>med curb</t>
  </si>
  <si>
    <t>Remaining curb</t>
  </si>
  <si>
    <t>MEASURED IN MSTN</t>
  </si>
  <si>
    <t>SQ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</si>
</sst>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+00.00"/>
  </numFmts>
  <fonts count="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62"/>
  <sheetViews>
    <sheetView tabSelected="1" topLeftCell="A40" workbookViewId="0">
      <selection activeCell="N6" sqref="N6"/>
    </sheetView>
  </sheetViews>
  <sheetFormatPr defaultRowHeight="15" x14ac:dyDescent="0.25"/>
  <cols>
    <col min="1" max="1" width="12.85546875" customWidth="1"/>
    <col min="2" max="2" width="15.42578125" customWidth="1"/>
    <col min="9" max="9" width="21.42578125" customWidth="1"/>
  </cols>
  <sheetData>
    <row r="5" spans="1:9" x14ac:dyDescent="0.25">
      <c r="A5" s="27" t="s">
        <v>1</v>
      </c>
      <c r="B5" s="28"/>
      <c r="C5" s="28"/>
      <c r="D5" s="28"/>
      <c r="E5" s="28"/>
      <c r="F5" s="28"/>
      <c r="G5" s="28"/>
      <c r="H5" s="28"/>
      <c r="I5" s="29"/>
    </row>
    <row r="6" spans="1:9" x14ac:dyDescent="0.25">
      <c r="A6" s="1" t="s">
        <v>2</v>
      </c>
      <c r="B6" s="1"/>
      <c r="C6" s="2" t="s">
        <v>3</v>
      </c>
      <c r="D6" s="3"/>
      <c r="E6" s="3"/>
      <c r="F6" s="3"/>
      <c r="G6" s="4">
        <v>609</v>
      </c>
      <c r="H6" s="4">
        <v>609</v>
      </c>
      <c r="I6" s="4">
        <v>608</v>
      </c>
    </row>
    <row r="7" spans="1:9" x14ac:dyDescent="0.25">
      <c r="A7" s="1"/>
      <c r="B7" s="1"/>
      <c r="C7" s="2"/>
      <c r="D7" s="3"/>
      <c r="E7" s="3"/>
      <c r="F7" s="3"/>
      <c r="G7" s="4"/>
      <c r="H7" s="4"/>
      <c r="I7" s="4"/>
    </row>
    <row r="8" spans="1:9" x14ac:dyDescent="0.25">
      <c r="A8" s="1"/>
      <c r="B8" s="1"/>
      <c r="C8" s="2"/>
      <c r="D8" s="3"/>
      <c r="E8" s="3"/>
      <c r="F8" s="3"/>
      <c r="G8" s="4"/>
      <c r="H8" s="4"/>
      <c r="I8" s="4"/>
    </row>
    <row r="9" spans="1:9" ht="125.25" customHeight="1" x14ac:dyDescent="0.25">
      <c r="A9" s="1"/>
      <c r="B9" s="1"/>
      <c r="C9" s="2"/>
      <c r="D9" s="3"/>
      <c r="E9" s="3"/>
      <c r="F9" s="3"/>
      <c r="G9" s="5" t="s">
        <v>4</v>
      </c>
      <c r="H9" s="5" t="s">
        <v>5</v>
      </c>
      <c r="I9" s="5" t="s">
        <v>6</v>
      </c>
    </row>
    <row r="10" spans="1:9" x14ac:dyDescent="0.25">
      <c r="A10" s="6" t="s">
        <v>7</v>
      </c>
      <c r="B10" s="6" t="s">
        <v>8</v>
      </c>
      <c r="C10" s="6" t="s">
        <v>9</v>
      </c>
      <c r="D10" s="7"/>
      <c r="E10" s="7"/>
      <c r="F10" s="7"/>
      <c r="G10" s="6" t="s">
        <v>10</v>
      </c>
      <c r="H10" s="6" t="s">
        <v>0</v>
      </c>
      <c r="I10" s="6" t="s">
        <v>26</v>
      </c>
    </row>
    <row r="11" spans="1:9" x14ac:dyDescent="0.25">
      <c r="A11" s="8" t="s">
        <v>11</v>
      </c>
      <c r="B11" s="8" t="s">
        <v>12</v>
      </c>
      <c r="C11" s="9" t="s">
        <v>13</v>
      </c>
      <c r="D11" s="10"/>
      <c r="E11" s="10"/>
      <c r="F11" s="10"/>
      <c r="G11" s="11"/>
      <c r="H11" s="11"/>
      <c r="I11" s="11"/>
    </row>
    <row r="12" spans="1:9" x14ac:dyDescent="0.25">
      <c r="A12" s="12"/>
      <c r="B12" s="13"/>
      <c r="C12" s="14"/>
      <c r="D12" s="15"/>
      <c r="E12" s="15"/>
      <c r="F12" s="15"/>
      <c r="G12" s="16"/>
      <c r="H12" s="16"/>
      <c r="I12" s="16"/>
    </row>
    <row r="13" spans="1:9" x14ac:dyDescent="0.25">
      <c r="A13" s="17" t="s">
        <v>14</v>
      </c>
      <c r="B13" s="18"/>
      <c r="C13" s="14"/>
      <c r="D13" s="15"/>
      <c r="E13" s="15"/>
      <c r="F13" s="15"/>
      <c r="G13" s="16"/>
      <c r="H13" s="16"/>
      <c r="I13" s="16"/>
    </row>
    <row r="14" spans="1:9" x14ac:dyDescent="0.25">
      <c r="A14" s="19">
        <v>3312</v>
      </c>
      <c r="B14" s="13">
        <v>3342.62</v>
      </c>
      <c r="C14" s="14">
        <f>B14-A14</f>
        <v>30.619999999999891</v>
      </c>
      <c r="D14" s="14" t="s">
        <v>15</v>
      </c>
      <c r="E14" s="14"/>
      <c r="F14" s="14"/>
      <c r="G14" s="16">
        <f>C14</f>
        <v>30.619999999999891</v>
      </c>
      <c r="H14" s="16"/>
      <c r="I14" s="16"/>
    </row>
    <row r="15" spans="1:9" x14ac:dyDescent="0.25">
      <c r="A15" s="19">
        <v>3477.57</v>
      </c>
      <c r="B15" s="13">
        <v>3611.5</v>
      </c>
      <c r="C15" s="14">
        <f>B15-A15</f>
        <v>133.92999999999984</v>
      </c>
      <c r="D15" s="14" t="s">
        <v>15</v>
      </c>
      <c r="E15" s="14"/>
      <c r="F15" s="14"/>
      <c r="G15" s="16">
        <f>C15</f>
        <v>133.92999999999984</v>
      </c>
      <c r="H15" s="16"/>
      <c r="I15" s="16"/>
    </row>
    <row r="16" spans="1:9" x14ac:dyDescent="0.25">
      <c r="A16" s="20"/>
      <c r="B16" s="20"/>
      <c r="C16" s="21"/>
      <c r="D16" s="22"/>
      <c r="E16" s="22"/>
      <c r="F16" s="22"/>
      <c r="G16" s="22">
        <f>SUM(G14:G15)</f>
        <v>164.54999999999973</v>
      </c>
      <c r="H16" s="22">
        <f>SUM(H14:H15)</f>
        <v>0</v>
      </c>
      <c r="I16" s="22"/>
    </row>
    <row r="17" spans="1:9" x14ac:dyDescent="0.25">
      <c r="A17" s="17" t="s">
        <v>16</v>
      </c>
      <c r="B17" s="18"/>
      <c r="C17" s="14"/>
      <c r="D17" s="14"/>
      <c r="E17" s="14"/>
      <c r="F17" s="14"/>
      <c r="G17" s="16"/>
      <c r="H17" s="16"/>
      <c r="I17" s="16"/>
    </row>
    <row r="18" spans="1:9" x14ac:dyDescent="0.25">
      <c r="A18" s="19">
        <v>1168.58</v>
      </c>
      <c r="B18" s="13">
        <v>1221.24</v>
      </c>
      <c r="C18" s="14">
        <v>71.400000000000006</v>
      </c>
      <c r="D18" s="14" t="s">
        <v>15</v>
      </c>
      <c r="E18" s="14"/>
      <c r="F18" s="14"/>
      <c r="G18" s="16"/>
      <c r="H18" s="16">
        <f>C18</f>
        <v>71.400000000000006</v>
      </c>
      <c r="I18" s="16"/>
    </row>
    <row r="19" spans="1:9" x14ac:dyDescent="0.25">
      <c r="A19" s="19">
        <v>1221.24</v>
      </c>
      <c r="B19" s="13">
        <v>1444.2</v>
      </c>
      <c r="C19" s="14">
        <f>B19-A19</f>
        <v>222.96000000000004</v>
      </c>
      <c r="D19" s="14" t="s">
        <v>15</v>
      </c>
      <c r="E19" s="14"/>
      <c r="F19" s="14"/>
      <c r="G19" s="16"/>
      <c r="H19" s="16">
        <f>C19</f>
        <v>222.96000000000004</v>
      </c>
      <c r="I19" s="16"/>
    </row>
    <row r="20" spans="1:9" x14ac:dyDescent="0.25">
      <c r="A20" s="19">
        <v>1559.24</v>
      </c>
      <c r="B20" s="13">
        <v>2660.33</v>
      </c>
      <c r="C20" s="14">
        <f>B20-A20</f>
        <v>1101.0899999999999</v>
      </c>
      <c r="D20" s="14" t="s">
        <v>15</v>
      </c>
      <c r="E20" s="14"/>
      <c r="F20" s="14"/>
      <c r="G20" s="16"/>
      <c r="H20" s="16">
        <f>C20</f>
        <v>1101.0899999999999</v>
      </c>
      <c r="I20" s="16"/>
    </row>
    <row r="21" spans="1:9" x14ac:dyDescent="0.25">
      <c r="A21" s="19">
        <v>1187.26</v>
      </c>
      <c r="B21" s="13">
        <v>1235.73</v>
      </c>
      <c r="C21" s="14">
        <v>88.3</v>
      </c>
      <c r="D21" s="14" t="s">
        <v>17</v>
      </c>
      <c r="E21" s="14"/>
      <c r="F21" s="14"/>
      <c r="G21" s="16"/>
      <c r="H21" s="16">
        <f>C21</f>
        <v>88.3</v>
      </c>
      <c r="I21" s="16"/>
    </row>
    <row r="22" spans="1:9" x14ac:dyDescent="0.25">
      <c r="A22" s="19">
        <v>1235.73</v>
      </c>
      <c r="B22" s="13">
        <v>1789.05</v>
      </c>
      <c r="C22" s="14">
        <f>B22-A22</f>
        <v>553.31999999999994</v>
      </c>
      <c r="D22" s="14" t="s">
        <v>17</v>
      </c>
      <c r="E22" s="14"/>
      <c r="F22" s="14"/>
      <c r="G22" s="16"/>
      <c r="H22" s="16">
        <f>C22</f>
        <v>553.31999999999994</v>
      </c>
      <c r="I22" s="16"/>
    </row>
    <row r="23" spans="1:9" x14ac:dyDescent="0.25">
      <c r="A23" s="19">
        <v>1818.83</v>
      </c>
      <c r="B23" s="13">
        <v>2020.39</v>
      </c>
      <c r="C23" s="14">
        <f>B23-A23</f>
        <v>201.56000000000017</v>
      </c>
      <c r="D23" s="14" t="s">
        <v>17</v>
      </c>
      <c r="E23" s="14"/>
      <c r="F23" s="14"/>
      <c r="G23" s="16"/>
      <c r="H23" s="16">
        <f>C23</f>
        <v>201.56000000000017</v>
      </c>
      <c r="I23" s="16"/>
    </row>
    <row r="24" spans="1:9" x14ac:dyDescent="0.25">
      <c r="A24" s="19">
        <v>2020.39</v>
      </c>
      <c r="B24" s="13">
        <v>2070.4</v>
      </c>
      <c r="C24" s="14">
        <f>B24-A24</f>
        <v>50.009999999999991</v>
      </c>
      <c r="D24" s="14" t="s">
        <v>17</v>
      </c>
      <c r="E24" s="14"/>
      <c r="F24" s="14"/>
      <c r="G24" s="16"/>
      <c r="H24" s="16">
        <f>C24</f>
        <v>50.009999999999991</v>
      </c>
      <c r="I24" s="16"/>
    </row>
    <row r="25" spans="1:9" x14ac:dyDescent="0.25">
      <c r="A25" s="19">
        <v>2070.4</v>
      </c>
      <c r="B25" s="13">
        <v>2545.1</v>
      </c>
      <c r="C25" s="14">
        <f>B25-A25</f>
        <v>474.69999999999982</v>
      </c>
      <c r="D25" s="14" t="s">
        <v>17</v>
      </c>
      <c r="E25" s="14"/>
      <c r="F25" s="14"/>
      <c r="G25" s="16"/>
      <c r="H25" s="16">
        <f>C25</f>
        <v>474.69999999999982</v>
      </c>
      <c r="I25" s="16"/>
    </row>
    <row r="26" spans="1:9" x14ac:dyDescent="0.25">
      <c r="A26" s="20"/>
      <c r="B26" s="20"/>
      <c r="C26" s="21"/>
      <c r="D26" s="22"/>
      <c r="E26" s="22"/>
      <c r="F26" s="22"/>
      <c r="G26" s="22">
        <f>SUM(G24:G25)</f>
        <v>0</v>
      </c>
      <c r="H26" s="22">
        <f>SUM(H18:H25)</f>
        <v>2763.34</v>
      </c>
      <c r="I26" s="22"/>
    </row>
    <row r="27" spans="1:9" x14ac:dyDescent="0.25">
      <c r="A27" s="17" t="s">
        <v>18</v>
      </c>
      <c r="B27" s="18"/>
      <c r="C27" s="14"/>
      <c r="D27" s="14"/>
      <c r="E27" s="14"/>
      <c r="F27" s="14"/>
      <c r="G27" s="16"/>
      <c r="H27" s="16"/>
      <c r="I27" s="16"/>
    </row>
    <row r="28" spans="1:9" x14ac:dyDescent="0.25">
      <c r="A28" s="19">
        <v>1033.6199999999999</v>
      </c>
      <c r="B28" s="13">
        <v>1176.5899999999999</v>
      </c>
      <c r="C28" s="14">
        <f>B28-A28</f>
        <v>142.97000000000003</v>
      </c>
      <c r="D28" s="14" t="s">
        <v>15</v>
      </c>
      <c r="E28" s="14"/>
      <c r="F28" s="14"/>
      <c r="G28" s="16"/>
      <c r="H28" s="16">
        <f>C28</f>
        <v>142.97000000000003</v>
      </c>
      <c r="I28" s="16"/>
    </row>
    <row r="29" spans="1:9" x14ac:dyDescent="0.25">
      <c r="A29" s="19">
        <v>1238.27</v>
      </c>
      <c r="B29" s="13">
        <v>1446.89</v>
      </c>
      <c r="C29" s="14">
        <f>B29-A29</f>
        <v>208.62000000000012</v>
      </c>
      <c r="D29" s="14" t="s">
        <v>15</v>
      </c>
      <c r="E29" s="14"/>
      <c r="F29" s="14"/>
      <c r="G29" s="16"/>
      <c r="H29" s="16">
        <f>C29</f>
        <v>208.62000000000012</v>
      </c>
      <c r="I29" s="16"/>
    </row>
    <row r="30" spans="1:9" x14ac:dyDescent="0.25">
      <c r="A30" s="19">
        <v>1001.7</v>
      </c>
      <c r="B30" s="13">
        <v>1446.89</v>
      </c>
      <c r="C30" s="14">
        <f>B30-A30</f>
        <v>445.19000000000005</v>
      </c>
      <c r="D30" s="14" t="s">
        <v>17</v>
      </c>
      <c r="E30" s="14"/>
      <c r="F30" s="14"/>
      <c r="G30" s="16"/>
      <c r="H30" s="16">
        <f>C30</f>
        <v>445.19000000000005</v>
      </c>
      <c r="I30" s="16"/>
    </row>
    <row r="31" spans="1:9" x14ac:dyDescent="0.25">
      <c r="A31" s="19">
        <v>1696.2</v>
      </c>
      <c r="B31" s="13">
        <v>1713.09</v>
      </c>
      <c r="C31" s="14">
        <f>B31-A31</f>
        <v>16.889999999999873</v>
      </c>
      <c r="D31" s="14" t="s">
        <v>17</v>
      </c>
      <c r="E31" s="14"/>
      <c r="F31" s="14"/>
      <c r="G31" s="16"/>
      <c r="H31" s="16">
        <f>C31</f>
        <v>16.889999999999873</v>
      </c>
      <c r="I31" s="16"/>
    </row>
    <row r="32" spans="1:9" x14ac:dyDescent="0.25">
      <c r="A32" s="20"/>
      <c r="B32" s="20"/>
      <c r="C32" s="21"/>
      <c r="D32" s="22"/>
      <c r="E32" s="22"/>
      <c r="F32" s="22"/>
      <c r="G32" s="22">
        <f>SUM(G29:G30)</f>
        <v>0</v>
      </c>
      <c r="H32" s="22">
        <f>SUM(H28:H31)</f>
        <v>813.67000000000007</v>
      </c>
      <c r="I32" s="22"/>
    </row>
    <row r="33" spans="1:9" x14ac:dyDescent="0.25">
      <c r="A33" s="17" t="s">
        <v>19</v>
      </c>
      <c r="B33" s="18"/>
      <c r="C33" s="14"/>
      <c r="D33" s="23"/>
      <c r="E33" s="23"/>
      <c r="F33" s="14"/>
      <c r="G33" s="16"/>
      <c r="H33" s="16"/>
      <c r="I33" s="16"/>
    </row>
    <row r="34" spans="1:9" x14ac:dyDescent="0.25">
      <c r="A34" s="24">
        <v>981.8</v>
      </c>
      <c r="B34" s="13">
        <v>1000</v>
      </c>
      <c r="C34" s="14">
        <f>B34-A34</f>
        <v>18.200000000000045</v>
      </c>
      <c r="D34" s="14" t="s">
        <v>15</v>
      </c>
      <c r="E34" s="23"/>
      <c r="F34" s="14"/>
      <c r="G34" s="16">
        <f>C34</f>
        <v>18.200000000000045</v>
      </c>
      <c r="H34" s="16"/>
      <c r="I34" s="16"/>
    </row>
    <row r="35" spans="1:9" x14ac:dyDescent="0.25">
      <c r="A35" s="24">
        <v>1000</v>
      </c>
      <c r="B35" s="13">
        <v>2433.0100000000002</v>
      </c>
      <c r="C35" s="14">
        <f>B35-A35</f>
        <v>1433.0100000000002</v>
      </c>
      <c r="D35" s="14" t="s">
        <v>15</v>
      </c>
      <c r="E35" s="23"/>
      <c r="F35" s="14"/>
      <c r="G35" s="16">
        <f>C35</f>
        <v>1433.0100000000002</v>
      </c>
      <c r="H35" s="16"/>
      <c r="I35" s="16"/>
    </row>
    <row r="36" spans="1:9" x14ac:dyDescent="0.25">
      <c r="A36" s="24">
        <v>2433.0100000000002</v>
      </c>
      <c r="B36" s="13">
        <v>2472.2800000000002</v>
      </c>
      <c r="C36" s="14">
        <v>57.8</v>
      </c>
      <c r="D36" s="14" t="s">
        <v>15</v>
      </c>
      <c r="E36" s="23"/>
      <c r="F36" s="14"/>
      <c r="G36" s="16">
        <f>C36</f>
        <v>57.8</v>
      </c>
      <c r="H36" s="16"/>
      <c r="I36" s="16"/>
    </row>
    <row r="37" spans="1:9" x14ac:dyDescent="0.25">
      <c r="A37" s="24">
        <v>1000</v>
      </c>
      <c r="B37" s="13">
        <v>1049.97</v>
      </c>
      <c r="C37" s="14">
        <v>50.07</v>
      </c>
      <c r="D37" s="14" t="s">
        <v>17</v>
      </c>
      <c r="E37" s="23"/>
      <c r="F37" s="14"/>
      <c r="G37" s="16">
        <f>C37</f>
        <v>50.07</v>
      </c>
      <c r="H37" s="16"/>
      <c r="I37" s="16"/>
    </row>
    <row r="38" spans="1:9" x14ac:dyDescent="0.25">
      <c r="A38" s="24">
        <v>1049.97</v>
      </c>
      <c r="B38" s="13">
        <v>1210.06</v>
      </c>
      <c r="C38" s="14">
        <f>B38-A38</f>
        <v>160.08999999999992</v>
      </c>
      <c r="D38" s="14" t="s">
        <v>17</v>
      </c>
      <c r="E38" s="23"/>
      <c r="F38" s="14"/>
      <c r="G38" s="16">
        <f>C38</f>
        <v>160.08999999999992</v>
      </c>
      <c r="H38" s="16"/>
      <c r="I38" s="16"/>
    </row>
    <row r="39" spans="1:9" x14ac:dyDescent="0.25">
      <c r="A39" s="24">
        <v>1260.24</v>
      </c>
      <c r="B39" s="13">
        <v>1624.6</v>
      </c>
      <c r="C39" s="14">
        <f>B39-A39</f>
        <v>364.3599999999999</v>
      </c>
      <c r="D39" s="14" t="s">
        <v>17</v>
      </c>
      <c r="E39" s="23"/>
      <c r="F39" s="14"/>
      <c r="G39" s="16">
        <f>C39</f>
        <v>364.3599999999999</v>
      </c>
      <c r="H39" s="16"/>
      <c r="I39" s="16"/>
    </row>
    <row r="40" spans="1:9" x14ac:dyDescent="0.25">
      <c r="A40" s="24">
        <v>1749.59</v>
      </c>
      <c r="B40" s="13">
        <v>2433.0100000000002</v>
      </c>
      <c r="C40" s="14">
        <f>B40-A40</f>
        <v>683.4200000000003</v>
      </c>
      <c r="D40" s="14" t="s">
        <v>17</v>
      </c>
      <c r="E40" s="23"/>
      <c r="F40" s="14"/>
      <c r="G40" s="16">
        <f>C40</f>
        <v>683.4200000000003</v>
      </c>
      <c r="H40" s="16"/>
      <c r="I40" s="16"/>
    </row>
    <row r="41" spans="1:9" x14ac:dyDescent="0.25">
      <c r="A41" s="24">
        <v>2433.0100000000002</v>
      </c>
      <c r="B41" s="13">
        <v>2472.3000000000002</v>
      </c>
      <c r="C41" s="14">
        <v>58</v>
      </c>
      <c r="D41" s="14" t="s">
        <v>17</v>
      </c>
      <c r="E41" s="23"/>
      <c r="F41" s="14"/>
      <c r="G41" s="16">
        <f>C41</f>
        <v>58</v>
      </c>
      <c r="H41" s="16"/>
      <c r="I41" s="16"/>
    </row>
    <row r="42" spans="1:9" x14ac:dyDescent="0.25">
      <c r="A42" s="20"/>
      <c r="B42" s="20"/>
      <c r="C42" s="21"/>
      <c r="D42" s="22"/>
      <c r="E42" s="22"/>
      <c r="F42" s="22"/>
      <c r="G42" s="22">
        <f>SUM(G34:G41)</f>
        <v>2824.95</v>
      </c>
      <c r="H42" s="22">
        <f>SUM(H38:H41)</f>
        <v>0</v>
      </c>
      <c r="I42" s="22"/>
    </row>
    <row r="43" spans="1:9" x14ac:dyDescent="0.25">
      <c r="A43" s="17" t="s">
        <v>20</v>
      </c>
      <c r="B43" s="18"/>
      <c r="C43" s="14"/>
      <c r="D43" s="23"/>
      <c r="E43" s="23"/>
      <c r="F43" s="14"/>
      <c r="G43" s="16"/>
      <c r="H43" s="16"/>
      <c r="I43" s="16"/>
    </row>
    <row r="44" spans="1:9" x14ac:dyDescent="0.25">
      <c r="A44" s="24">
        <v>1027.53</v>
      </c>
      <c r="B44" s="13">
        <v>1062.53</v>
      </c>
      <c r="C44" s="14">
        <v>54.8</v>
      </c>
      <c r="D44" s="14" t="s">
        <v>15</v>
      </c>
      <c r="E44" s="23"/>
      <c r="F44" s="14"/>
      <c r="G44" s="16"/>
      <c r="H44" s="16">
        <f>C44</f>
        <v>54.8</v>
      </c>
      <c r="I44" s="16"/>
    </row>
    <row r="45" spans="1:9" x14ac:dyDescent="0.25">
      <c r="A45" s="24">
        <v>1062.53</v>
      </c>
      <c r="B45" s="13">
        <v>1195.0899999999999</v>
      </c>
      <c r="C45" s="14">
        <f>B45-A45</f>
        <v>132.55999999999995</v>
      </c>
      <c r="D45" s="14" t="s">
        <v>15</v>
      </c>
      <c r="E45" s="23"/>
      <c r="F45" s="14"/>
      <c r="G45" s="16"/>
      <c r="H45" s="16">
        <f t="shared" ref="H45:I50" si="0">C45</f>
        <v>132.55999999999995</v>
      </c>
      <c r="I45" s="16"/>
    </row>
    <row r="46" spans="1:9" x14ac:dyDescent="0.25">
      <c r="A46" s="24">
        <v>1216.5899999999999</v>
      </c>
      <c r="B46" s="13">
        <v>1329.28</v>
      </c>
      <c r="C46" s="14">
        <f>B46-A46</f>
        <v>112.69000000000005</v>
      </c>
      <c r="D46" s="14" t="s">
        <v>15</v>
      </c>
      <c r="E46" s="23"/>
      <c r="F46" s="14"/>
      <c r="G46" s="16"/>
      <c r="H46" s="16">
        <f t="shared" si="0"/>
        <v>112.69000000000005</v>
      </c>
      <c r="I46" s="16"/>
    </row>
    <row r="47" spans="1:9" x14ac:dyDescent="0.25">
      <c r="A47" s="24">
        <v>1354.89</v>
      </c>
      <c r="B47" s="13">
        <v>1379.45</v>
      </c>
      <c r="C47" s="14">
        <f>B47-A47</f>
        <v>24.559999999999945</v>
      </c>
      <c r="D47" s="14" t="s">
        <v>15</v>
      </c>
      <c r="E47" s="23"/>
      <c r="F47" s="14"/>
      <c r="G47" s="16"/>
      <c r="H47" s="16">
        <f t="shared" si="0"/>
        <v>24.559999999999945</v>
      </c>
      <c r="I47" s="16"/>
    </row>
    <row r="48" spans="1:9" x14ac:dyDescent="0.25">
      <c r="A48" s="24">
        <v>1379.45</v>
      </c>
      <c r="B48" s="13">
        <v>1418.95</v>
      </c>
      <c r="C48" s="14">
        <v>62.4</v>
      </c>
      <c r="D48" s="14" t="s">
        <v>15</v>
      </c>
      <c r="E48" s="23"/>
      <c r="F48" s="14"/>
      <c r="G48" s="16">
        <f>C48</f>
        <v>62.4</v>
      </c>
      <c r="H48" s="16"/>
      <c r="I48" s="16"/>
    </row>
    <row r="49" spans="1:9" x14ac:dyDescent="0.25">
      <c r="A49" s="24">
        <v>1019.66</v>
      </c>
      <c r="B49" s="13">
        <v>1053.8900000000001</v>
      </c>
      <c r="C49" s="14">
        <v>49.82</v>
      </c>
      <c r="D49" s="14" t="s">
        <v>17</v>
      </c>
      <c r="E49" s="23"/>
      <c r="F49" s="14"/>
      <c r="G49" s="16"/>
      <c r="H49" s="16">
        <f t="shared" si="0"/>
        <v>49.82</v>
      </c>
      <c r="I49" s="16"/>
    </row>
    <row r="50" spans="1:9" x14ac:dyDescent="0.25">
      <c r="A50" s="24">
        <v>1053.8900000000001</v>
      </c>
      <c r="B50" s="13">
        <v>1379.45</v>
      </c>
      <c r="C50" s="14">
        <f>B50-A50</f>
        <v>325.55999999999995</v>
      </c>
      <c r="D50" s="14" t="s">
        <v>17</v>
      </c>
      <c r="E50" s="23"/>
      <c r="F50" s="14"/>
      <c r="G50" s="16"/>
      <c r="H50" s="16">
        <f t="shared" si="0"/>
        <v>325.55999999999995</v>
      </c>
      <c r="I50" s="16"/>
    </row>
    <row r="51" spans="1:9" x14ac:dyDescent="0.25">
      <c r="A51" s="24">
        <v>1379.45</v>
      </c>
      <c r="B51" s="13">
        <v>1398.72</v>
      </c>
      <c r="C51" s="14">
        <f>B51-A51</f>
        <v>19.269999999999982</v>
      </c>
      <c r="D51" s="14" t="s">
        <v>17</v>
      </c>
      <c r="E51" s="23"/>
      <c r="F51" s="14"/>
      <c r="G51" s="16">
        <f>C51</f>
        <v>19.269999999999982</v>
      </c>
      <c r="H51" s="16"/>
      <c r="I51" s="16"/>
    </row>
    <row r="52" spans="1:9" x14ac:dyDescent="0.25">
      <c r="A52" s="24">
        <v>1398.72</v>
      </c>
      <c r="B52" s="13">
        <v>1433.22</v>
      </c>
      <c r="C52" s="14">
        <v>53.9</v>
      </c>
      <c r="D52" s="14" t="s">
        <v>17</v>
      </c>
      <c r="E52" s="23"/>
      <c r="F52" s="14"/>
      <c r="G52" s="16">
        <f>C52</f>
        <v>53.9</v>
      </c>
      <c r="H52" s="16"/>
      <c r="I52" s="16"/>
    </row>
    <row r="53" spans="1:9" x14ac:dyDescent="0.25">
      <c r="A53" s="20"/>
      <c r="B53" s="20"/>
      <c r="C53" s="21"/>
      <c r="D53" s="22"/>
      <c r="E53" s="22"/>
      <c r="F53" s="22"/>
      <c r="G53" s="22">
        <f>SUM(G48:G52)</f>
        <v>135.57</v>
      </c>
      <c r="H53" s="22">
        <f>SUM(H44:H52)</f>
        <v>699.9899999999999</v>
      </c>
      <c r="I53" s="22"/>
    </row>
    <row r="54" spans="1:9" x14ac:dyDescent="0.25">
      <c r="A54" s="17" t="s">
        <v>21</v>
      </c>
      <c r="B54" s="18"/>
      <c r="C54" s="14"/>
      <c r="D54" s="23"/>
      <c r="E54" s="23"/>
      <c r="F54" s="14"/>
      <c r="G54" s="16"/>
      <c r="H54" s="16"/>
      <c r="I54" s="16"/>
    </row>
    <row r="55" spans="1:9" x14ac:dyDescent="0.25">
      <c r="A55" s="24">
        <v>1480</v>
      </c>
      <c r="B55" s="13">
        <v>1944.12</v>
      </c>
      <c r="C55" s="14">
        <f>B55-A55</f>
        <v>464.11999999999989</v>
      </c>
      <c r="D55" s="14" t="s">
        <v>17</v>
      </c>
      <c r="E55" s="23"/>
      <c r="F55" s="14"/>
      <c r="G55" s="16">
        <f>C55</f>
        <v>464.11999999999989</v>
      </c>
      <c r="H55" s="16"/>
      <c r="I55" s="16"/>
    </row>
    <row r="56" spans="1:9" x14ac:dyDescent="0.25">
      <c r="A56" s="24">
        <v>1960</v>
      </c>
      <c r="B56" s="13" t="s">
        <v>22</v>
      </c>
      <c r="C56" s="14">
        <v>60.9</v>
      </c>
      <c r="D56" s="14" t="s">
        <v>17</v>
      </c>
      <c r="E56" s="23"/>
      <c r="F56" s="14"/>
      <c r="G56" s="16">
        <f>C56</f>
        <v>60.9</v>
      </c>
      <c r="H56" s="16"/>
      <c r="I56" s="16"/>
    </row>
    <row r="57" spans="1:9" x14ac:dyDescent="0.25">
      <c r="A57" s="24">
        <v>2011</v>
      </c>
      <c r="B57" s="13" t="s">
        <v>23</v>
      </c>
      <c r="C57" s="14">
        <v>25</v>
      </c>
      <c r="D57" s="14" t="s">
        <v>17</v>
      </c>
      <c r="E57" s="23"/>
      <c r="F57" s="14"/>
      <c r="G57" s="16">
        <f>C57</f>
        <v>25</v>
      </c>
      <c r="H57" s="16"/>
      <c r="I57" s="16"/>
    </row>
    <row r="58" spans="1:9" x14ac:dyDescent="0.25">
      <c r="A58" s="24">
        <v>2080</v>
      </c>
      <c r="B58" s="13" t="s">
        <v>22</v>
      </c>
      <c r="C58" s="14">
        <v>160.6</v>
      </c>
      <c r="D58" s="14" t="s">
        <v>17</v>
      </c>
      <c r="E58" s="23"/>
      <c r="F58" s="14"/>
      <c r="G58" s="16">
        <f>C58</f>
        <v>160.6</v>
      </c>
      <c r="H58" s="16"/>
      <c r="I58" s="16"/>
    </row>
    <row r="59" spans="1:9" x14ac:dyDescent="0.25">
      <c r="A59" s="25" t="s">
        <v>24</v>
      </c>
      <c r="B59" s="26"/>
      <c r="C59" s="14"/>
      <c r="D59" s="23"/>
      <c r="E59" s="23"/>
      <c r="F59" s="14"/>
      <c r="G59" s="16">
        <v>790.3</v>
      </c>
      <c r="H59" s="16"/>
      <c r="I59" s="16"/>
    </row>
    <row r="60" spans="1:9" x14ac:dyDescent="0.25">
      <c r="A60" s="20"/>
      <c r="B60" s="20"/>
      <c r="C60" s="21"/>
      <c r="D60" s="22"/>
      <c r="E60" s="22"/>
      <c r="F60" s="22"/>
      <c r="G60" s="22">
        <f>SUM(G55:G59)</f>
        <v>1500.9199999999998</v>
      </c>
      <c r="H60" s="22">
        <f>SUM(H55:H59)</f>
        <v>0</v>
      </c>
      <c r="I60" s="22"/>
    </row>
    <row r="61" spans="1:9" x14ac:dyDescent="0.25">
      <c r="A61" s="20"/>
      <c r="B61" s="20"/>
      <c r="C61" s="21"/>
      <c r="D61" s="22"/>
      <c r="E61" s="22"/>
      <c r="F61" s="22"/>
      <c r="G61" s="22">
        <f>SUM(G60,G53,G42,G32,G26,G16)</f>
        <v>4625.99</v>
      </c>
      <c r="H61" s="22">
        <f>SUM(H60,H53,H42,H32,H26,H16)</f>
        <v>4277</v>
      </c>
      <c r="I61" s="22">
        <v>20872</v>
      </c>
    </row>
    <row r="62" spans="1:9" x14ac:dyDescent="0.25">
      <c r="I62" s="30" t="s">
        <v>25</v>
      </c>
    </row>
  </sheetData>
  <mergeCells count="17">
    <mergeCell ref="A53:B53"/>
    <mergeCell ref="A54:B54"/>
    <mergeCell ref="A60:B60"/>
    <mergeCell ref="A61:B61"/>
    <mergeCell ref="A59:B59"/>
    <mergeCell ref="A5:I5"/>
    <mergeCell ref="A26:B26"/>
    <mergeCell ref="A27:B27"/>
    <mergeCell ref="A32:B32"/>
    <mergeCell ref="A33:B33"/>
    <mergeCell ref="A42:B42"/>
    <mergeCell ref="A43:B43"/>
    <mergeCell ref="A6:B9"/>
    <mergeCell ref="C6:C9"/>
    <mergeCell ref="A13:B13"/>
    <mergeCell ref="A16:B16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Walsh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Guttman</dc:creator>
  <cp:lastModifiedBy>Kevin Monroe</cp:lastModifiedBy>
  <dcterms:created xsi:type="dcterms:W3CDTF">2013-11-01T14:00:11Z</dcterms:created>
  <dcterms:modified xsi:type="dcterms:W3CDTF">2016-01-11T21:58:06Z</dcterms:modified>
</cp:coreProperties>
</file>