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85" yWindow="-15" windowWidth="14430" windowHeight="11700"/>
  </bookViews>
  <sheets>
    <sheet name="STRUCTURES" sheetId="2" r:id="rId1"/>
    <sheet name="TRUNKLINE" sheetId="3" r:id="rId2"/>
  </sheets>
  <externalReferences>
    <externalReference r:id="rId3"/>
  </externalReferences>
  <definedNames>
    <definedName name="_xlnm.Print_Area" localSheetId="0">STRUCTURES!$A$1:$L$91</definedName>
    <definedName name="_xlnm.Print_Area" localSheetId="1">TRUNKLINE!$A$1:$Z$97</definedName>
    <definedName name="_xlnm.Print_Titles" localSheetId="0">STRUCTURES!$1:$8</definedName>
    <definedName name="_xlnm.Print_Titles" localSheetId="1">TRUNKLINE!$1:$9</definedName>
  </definedNames>
  <calcPr calcId="145621"/>
</workbook>
</file>

<file path=xl/calcChain.xml><?xml version="1.0" encoding="utf-8"?>
<calcChain xmlns="http://schemas.openxmlformats.org/spreadsheetml/2006/main">
  <c r="L91" i="2" l="1"/>
  <c r="K91" i="2"/>
  <c r="T97" i="3"/>
  <c r="Y97" i="3"/>
  <c r="W97" i="3"/>
  <c r="Z97" i="3"/>
  <c r="A1" i="3"/>
  <c r="A2" i="3"/>
  <c r="A3" i="3"/>
  <c r="A4" i="3"/>
  <c r="H97" i="3"/>
  <c r="I97" i="3"/>
  <c r="J97" i="3"/>
  <c r="K97" i="3"/>
  <c r="L97" i="3"/>
  <c r="M97" i="3"/>
  <c r="N97" i="3"/>
  <c r="O97" i="3"/>
  <c r="P97" i="3"/>
  <c r="Q97" i="3"/>
  <c r="R97" i="3"/>
  <c r="S97" i="3"/>
  <c r="U97" i="3"/>
  <c r="V97" i="3"/>
  <c r="X97" i="3"/>
  <c r="F91" i="2"/>
  <c r="J91" i="2"/>
  <c r="I91" i="2"/>
  <c r="H91" i="2"/>
  <c r="G91" i="2"/>
  <c r="E91" i="2"/>
  <c r="A4" i="2"/>
  <c r="A3" i="2"/>
  <c r="A2" i="2"/>
  <c r="A1" i="2"/>
</calcChain>
</file>

<file path=xl/sharedStrings.xml><?xml version="1.0" encoding="utf-8"?>
<sst xmlns="http://schemas.openxmlformats.org/spreadsheetml/2006/main" count="315" uniqueCount="136">
  <si>
    <t>D-62</t>
  </si>
  <si>
    <t>D-64</t>
  </si>
  <si>
    <t>D-53</t>
  </si>
  <si>
    <t>D-55B</t>
  </si>
  <si>
    <t>D-98</t>
  </si>
  <si>
    <t>D-99</t>
  </si>
  <si>
    <t>D-50</t>
  </si>
  <si>
    <t>D-50B</t>
  </si>
  <si>
    <t>D-52</t>
  </si>
  <si>
    <t>D-72</t>
  </si>
  <si>
    <t>D-74</t>
  </si>
  <si>
    <t>D-73</t>
  </si>
  <si>
    <t>D-61</t>
  </si>
  <si>
    <t>D-51</t>
  </si>
  <si>
    <t>D-54</t>
  </si>
  <si>
    <t>D-76</t>
  </si>
  <si>
    <t>D-63</t>
  </si>
  <si>
    <t>D-56</t>
  </si>
  <si>
    <t>D-58</t>
  </si>
  <si>
    <t>D-65</t>
  </si>
  <si>
    <t>D-57</t>
  </si>
  <si>
    <t>D-60</t>
  </si>
  <si>
    <t>D-81</t>
  </si>
  <si>
    <t>D-82</t>
  </si>
  <si>
    <t>D-78</t>
  </si>
  <si>
    <t>D-96</t>
  </si>
  <si>
    <t>D-97</t>
  </si>
  <si>
    <t>D-94</t>
  </si>
  <si>
    <t>D-95</t>
  </si>
  <si>
    <t>D-101</t>
  </si>
  <si>
    <t>D-102</t>
  </si>
  <si>
    <t>D-59</t>
  </si>
  <si>
    <t>D-100</t>
  </si>
  <si>
    <t>D-70</t>
  </si>
  <si>
    <t>D-109</t>
  </si>
  <si>
    <t>D-68</t>
  </si>
  <si>
    <t>D-69</t>
  </si>
  <si>
    <t>D-87</t>
  </si>
  <si>
    <t>D-89</t>
  </si>
  <si>
    <t>D-179</t>
  </si>
  <si>
    <t>D-79</t>
  </si>
  <si>
    <t>D-67</t>
  </si>
  <si>
    <t>D-66</t>
  </si>
  <si>
    <t>D-88</t>
  </si>
  <si>
    <t>D-103</t>
  </si>
  <si>
    <t>D-92</t>
  </si>
  <si>
    <t>D-90</t>
  </si>
  <si>
    <t>D-91</t>
  </si>
  <si>
    <t>D-177</t>
  </si>
  <si>
    <t>D-178</t>
  </si>
  <si>
    <t>D-104</t>
  </si>
  <si>
    <t>NORTHING</t>
  </si>
  <si>
    <t>EASTING</t>
  </si>
  <si>
    <t>ELEVATION</t>
  </si>
  <si>
    <t>Street Associated with Structure</t>
  </si>
  <si>
    <t>TOTALS:</t>
  </si>
  <si>
    <t>STRUCTURE ID</t>
  </si>
  <si>
    <t>CATCH BASIN, CITY OF CLEVELAND NO. 1
604E00300</t>
  </si>
  <si>
    <t>CATCH BASIN, NO. 3
604E00400</t>
  </si>
  <si>
    <t>MANHOLE, MISC.: MANHOLE, CITY OF CLEVELAND NO. 1, 4 FT.
604E32500</t>
  </si>
  <si>
    <t>MANHOLE, MISC.: MANHOLE, CITY OF CLEVELAND NO. 1, 5 FT.
604E32500</t>
  </si>
  <si>
    <t>MANHOLE, MISC.: MANHOLE, CITY OF CLEVELAND NO. 1, 6 FT.
604E32500</t>
  </si>
  <si>
    <t>D-43</t>
  </si>
  <si>
    <t>D-53B</t>
  </si>
  <si>
    <t>D-54B</t>
  </si>
  <si>
    <t>D-69B</t>
  </si>
  <si>
    <t>D-69C</t>
  </si>
  <si>
    <t>D-72B</t>
  </si>
  <si>
    <t>D-76B</t>
  </si>
  <si>
    <t>D-79B</t>
  </si>
  <si>
    <t>D-81B</t>
  </si>
  <si>
    <t>D-81C</t>
  </si>
  <si>
    <t>D-87B</t>
  </si>
  <si>
    <t>D-90B</t>
  </si>
  <si>
    <t>D-91B</t>
  </si>
  <si>
    <t>D-94B</t>
  </si>
  <si>
    <t>D-94C</t>
  </si>
  <si>
    <t>D-98B</t>
  </si>
  <si>
    <t>D-178B</t>
  </si>
  <si>
    <t>D-40B</t>
  </si>
  <si>
    <t>D-53C</t>
  </si>
  <si>
    <t>D-60B</t>
  </si>
  <si>
    <t>D-65B</t>
  </si>
  <si>
    <t>D-92B</t>
  </si>
  <si>
    <t>D-101B</t>
  </si>
  <si>
    <t>UpstreamID</t>
  </si>
  <si>
    <t>DownstreamID</t>
  </si>
  <si>
    <t>US Area</t>
  </si>
  <si>
    <t>SumCA</t>
  </si>
  <si>
    <t>Tc</t>
  </si>
  <si>
    <t>Int.</t>
  </si>
  <si>
    <t>Flow</t>
  </si>
  <si>
    <t>Slope</t>
  </si>
  <si>
    <t>InvertIn</t>
  </si>
  <si>
    <t>InvertOut</t>
  </si>
  <si>
    <t>Velocity</t>
  </si>
  <si>
    <t>EntranceHGL</t>
  </si>
  <si>
    <t>ExitHGL</t>
  </si>
  <si>
    <t>EntranceEGL</t>
  </si>
  <si>
    <t>ExitEGL</t>
  </si>
  <si>
    <t>(ac)</t>
  </si>
  <si>
    <t>(min)</t>
  </si>
  <si>
    <t>(in/h)</t>
  </si>
  <si>
    <t>(cfs)</t>
  </si>
  <si>
    <t>L (ft)</t>
  </si>
  <si>
    <t>FREE</t>
  </si>
  <si>
    <t>CH13</t>
  </si>
  <si>
    <t>CH17</t>
  </si>
  <si>
    <t>CH23</t>
  </si>
  <si>
    <t>CH26</t>
  </si>
  <si>
    <t>CH30</t>
  </si>
  <si>
    <t>CH14</t>
  </si>
  <si>
    <t>D-106</t>
  </si>
  <si>
    <t>D-107</t>
  </si>
  <si>
    <t>CATCH BASIN, NO. 2-2B
604E04500</t>
  </si>
  <si>
    <t>STORM STRUCTURE QUANTITIES</t>
  </si>
  <si>
    <t>STORM TRUNKLINE QUANTITIES</t>
  </si>
  <si>
    <t>12" CONDUIT, TYPE B, 706.08 W/ 706.12 JOINTS
603E04400</t>
  </si>
  <si>
    <t>15" CONDUIT, TYPE B, 706.08 W/ 706.12 JOINTS
603E05900</t>
  </si>
  <si>
    <t>18" CONDUIT, TYPE B, 706.08 W/ 706.12 JOINTS
603E07400</t>
  </si>
  <si>
    <t>MANHOLE, MISC.: MANHOLE, CITY OF CLEVELAND NO. 1, 8 FT.
604E32500</t>
  </si>
  <si>
    <t>D-108</t>
  </si>
  <si>
    <t>MANHOLE, MISC.: MANHOLE, CITY OF CLEVELAND NO. 1, 7 FT.
604E32500</t>
  </si>
  <si>
    <t>D-110</t>
  </si>
  <si>
    <t>D-112</t>
  </si>
  <si>
    <t>D-113</t>
  </si>
  <si>
    <t>D-114</t>
  </si>
  <si>
    <t>24" CONDUIT, TYPE B, 706.02 W/ 706.11 JOINTS
603E10400</t>
  </si>
  <si>
    <t>24" CONDUIT, TYPE B, 707.04 W/ 707.01 JOINTS
603E10400</t>
  </si>
  <si>
    <t>30" CONDUIT, TYPE B, 706.02 W/ 706.11 JOINTS
603E13400</t>
  </si>
  <si>
    <t>36" CONDUIT, TYPE B, 706.02 W/ 706.11 JOINTS
603E16400</t>
  </si>
  <si>
    <t>12" CONDUIT, TYPE C, 706.08 W/ 706.11 JOINTS
603E04600</t>
  </si>
  <si>
    <t>30" CONDUIT, TYPE C, 706.02 W/ 706.11 JOINTS
603E13600</t>
  </si>
  <si>
    <t>24"X38" CONDUIT, TYPE B, 706.04 W/ 706.11 JOINTS
603E52502</t>
  </si>
  <si>
    <t>24" CONDUIT, TYPE C, 706.02 W/ 706.11 JOINTS
603E10600</t>
  </si>
  <si>
    <t>D-99A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</si>
</sst>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3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textRotation="90" wrapText="1"/>
    </xf>
    <xf numFmtId="0" fontId="1" fillId="0" borderId="1" xfId="0" applyFont="1" applyBorder="1"/>
    <xf numFmtId="0" fontId="0" fillId="0" borderId="0" xfId="0" applyBorder="1"/>
    <xf numFmtId="0" fontId="0" fillId="0" borderId="0" xfId="0"/>
    <xf numFmtId="0" fontId="0" fillId="33" borderId="0" xfId="0" applyFill="1"/>
    <xf numFmtId="0" fontId="0" fillId="0" borderId="1" xfId="0" applyBorder="1" applyAlignment="1">
      <alignment horizontal="righ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21" fillId="0" borderId="1" xfId="0" applyFont="1" applyBorder="1"/>
    <xf numFmtId="0" fontId="0" fillId="0" borderId="0" xfId="0"/>
    <xf numFmtId="0" fontId="0" fillId="0" borderId="1" xfId="0" applyBorder="1"/>
    <xf numFmtId="0" fontId="22" fillId="0" borderId="0" xfId="0" applyFont="1"/>
    <xf numFmtId="0" fontId="22" fillId="0" borderId="0" xfId="0" applyFont="1" applyAlignment="1">
      <alignment horizontal="right"/>
    </xf>
    <xf numFmtId="14" fontId="22" fillId="0" borderId="0" xfId="0" applyNumberFormat="1" applyFont="1" applyFill="1" applyAlignment="1">
      <alignment horizontal="center"/>
    </xf>
    <xf numFmtId="14" fontId="2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22" fillId="0" borderId="0" xfId="0" applyFont="1" applyAlignment="1">
      <alignment horizontal="center"/>
    </xf>
    <xf numFmtId="0" fontId="0" fillId="0" borderId="1" xfId="0" applyBorder="1"/>
    <xf numFmtId="0" fontId="0" fillId="33" borderId="1" xfId="0" applyFill="1" applyBorder="1"/>
    <xf numFmtId="0" fontId="0" fillId="0" borderId="3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/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0" fillId="0" borderId="1" xfId="0" applyFont="1" applyBorder="1"/>
    <xf numFmtId="0" fontId="0" fillId="0" borderId="0" xfId="0" applyFont="1" applyFill="1"/>
    <xf numFmtId="1" fontId="0" fillId="0" borderId="1" xfId="0" applyNumberFormat="1" applyFill="1" applyBorder="1"/>
    <xf numFmtId="1" fontId="0" fillId="0" borderId="1" xfId="0" applyNumberFormat="1" applyFont="1" applyFill="1" applyBorder="1"/>
    <xf numFmtId="1" fontId="0" fillId="0" borderId="1" xfId="0" applyNumberForma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/>
    <xf numFmtId="0" fontId="0" fillId="0" borderId="1" xfId="0" applyFont="1" applyBorder="1" applyAlignment="1">
      <alignment horizontal="left" textRotation="90"/>
    </xf>
    <xf numFmtId="0" fontId="0" fillId="0" borderId="1" xfId="0" applyBorder="1" applyAlignment="1">
      <alignment horizontal="left" textRotation="90" wrapText="1"/>
    </xf>
    <xf numFmtId="0" fontId="21" fillId="0" borderId="1" xfId="0" applyFont="1" applyBorder="1" applyAlignment="1">
      <alignment horizontal="left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ddlib/pw/ekisiel/db/dms66401/InnerbeltEarth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thwork Summary"/>
      <sheetName val="I-90"/>
      <sheetName val="Abbey"/>
      <sheetName val="Abbey Ramp"/>
      <sheetName val="A5 - Ontario Ramp"/>
      <sheetName val="A4 - 9th Ramp"/>
      <sheetName val="A3 - 14th Ramp"/>
      <sheetName val="Broadway"/>
      <sheetName val="Commercial"/>
      <sheetName val="E9th"/>
      <sheetName val="Inroads Output"/>
    </sheetNames>
    <sheetDataSet>
      <sheetData sheetId="0" refreshError="1">
        <row r="1">
          <cell r="B1" t="str">
            <v>PROJECT - Cleveland Innerbelt - CCG1</v>
          </cell>
        </row>
        <row r="2">
          <cell r="B2" t="str">
            <v>ODOT PROJECT # - CUY-90-14.90</v>
          </cell>
        </row>
        <row r="3">
          <cell r="B3" t="str">
            <v>PID 77332 / 85531</v>
          </cell>
        </row>
        <row r="4">
          <cell r="B4" t="str">
            <v>HNTB PROJECT # - 49633 PA 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zoomScaleNormal="100" zoomScaleSheetLayoutView="100" workbookViewId="0">
      <pane ySplit="8" topLeftCell="A9" activePane="bottomLeft" state="frozen"/>
      <selection pane="bottomLeft" activeCell="G2" sqref="G2"/>
    </sheetView>
  </sheetViews>
  <sheetFormatPr defaultRowHeight="15" x14ac:dyDescent="0.25"/>
  <cols>
    <col min="1" max="1" width="9.85546875" customWidth="1"/>
    <col min="2" max="2" width="11.85546875" hidden="1" customWidth="1"/>
    <col min="3" max="3" width="12.7109375" hidden="1" customWidth="1"/>
    <col min="4" max="4" width="7.7109375" customWidth="1"/>
    <col min="5" max="5" width="9.28515625" customWidth="1"/>
    <col min="6" max="6" width="9.28515625" style="33" customWidth="1"/>
    <col min="7" max="7" width="9.28515625" style="14" customWidth="1"/>
    <col min="8" max="8" width="9.28515625" style="33" customWidth="1"/>
    <col min="9" max="9" width="10.28515625" style="14" customWidth="1"/>
    <col min="10" max="10" width="11.140625" customWidth="1"/>
    <col min="11" max="11" width="12.5703125" bestFit="1" customWidth="1"/>
    <col min="12" max="12" width="12.5703125" style="33" customWidth="1"/>
    <col min="13" max="13" width="11.5703125" hidden="1" customWidth="1"/>
  </cols>
  <sheetData>
    <row r="1" spans="1:15" s="2" customFormat="1" ht="11.25" x14ac:dyDescent="0.2">
      <c r="A1" s="1" t="str">
        <f>'[1]Earthwork Summary'!B1</f>
        <v>PROJECT - Cleveland Innerbelt - CCG1</v>
      </c>
      <c r="B1" s="1"/>
      <c r="I1" s="3"/>
      <c r="J1" s="4"/>
      <c r="K1" s="5"/>
      <c r="L1" s="6"/>
      <c r="O1" s="6"/>
    </row>
    <row r="2" spans="1:15" s="2" customFormat="1" ht="11.25" x14ac:dyDescent="0.2">
      <c r="A2" s="1" t="str">
        <f>'[1]Earthwork Summary'!B2</f>
        <v>ODOT PROJECT # - CUY-90-14.90</v>
      </c>
      <c r="B2" s="1"/>
      <c r="I2" s="3"/>
      <c r="J2" s="4"/>
      <c r="K2" s="5"/>
      <c r="L2" s="6"/>
      <c r="O2" s="9"/>
    </row>
    <row r="3" spans="1:15" s="2" customFormat="1" ht="11.25" x14ac:dyDescent="0.2">
      <c r="A3" s="1" t="str">
        <f>'[1]Earthwork Summary'!B3</f>
        <v>PID 77332 / 85531</v>
      </c>
      <c r="B3" s="1"/>
      <c r="I3" s="3"/>
      <c r="J3" s="7"/>
      <c r="K3" s="8"/>
      <c r="L3" s="6"/>
      <c r="M3" s="9"/>
    </row>
    <row r="4" spans="1:15" s="2" customFormat="1" ht="11.25" x14ac:dyDescent="0.2">
      <c r="A4" s="1" t="str">
        <f>'[1]Earthwork Summary'!B4</f>
        <v>HNTB PROJECT # - 49633 PA 002</v>
      </c>
      <c r="B4" s="1"/>
      <c r="I4" s="3"/>
      <c r="J4" s="4"/>
      <c r="K4" s="5"/>
      <c r="L4" s="6"/>
    </row>
    <row r="5" spans="1:15" s="2" customFormat="1" ht="11.25" x14ac:dyDescent="0.2">
      <c r="A5" s="1"/>
      <c r="B5" s="1"/>
      <c r="I5" s="3"/>
      <c r="J5" s="7"/>
      <c r="K5" s="8"/>
      <c r="L5" s="6"/>
    </row>
    <row r="6" spans="1:15" s="2" customFormat="1" ht="11.25" x14ac:dyDescent="0.2">
      <c r="A6" s="1"/>
      <c r="B6" s="1"/>
    </row>
    <row r="7" spans="1:15" x14ac:dyDescent="0.25">
      <c r="A7" s="69" t="s">
        <v>115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5" ht="123.75" customHeight="1" thickBot="1" x14ac:dyDescent="0.3">
      <c r="A8" s="63" t="s">
        <v>56</v>
      </c>
      <c r="B8" s="63" t="s">
        <v>51</v>
      </c>
      <c r="C8" s="63" t="s">
        <v>52</v>
      </c>
      <c r="D8" s="63" t="s">
        <v>53</v>
      </c>
      <c r="E8" s="64" t="s">
        <v>57</v>
      </c>
      <c r="F8" s="64" t="s">
        <v>114</v>
      </c>
      <c r="G8" s="64" t="s">
        <v>58</v>
      </c>
      <c r="H8" s="64" t="s">
        <v>59</v>
      </c>
      <c r="I8" s="64" t="s">
        <v>60</v>
      </c>
      <c r="J8" s="65" t="s">
        <v>61</v>
      </c>
      <c r="K8" s="65" t="s">
        <v>122</v>
      </c>
      <c r="L8" s="65" t="s">
        <v>120</v>
      </c>
      <c r="M8" s="11" t="s">
        <v>54</v>
      </c>
    </row>
    <row r="9" spans="1:15" s="15" customFormat="1" ht="15.75" thickTop="1" x14ac:dyDescent="0.25">
      <c r="A9" s="50" t="s">
        <v>79</v>
      </c>
      <c r="B9" s="50">
        <v>665976.28</v>
      </c>
      <c r="C9" s="50">
        <v>2193706.62</v>
      </c>
      <c r="D9" s="50">
        <v>677.47</v>
      </c>
      <c r="E9" s="46"/>
      <c r="F9" s="46"/>
      <c r="G9" s="46"/>
      <c r="H9" s="46">
        <v>1</v>
      </c>
      <c r="I9" s="46"/>
      <c r="J9" s="46"/>
      <c r="K9" s="50"/>
      <c r="L9" s="50"/>
      <c r="M9" s="44"/>
    </row>
    <row r="10" spans="1:15" s="15" customFormat="1" x14ac:dyDescent="0.25">
      <c r="A10" s="50" t="s">
        <v>62</v>
      </c>
      <c r="B10" s="50">
        <v>665505.66</v>
      </c>
      <c r="C10" s="50">
        <v>2191747.0699999998</v>
      </c>
      <c r="D10" s="50">
        <v>597.45000000000005</v>
      </c>
      <c r="E10" s="46">
        <v>1</v>
      </c>
      <c r="F10" s="46"/>
      <c r="G10" s="46"/>
      <c r="H10" s="46"/>
      <c r="I10" s="46"/>
      <c r="J10" s="46"/>
      <c r="K10" s="50"/>
      <c r="L10" s="50"/>
      <c r="M10" s="44"/>
    </row>
    <row r="11" spans="1:15" s="15" customFormat="1" x14ac:dyDescent="0.25">
      <c r="A11" s="50" t="s">
        <v>6</v>
      </c>
      <c r="B11" s="50">
        <v>665899.73</v>
      </c>
      <c r="C11" s="50">
        <v>2193678.31</v>
      </c>
      <c r="D11" s="50">
        <v>676.89</v>
      </c>
      <c r="E11" s="46"/>
      <c r="F11" s="46"/>
      <c r="G11" s="46">
        <v>1</v>
      </c>
      <c r="H11" s="46"/>
      <c r="I11" s="46"/>
      <c r="J11" s="46"/>
      <c r="K11" s="50"/>
      <c r="L11" s="50"/>
      <c r="M11" s="44"/>
    </row>
    <row r="12" spans="1:15" s="15" customFormat="1" x14ac:dyDescent="0.25">
      <c r="A12" s="50" t="s">
        <v>7</v>
      </c>
      <c r="B12" s="50">
        <v>665897.86</v>
      </c>
      <c r="C12" s="50">
        <v>2193685.06</v>
      </c>
      <c r="D12" s="50">
        <v>677.22</v>
      </c>
      <c r="E12" s="46"/>
      <c r="F12" s="46"/>
      <c r="G12" s="46"/>
      <c r="H12" s="46">
        <v>1</v>
      </c>
      <c r="I12" s="46"/>
      <c r="J12" s="46"/>
      <c r="K12" s="50"/>
      <c r="L12" s="50"/>
      <c r="M12" s="44"/>
    </row>
    <row r="13" spans="1:15" x14ac:dyDescent="0.25">
      <c r="A13" s="50" t="s">
        <v>13</v>
      </c>
      <c r="B13" s="50">
        <v>665834.72</v>
      </c>
      <c r="C13" s="43">
        <v>2193765.0099999998</v>
      </c>
      <c r="D13" s="43">
        <v>677.66</v>
      </c>
      <c r="E13" s="16"/>
      <c r="F13" s="46">
        <v>1</v>
      </c>
      <c r="G13" s="16"/>
      <c r="H13" s="16"/>
      <c r="I13" s="16"/>
      <c r="J13" s="46"/>
      <c r="K13" s="50"/>
      <c r="L13" s="50"/>
      <c r="M13" s="10"/>
    </row>
    <row r="14" spans="1:15" x14ac:dyDescent="0.25">
      <c r="A14" s="50" t="s">
        <v>8</v>
      </c>
      <c r="B14" s="50">
        <v>665883.16</v>
      </c>
      <c r="C14" s="43">
        <v>2193738.06</v>
      </c>
      <c r="D14" s="43">
        <v>677.05</v>
      </c>
      <c r="E14" s="16"/>
      <c r="F14" s="16"/>
      <c r="G14" s="16">
        <v>1</v>
      </c>
      <c r="H14" s="16"/>
      <c r="I14" s="16"/>
      <c r="J14" s="46"/>
      <c r="K14" s="50"/>
      <c r="L14" s="50"/>
      <c r="M14" s="10"/>
    </row>
    <row r="15" spans="1:15" x14ac:dyDescent="0.25">
      <c r="A15" s="50" t="s">
        <v>2</v>
      </c>
      <c r="B15" s="50">
        <v>665804.99</v>
      </c>
      <c r="C15" s="43">
        <v>2193752.7400000002</v>
      </c>
      <c r="D15" s="43">
        <v>678.69</v>
      </c>
      <c r="E15" s="16">
        <v>1</v>
      </c>
      <c r="F15" s="16"/>
      <c r="G15" s="16"/>
      <c r="H15" s="16"/>
      <c r="I15" s="16"/>
      <c r="J15" s="46"/>
      <c r="K15" s="50"/>
      <c r="L15" s="50"/>
      <c r="M15" s="10"/>
    </row>
    <row r="16" spans="1:15" x14ac:dyDescent="0.25">
      <c r="A16" s="50" t="s">
        <v>63</v>
      </c>
      <c r="B16" s="50">
        <v>665769.76</v>
      </c>
      <c r="C16" s="43">
        <v>2193826.86</v>
      </c>
      <c r="D16" s="43">
        <v>679.48</v>
      </c>
      <c r="E16" s="16">
        <v>1</v>
      </c>
      <c r="F16" s="16"/>
      <c r="G16" s="16"/>
      <c r="H16" s="16"/>
      <c r="I16" s="16"/>
      <c r="J16" s="46"/>
      <c r="K16" s="50"/>
      <c r="L16" s="50"/>
      <c r="M16" s="10"/>
    </row>
    <row r="17" spans="1:13" s="20" customFormat="1" x14ac:dyDescent="0.25">
      <c r="A17" s="50" t="s">
        <v>80</v>
      </c>
      <c r="B17" s="50">
        <v>665861.97</v>
      </c>
      <c r="C17" s="43">
        <v>2193675.11</v>
      </c>
      <c r="D17" s="43">
        <v>677.48</v>
      </c>
      <c r="E17" s="16"/>
      <c r="F17" s="16"/>
      <c r="G17" s="16"/>
      <c r="H17" s="16">
        <v>1</v>
      </c>
      <c r="I17" s="16"/>
      <c r="J17" s="46"/>
      <c r="K17" s="50"/>
      <c r="L17" s="50"/>
      <c r="M17" s="21"/>
    </row>
    <row r="18" spans="1:13" x14ac:dyDescent="0.25">
      <c r="A18" s="50" t="s">
        <v>14</v>
      </c>
      <c r="B18" s="50">
        <v>665783.91</v>
      </c>
      <c r="C18" s="43">
        <v>2193655.04</v>
      </c>
      <c r="D18" s="43">
        <v>677.79</v>
      </c>
      <c r="E18" s="16">
        <v>1</v>
      </c>
      <c r="F18" s="16"/>
      <c r="G18" s="16"/>
      <c r="H18" s="16"/>
      <c r="I18" s="16"/>
      <c r="J18" s="46"/>
      <c r="K18" s="50"/>
      <c r="L18" s="50"/>
      <c r="M18" s="10"/>
    </row>
    <row r="19" spans="1:13" x14ac:dyDescent="0.25">
      <c r="A19" s="50" t="s">
        <v>64</v>
      </c>
      <c r="B19" s="50">
        <v>665757.98</v>
      </c>
      <c r="C19" s="43">
        <v>2193725.21</v>
      </c>
      <c r="D19" s="43">
        <v>678.55</v>
      </c>
      <c r="E19" s="16">
        <v>1</v>
      </c>
      <c r="F19" s="16"/>
      <c r="G19" s="16"/>
      <c r="H19" s="16"/>
      <c r="I19" s="16"/>
      <c r="J19" s="46"/>
      <c r="K19" s="50"/>
      <c r="L19" s="50"/>
      <c r="M19" s="10"/>
    </row>
    <row r="20" spans="1:13" s="22" customFormat="1" x14ac:dyDescent="0.25">
      <c r="A20" s="50" t="s">
        <v>3</v>
      </c>
      <c r="B20" s="50">
        <v>665818.89</v>
      </c>
      <c r="C20" s="43">
        <v>2193657.2599999998</v>
      </c>
      <c r="D20" s="43">
        <v>678.26</v>
      </c>
      <c r="E20" s="16"/>
      <c r="F20" s="16"/>
      <c r="G20" s="16"/>
      <c r="H20" s="16">
        <v>1</v>
      </c>
      <c r="I20" s="16"/>
      <c r="J20" s="46"/>
      <c r="K20" s="50"/>
      <c r="L20" s="50"/>
      <c r="M20" s="23"/>
    </row>
    <row r="21" spans="1:13" x14ac:dyDescent="0.25">
      <c r="A21" s="50" t="s">
        <v>17</v>
      </c>
      <c r="B21" s="50">
        <v>665919.15</v>
      </c>
      <c r="C21" s="43">
        <v>2193360</v>
      </c>
      <c r="D21" s="43">
        <v>674.71</v>
      </c>
      <c r="E21" s="16"/>
      <c r="F21" s="16">
        <v>1</v>
      </c>
      <c r="G21" s="16"/>
      <c r="H21" s="16"/>
      <c r="I21" s="16"/>
      <c r="J21" s="46"/>
      <c r="K21" s="50"/>
      <c r="L21" s="50"/>
      <c r="M21" s="10"/>
    </row>
    <row r="22" spans="1:13" s="24" customFormat="1" x14ac:dyDescent="0.25">
      <c r="A22" s="43" t="s">
        <v>20</v>
      </c>
      <c r="B22" s="43">
        <v>665840.25</v>
      </c>
      <c r="C22" s="43">
        <v>2193542.2999999998</v>
      </c>
      <c r="D22" s="43">
        <v>677.15</v>
      </c>
      <c r="E22" s="16"/>
      <c r="F22" s="16"/>
      <c r="G22" s="16"/>
      <c r="H22" s="16">
        <v>1</v>
      </c>
      <c r="I22" s="16"/>
      <c r="J22" s="46"/>
      <c r="K22" s="50"/>
      <c r="L22" s="50"/>
      <c r="M22" s="25"/>
    </row>
    <row r="23" spans="1:13" x14ac:dyDescent="0.25">
      <c r="A23" s="43" t="s">
        <v>18</v>
      </c>
      <c r="B23" s="43">
        <v>665913.30000000005</v>
      </c>
      <c r="C23" s="43">
        <v>2193287</v>
      </c>
      <c r="D23" s="43">
        <v>672.87</v>
      </c>
      <c r="E23" s="16">
        <v>1</v>
      </c>
      <c r="F23" s="16"/>
      <c r="G23" s="16"/>
      <c r="H23" s="16"/>
      <c r="I23" s="16"/>
      <c r="J23" s="46"/>
      <c r="K23" s="50"/>
      <c r="L23" s="50"/>
      <c r="M23" s="10"/>
    </row>
    <row r="24" spans="1:13" x14ac:dyDescent="0.25">
      <c r="A24" s="43" t="s">
        <v>31</v>
      </c>
      <c r="B24" s="43">
        <v>665865.18000000005</v>
      </c>
      <c r="C24" s="43">
        <v>2193273.41</v>
      </c>
      <c r="D24" s="43">
        <v>672.87</v>
      </c>
      <c r="E24" s="16">
        <v>1</v>
      </c>
      <c r="F24" s="16"/>
      <c r="G24" s="16"/>
      <c r="H24" s="16"/>
      <c r="I24" s="16"/>
      <c r="J24" s="46"/>
      <c r="K24" s="50"/>
      <c r="L24" s="50"/>
      <c r="M24" s="10"/>
    </row>
    <row r="25" spans="1:13" s="26" customFormat="1" x14ac:dyDescent="0.25">
      <c r="A25" s="43" t="s">
        <v>21</v>
      </c>
      <c r="B25" s="43">
        <v>665889.24</v>
      </c>
      <c r="C25" s="43">
        <v>2193280.2000000002</v>
      </c>
      <c r="D25" s="43">
        <v>673.44</v>
      </c>
      <c r="E25" s="16"/>
      <c r="F25" s="16"/>
      <c r="G25" s="16"/>
      <c r="H25" s="16">
        <v>1</v>
      </c>
      <c r="I25" s="16"/>
      <c r="J25" s="46"/>
      <c r="K25" s="50"/>
      <c r="L25" s="50"/>
      <c r="M25" s="27"/>
    </row>
    <row r="26" spans="1:13" s="28" customFormat="1" x14ac:dyDescent="0.25">
      <c r="A26" s="32" t="s">
        <v>81</v>
      </c>
      <c r="B26" s="32">
        <v>665871.99</v>
      </c>
      <c r="C26" s="32">
        <v>2193349.73</v>
      </c>
      <c r="D26" s="43">
        <v>675.06</v>
      </c>
      <c r="E26" s="16"/>
      <c r="F26" s="16"/>
      <c r="G26" s="16"/>
      <c r="H26" s="16">
        <v>1</v>
      </c>
      <c r="I26" s="16"/>
      <c r="J26" s="46"/>
      <c r="K26" s="50"/>
      <c r="L26" s="50"/>
      <c r="M26" s="29"/>
    </row>
    <row r="27" spans="1:13" x14ac:dyDescent="0.25">
      <c r="A27" s="43" t="s">
        <v>12</v>
      </c>
      <c r="B27" s="43">
        <v>665992.79</v>
      </c>
      <c r="C27" s="43">
        <v>2193082.83</v>
      </c>
      <c r="D27" s="43">
        <v>667.32</v>
      </c>
      <c r="E27" s="16">
        <v>1</v>
      </c>
      <c r="F27" s="16"/>
      <c r="G27" s="16"/>
      <c r="H27" s="16"/>
      <c r="I27" s="16"/>
      <c r="J27" s="46"/>
      <c r="K27" s="50"/>
      <c r="L27" s="50"/>
      <c r="M27" s="10"/>
    </row>
    <row r="28" spans="1:13" x14ac:dyDescent="0.25">
      <c r="A28" s="43" t="s">
        <v>0</v>
      </c>
      <c r="B28" s="43">
        <v>666023.05000000005</v>
      </c>
      <c r="C28" s="43">
        <v>2193020.34</v>
      </c>
      <c r="D28" s="43">
        <v>666.73</v>
      </c>
      <c r="E28" s="16"/>
      <c r="F28" s="16"/>
      <c r="G28" s="16">
        <v>1</v>
      </c>
      <c r="H28" s="16"/>
      <c r="I28" s="16"/>
      <c r="J28" s="46"/>
      <c r="K28" s="50"/>
      <c r="L28" s="50"/>
      <c r="M28" s="10"/>
    </row>
    <row r="29" spans="1:13" x14ac:dyDescent="0.25">
      <c r="A29" s="43" t="s">
        <v>16</v>
      </c>
      <c r="B29" s="43">
        <v>665947.79</v>
      </c>
      <c r="C29" s="43">
        <v>2193061.04</v>
      </c>
      <c r="D29" s="43">
        <v>667.31</v>
      </c>
      <c r="E29" s="16">
        <v>1</v>
      </c>
      <c r="F29" s="16"/>
      <c r="G29" s="16"/>
      <c r="H29" s="16"/>
      <c r="I29" s="16"/>
      <c r="J29" s="46"/>
      <c r="K29" s="50"/>
      <c r="L29" s="50"/>
      <c r="M29" s="10"/>
    </row>
    <row r="30" spans="1:13" x14ac:dyDescent="0.25">
      <c r="A30" s="43" t="s">
        <v>1</v>
      </c>
      <c r="B30" s="43">
        <v>665978.05000000005</v>
      </c>
      <c r="C30" s="43">
        <v>2192998.5499999998</v>
      </c>
      <c r="D30" s="43">
        <v>666.73</v>
      </c>
      <c r="E30" s="16"/>
      <c r="F30" s="16"/>
      <c r="G30" s="16">
        <v>1</v>
      </c>
      <c r="H30" s="16"/>
      <c r="I30" s="16"/>
      <c r="J30" s="46"/>
      <c r="K30" s="50"/>
      <c r="L30" s="50"/>
      <c r="M30" s="10"/>
    </row>
    <row r="31" spans="1:13" s="30" customFormat="1" x14ac:dyDescent="0.25">
      <c r="A31" s="43" t="s">
        <v>19</v>
      </c>
      <c r="B31" s="43">
        <v>666000.55000000005</v>
      </c>
      <c r="C31" s="43">
        <v>2193009.4500000002</v>
      </c>
      <c r="D31" s="43">
        <v>667.3</v>
      </c>
      <c r="E31" s="16"/>
      <c r="F31" s="16"/>
      <c r="G31" s="16"/>
      <c r="H31" s="16"/>
      <c r="I31" s="16"/>
      <c r="J31" s="46">
        <v>1</v>
      </c>
      <c r="K31" s="50"/>
      <c r="L31" s="50"/>
      <c r="M31" s="31"/>
    </row>
    <row r="32" spans="1:13" s="47" customFormat="1" x14ac:dyDescent="0.25">
      <c r="A32" s="50" t="s">
        <v>82</v>
      </c>
      <c r="B32" s="50">
        <v>665970.29</v>
      </c>
      <c r="C32" s="50">
        <v>2193071.94</v>
      </c>
      <c r="D32" s="50">
        <v>667.88</v>
      </c>
      <c r="E32" s="46"/>
      <c r="F32" s="46"/>
      <c r="G32" s="46"/>
      <c r="H32" s="46">
        <v>1</v>
      </c>
      <c r="I32" s="46"/>
      <c r="J32" s="46"/>
      <c r="K32" s="50"/>
      <c r="L32" s="50"/>
      <c r="M32" s="19"/>
    </row>
    <row r="33" spans="1:13" s="47" customFormat="1" x14ac:dyDescent="0.25">
      <c r="A33" s="50" t="s">
        <v>42</v>
      </c>
      <c r="B33" s="50">
        <v>666114.28</v>
      </c>
      <c r="C33" s="50">
        <v>2192912.25</v>
      </c>
      <c r="D33" s="50">
        <v>669.37</v>
      </c>
      <c r="E33" s="46"/>
      <c r="F33" s="46">
        <v>1</v>
      </c>
      <c r="G33" s="46"/>
      <c r="H33" s="46"/>
      <c r="I33" s="46"/>
      <c r="J33" s="46"/>
      <c r="K33" s="50"/>
      <c r="L33" s="50"/>
      <c r="M33" s="19"/>
    </row>
    <row r="34" spans="1:13" s="47" customFormat="1" x14ac:dyDescent="0.25">
      <c r="A34" s="50" t="s">
        <v>41</v>
      </c>
      <c r="B34" s="50">
        <v>666052.97</v>
      </c>
      <c r="C34" s="50">
        <v>2192878.62</v>
      </c>
      <c r="D34" s="50">
        <v>667.72</v>
      </c>
      <c r="E34" s="46">
        <v>1</v>
      </c>
      <c r="F34" s="46"/>
      <c r="G34" s="46"/>
      <c r="H34" s="46"/>
      <c r="I34" s="46"/>
      <c r="J34" s="46"/>
      <c r="K34" s="50"/>
      <c r="L34" s="50"/>
      <c r="M34" s="19"/>
    </row>
    <row r="35" spans="1:13" s="47" customFormat="1" x14ac:dyDescent="0.25">
      <c r="A35" s="50" t="s">
        <v>35</v>
      </c>
      <c r="B35" s="50">
        <v>666048.19999999995</v>
      </c>
      <c r="C35" s="50">
        <v>2192886.65</v>
      </c>
      <c r="D35" s="50">
        <v>668.03</v>
      </c>
      <c r="E35" s="46"/>
      <c r="F35" s="46"/>
      <c r="G35" s="46"/>
      <c r="H35" s="46"/>
      <c r="I35" s="46"/>
      <c r="J35" s="46">
        <v>1</v>
      </c>
      <c r="K35" s="50"/>
      <c r="L35" s="50"/>
      <c r="M35" s="19"/>
    </row>
    <row r="36" spans="1:13" s="47" customFormat="1" x14ac:dyDescent="0.25">
      <c r="A36" s="50" t="s">
        <v>36</v>
      </c>
      <c r="B36" s="50">
        <v>665869.47</v>
      </c>
      <c r="C36" s="50">
        <v>2192735.39</v>
      </c>
      <c r="D36" s="50">
        <v>660.78</v>
      </c>
      <c r="E36" s="46"/>
      <c r="F36" s="46"/>
      <c r="G36" s="46"/>
      <c r="H36" s="46">
        <v>1</v>
      </c>
      <c r="I36" s="46"/>
      <c r="J36" s="46"/>
      <c r="K36" s="50"/>
      <c r="L36" s="50"/>
      <c r="M36" s="19"/>
    </row>
    <row r="37" spans="1:13" s="47" customFormat="1" x14ac:dyDescent="0.25">
      <c r="A37" s="50" t="s">
        <v>65</v>
      </c>
      <c r="B37" s="50">
        <v>665870.5</v>
      </c>
      <c r="C37" s="50">
        <v>2192722.11</v>
      </c>
      <c r="D37" s="50">
        <v>659.91</v>
      </c>
      <c r="E37" s="46">
        <v>1</v>
      </c>
      <c r="F37" s="46"/>
      <c r="G37" s="46"/>
      <c r="H37" s="46"/>
      <c r="I37" s="46"/>
      <c r="J37" s="46"/>
      <c r="K37" s="50"/>
      <c r="L37" s="50"/>
      <c r="M37" s="19"/>
    </row>
    <row r="38" spans="1:13" s="47" customFormat="1" x14ac:dyDescent="0.25">
      <c r="A38" s="50" t="s">
        <v>66</v>
      </c>
      <c r="B38" s="50">
        <v>665828.17000000004</v>
      </c>
      <c r="C38" s="50">
        <v>2192766.41</v>
      </c>
      <c r="D38" s="50">
        <v>660.49</v>
      </c>
      <c r="E38" s="46">
        <v>1</v>
      </c>
      <c r="F38" s="46"/>
      <c r="G38" s="46"/>
      <c r="H38" s="46"/>
      <c r="I38" s="46"/>
      <c r="J38" s="46"/>
      <c r="K38" s="50"/>
      <c r="L38" s="50"/>
      <c r="M38" s="19"/>
    </row>
    <row r="39" spans="1:13" s="47" customFormat="1" x14ac:dyDescent="0.25">
      <c r="A39" s="50" t="s">
        <v>33</v>
      </c>
      <c r="B39" s="50">
        <v>665813.61</v>
      </c>
      <c r="C39" s="50">
        <v>2192647.42</v>
      </c>
      <c r="D39" s="50">
        <v>654.48</v>
      </c>
      <c r="E39" s="46"/>
      <c r="F39" s="46"/>
      <c r="G39" s="46"/>
      <c r="H39" s="46">
        <v>1</v>
      </c>
      <c r="I39" s="46"/>
      <c r="J39" s="46"/>
      <c r="K39" s="50"/>
      <c r="L39" s="50"/>
      <c r="M39" s="19"/>
    </row>
    <row r="40" spans="1:13" s="47" customFormat="1" x14ac:dyDescent="0.25">
      <c r="A40" s="50" t="s">
        <v>9</v>
      </c>
      <c r="B40" s="50">
        <v>665777.42000000004</v>
      </c>
      <c r="C40" s="50">
        <v>2192534.58</v>
      </c>
      <c r="D40" s="50">
        <v>646.91</v>
      </c>
      <c r="E40" s="46">
        <v>1</v>
      </c>
      <c r="F40" s="46"/>
      <c r="G40" s="46"/>
      <c r="H40" s="46"/>
      <c r="I40" s="46"/>
      <c r="J40" s="46"/>
      <c r="K40" s="50"/>
      <c r="L40" s="50"/>
      <c r="M40" s="19"/>
    </row>
    <row r="41" spans="1:13" s="47" customFormat="1" x14ac:dyDescent="0.25">
      <c r="A41" s="50" t="s">
        <v>67</v>
      </c>
      <c r="B41" s="50">
        <v>665781.27</v>
      </c>
      <c r="C41" s="50">
        <v>2192548.62</v>
      </c>
      <c r="D41" s="50">
        <v>647.79999999999995</v>
      </c>
      <c r="E41" s="46">
        <v>1</v>
      </c>
      <c r="F41" s="46"/>
      <c r="G41" s="46"/>
      <c r="H41" s="46"/>
      <c r="I41" s="46"/>
      <c r="J41" s="46"/>
      <c r="K41" s="50"/>
      <c r="L41" s="50"/>
      <c r="M41" s="45"/>
    </row>
    <row r="42" spans="1:13" s="47" customFormat="1" x14ac:dyDescent="0.25">
      <c r="A42" s="50" t="s">
        <v>11</v>
      </c>
      <c r="B42" s="50">
        <v>665729.39</v>
      </c>
      <c r="C42" s="50">
        <v>2192546.9500000002</v>
      </c>
      <c r="D42" s="50">
        <v>646.87</v>
      </c>
      <c r="E42" s="46">
        <v>1</v>
      </c>
      <c r="F42" s="46"/>
      <c r="G42" s="46"/>
      <c r="H42" s="48"/>
      <c r="I42" s="48"/>
      <c r="J42" s="48"/>
      <c r="K42" s="50"/>
      <c r="L42" s="50"/>
      <c r="M42" s="19"/>
    </row>
    <row r="43" spans="1:13" s="47" customFormat="1" x14ac:dyDescent="0.25">
      <c r="A43" s="50" t="s">
        <v>10</v>
      </c>
      <c r="B43" s="50">
        <v>665758.96</v>
      </c>
      <c r="C43" s="50">
        <v>2192539.36</v>
      </c>
      <c r="D43" s="50">
        <v>647.45000000000005</v>
      </c>
      <c r="E43" s="46"/>
      <c r="F43" s="46"/>
      <c r="G43" s="46"/>
      <c r="H43" s="48"/>
      <c r="I43" s="48"/>
      <c r="J43" s="49">
        <v>1</v>
      </c>
      <c r="K43" s="50"/>
      <c r="L43" s="50"/>
      <c r="M43" s="19"/>
    </row>
    <row r="44" spans="1:13" s="47" customFormat="1" x14ac:dyDescent="0.25">
      <c r="A44" s="50" t="s">
        <v>15</v>
      </c>
      <c r="B44" s="50">
        <v>665744.36</v>
      </c>
      <c r="C44" s="50">
        <v>2192324.0699999998</v>
      </c>
      <c r="D44" s="50">
        <v>634.14</v>
      </c>
      <c r="E44" s="46">
        <v>1</v>
      </c>
      <c r="F44" s="46"/>
      <c r="G44" s="46"/>
      <c r="H44" s="46"/>
      <c r="I44" s="46"/>
      <c r="J44" s="46"/>
      <c r="K44" s="50"/>
      <c r="L44" s="50"/>
      <c r="M44" s="19"/>
    </row>
    <row r="45" spans="1:13" s="47" customFormat="1" x14ac:dyDescent="0.25">
      <c r="A45" s="50" t="s">
        <v>68</v>
      </c>
      <c r="B45" s="50">
        <v>665748.99</v>
      </c>
      <c r="C45" s="50">
        <v>2192356.75</v>
      </c>
      <c r="D45" s="50">
        <v>636.08000000000004</v>
      </c>
      <c r="E45" s="46">
        <v>1</v>
      </c>
      <c r="F45" s="46"/>
      <c r="G45" s="46"/>
      <c r="H45" s="46"/>
      <c r="I45" s="46"/>
      <c r="J45" s="46"/>
      <c r="K45" s="50"/>
      <c r="L45" s="50"/>
      <c r="M45" s="19"/>
    </row>
    <row r="46" spans="1:13" s="47" customFormat="1" x14ac:dyDescent="0.25">
      <c r="A46" s="50" t="s">
        <v>24</v>
      </c>
      <c r="B46" s="50">
        <v>665718.6</v>
      </c>
      <c r="C46" s="50">
        <v>2192327.75</v>
      </c>
      <c r="D46" s="50">
        <v>634.15</v>
      </c>
      <c r="E46" s="46">
        <v>1</v>
      </c>
      <c r="F46" s="46"/>
      <c r="G46" s="46"/>
      <c r="H46" s="46"/>
      <c r="I46" s="46"/>
      <c r="J46" s="46"/>
      <c r="K46" s="50"/>
      <c r="L46" s="50"/>
      <c r="M46" s="19"/>
    </row>
    <row r="47" spans="1:13" s="47" customFormat="1" x14ac:dyDescent="0.25">
      <c r="A47" s="50" t="s">
        <v>40</v>
      </c>
      <c r="B47" s="50">
        <v>665711.13</v>
      </c>
      <c r="C47" s="50">
        <v>2192156.2999999998</v>
      </c>
      <c r="D47" s="50">
        <v>623.97</v>
      </c>
      <c r="E47" s="46">
        <v>1</v>
      </c>
      <c r="F47" s="46"/>
      <c r="G47" s="46"/>
      <c r="H47" s="46"/>
      <c r="I47" s="46"/>
      <c r="J47" s="46"/>
      <c r="K47" s="50"/>
      <c r="L47" s="50"/>
      <c r="M47" s="19"/>
    </row>
    <row r="48" spans="1:13" s="47" customFormat="1" x14ac:dyDescent="0.25">
      <c r="A48" s="50" t="s">
        <v>69</v>
      </c>
      <c r="B48" s="50">
        <v>665725.89</v>
      </c>
      <c r="C48" s="50">
        <v>2192218.65</v>
      </c>
      <c r="D48" s="50">
        <v>627.78</v>
      </c>
      <c r="E48" s="46">
        <v>1</v>
      </c>
      <c r="F48" s="46"/>
      <c r="G48" s="46"/>
      <c r="H48" s="46"/>
      <c r="I48" s="46"/>
      <c r="J48" s="46"/>
      <c r="K48" s="50"/>
      <c r="L48" s="50"/>
      <c r="M48" s="19"/>
    </row>
    <row r="49" spans="1:13" s="47" customFormat="1" x14ac:dyDescent="0.25">
      <c r="A49" s="50" t="s">
        <v>22</v>
      </c>
      <c r="B49" s="50">
        <v>665660.84</v>
      </c>
      <c r="C49" s="50">
        <v>2192000.06</v>
      </c>
      <c r="D49" s="50">
        <v>614.20000000000005</v>
      </c>
      <c r="E49" s="46">
        <v>1</v>
      </c>
      <c r="F49" s="46"/>
      <c r="G49" s="46"/>
      <c r="H49" s="46"/>
      <c r="I49" s="46"/>
      <c r="J49" s="46"/>
      <c r="K49" s="50"/>
      <c r="L49" s="50"/>
      <c r="M49" s="19"/>
    </row>
    <row r="50" spans="1:13" s="47" customFormat="1" x14ac:dyDescent="0.25">
      <c r="A50" s="50" t="s">
        <v>70</v>
      </c>
      <c r="B50" s="50">
        <v>665687.88</v>
      </c>
      <c r="C50" s="50">
        <v>2192076.48</v>
      </c>
      <c r="D50" s="50">
        <v>619.02</v>
      </c>
      <c r="E50" s="46">
        <v>1</v>
      </c>
      <c r="F50" s="46"/>
      <c r="G50" s="46"/>
      <c r="H50" s="46"/>
      <c r="I50" s="46"/>
      <c r="J50" s="46"/>
      <c r="K50" s="50"/>
      <c r="L50" s="50"/>
      <c r="M50" s="19"/>
    </row>
    <row r="51" spans="1:13" s="47" customFormat="1" x14ac:dyDescent="0.25">
      <c r="A51" s="50" t="s">
        <v>71</v>
      </c>
      <c r="B51" s="50">
        <v>665665.19999999995</v>
      </c>
      <c r="C51" s="50">
        <v>2192011.56</v>
      </c>
      <c r="D51" s="50">
        <v>614.94000000000005</v>
      </c>
      <c r="E51" s="46">
        <v>1</v>
      </c>
      <c r="F51" s="46"/>
      <c r="G51" s="46"/>
      <c r="H51" s="46"/>
      <c r="I51" s="46"/>
      <c r="J51" s="46"/>
      <c r="K51" s="50"/>
      <c r="L51" s="50"/>
      <c r="M51" s="19"/>
    </row>
    <row r="52" spans="1:13" s="47" customFormat="1" x14ac:dyDescent="0.25">
      <c r="A52" s="50" t="s">
        <v>23</v>
      </c>
      <c r="B52" s="50">
        <v>665636.59</v>
      </c>
      <c r="C52" s="50">
        <v>2192009.44</v>
      </c>
      <c r="D52" s="50">
        <v>614.20000000000005</v>
      </c>
      <c r="E52" s="46">
        <v>1</v>
      </c>
      <c r="F52" s="46"/>
      <c r="G52" s="46"/>
      <c r="H52" s="46"/>
      <c r="I52" s="46"/>
      <c r="J52" s="46"/>
      <c r="K52" s="50"/>
      <c r="L52" s="50"/>
      <c r="M52" s="19"/>
    </row>
    <row r="53" spans="1:13" s="47" customFormat="1" x14ac:dyDescent="0.25">
      <c r="A53" s="50" t="s">
        <v>37</v>
      </c>
      <c r="B53" s="50">
        <v>665808.18999999994</v>
      </c>
      <c r="C53" s="50">
        <v>2191779.54</v>
      </c>
      <c r="D53" s="50">
        <v>618.97</v>
      </c>
      <c r="E53" s="46">
        <v>1</v>
      </c>
      <c r="F53" s="46"/>
      <c r="G53" s="46"/>
      <c r="H53" s="46"/>
      <c r="I53" s="46"/>
      <c r="J53" s="46"/>
      <c r="K53" s="50"/>
      <c r="L53" s="50"/>
      <c r="M53" s="19"/>
    </row>
    <row r="54" spans="1:13" s="47" customFormat="1" x14ac:dyDescent="0.25">
      <c r="A54" s="50" t="s">
        <v>72</v>
      </c>
      <c r="B54" s="50">
        <v>665797.36</v>
      </c>
      <c r="C54" s="50">
        <v>2191788.0699999998</v>
      </c>
      <c r="D54" s="50">
        <v>618.04</v>
      </c>
      <c r="E54" s="46">
        <v>1</v>
      </c>
      <c r="F54" s="46"/>
      <c r="G54" s="46"/>
      <c r="H54" s="46"/>
      <c r="I54" s="46"/>
      <c r="J54" s="46"/>
      <c r="K54" s="50"/>
      <c r="L54" s="50"/>
      <c r="M54" s="19"/>
    </row>
    <row r="55" spans="1:13" s="47" customFormat="1" x14ac:dyDescent="0.25">
      <c r="A55" s="50" t="s">
        <v>43</v>
      </c>
      <c r="B55" s="50">
        <v>665788.09</v>
      </c>
      <c r="C55" s="50">
        <v>2191754.61</v>
      </c>
      <c r="D55" s="50">
        <v>618.87</v>
      </c>
      <c r="E55" s="46">
        <v>1</v>
      </c>
      <c r="F55" s="46"/>
      <c r="G55" s="46"/>
      <c r="H55" s="46"/>
      <c r="I55" s="46"/>
      <c r="J55" s="46"/>
      <c r="K55" s="50"/>
      <c r="L55" s="50"/>
      <c r="M55" s="19"/>
    </row>
    <row r="56" spans="1:13" s="47" customFormat="1" x14ac:dyDescent="0.25">
      <c r="A56" s="50" t="s">
        <v>38</v>
      </c>
      <c r="B56" s="50">
        <v>665792.42000000004</v>
      </c>
      <c r="C56" s="50">
        <v>2191760.12</v>
      </c>
      <c r="D56" s="50">
        <v>619.15</v>
      </c>
      <c r="E56" s="46"/>
      <c r="F56" s="46"/>
      <c r="G56" s="46"/>
      <c r="H56" s="46">
        <v>1</v>
      </c>
      <c r="I56" s="46"/>
      <c r="J56" s="46"/>
      <c r="K56" s="50"/>
      <c r="L56" s="50"/>
      <c r="M56" s="19"/>
    </row>
    <row r="57" spans="1:13" s="47" customFormat="1" x14ac:dyDescent="0.25">
      <c r="A57" s="50" t="s">
        <v>46</v>
      </c>
      <c r="B57" s="50">
        <v>665699.38</v>
      </c>
      <c r="C57" s="50">
        <v>2191909.25</v>
      </c>
      <c r="D57" s="50">
        <v>611.33000000000004</v>
      </c>
      <c r="E57" s="46">
        <v>1</v>
      </c>
      <c r="F57" s="46"/>
      <c r="G57" s="46"/>
      <c r="H57" s="46"/>
      <c r="I57" s="46"/>
      <c r="J57" s="46"/>
      <c r="K57" s="50"/>
      <c r="L57" s="50"/>
      <c r="M57" s="19"/>
    </row>
    <row r="58" spans="1:13" s="47" customFormat="1" x14ac:dyDescent="0.25">
      <c r="A58" s="50" t="s">
        <v>73</v>
      </c>
      <c r="B58" s="50">
        <v>665680.02</v>
      </c>
      <c r="C58" s="50">
        <v>2191928.08</v>
      </c>
      <c r="D58" s="50">
        <v>610.91999999999996</v>
      </c>
      <c r="E58" s="46">
        <v>1</v>
      </c>
      <c r="F58" s="46"/>
      <c r="G58" s="46"/>
      <c r="H58" s="46"/>
      <c r="I58" s="46"/>
      <c r="J58" s="46"/>
      <c r="K58" s="50"/>
      <c r="L58" s="50"/>
      <c r="M58" s="19"/>
    </row>
    <row r="59" spans="1:13" s="47" customFormat="1" x14ac:dyDescent="0.25">
      <c r="A59" s="50" t="s">
        <v>47</v>
      </c>
      <c r="B59" s="50">
        <v>665679.15</v>
      </c>
      <c r="C59" s="50">
        <v>2191884.35</v>
      </c>
      <c r="D59" s="50">
        <v>610.98</v>
      </c>
      <c r="E59" s="46">
        <v>1</v>
      </c>
      <c r="F59" s="46"/>
      <c r="G59" s="46"/>
      <c r="H59" s="46"/>
      <c r="I59" s="46"/>
      <c r="J59" s="46"/>
      <c r="K59" s="50"/>
      <c r="L59" s="50"/>
      <c r="M59" s="19"/>
    </row>
    <row r="60" spans="1:13" s="47" customFormat="1" x14ac:dyDescent="0.25">
      <c r="A60" s="50" t="s">
        <v>74</v>
      </c>
      <c r="B60" s="50">
        <v>665689.59</v>
      </c>
      <c r="C60" s="50">
        <v>2191875.19</v>
      </c>
      <c r="D60" s="50">
        <v>611.5</v>
      </c>
      <c r="E60" s="46">
        <v>1</v>
      </c>
      <c r="F60" s="46"/>
      <c r="G60" s="46"/>
      <c r="H60" s="46"/>
      <c r="I60" s="46"/>
      <c r="J60" s="46"/>
      <c r="K60" s="50"/>
      <c r="L60" s="50"/>
      <c r="M60" s="19"/>
    </row>
    <row r="61" spans="1:13" s="47" customFormat="1" x14ac:dyDescent="0.25">
      <c r="A61" s="50" t="s">
        <v>45</v>
      </c>
      <c r="B61" s="50">
        <v>665683.57999999996</v>
      </c>
      <c r="C61" s="50">
        <v>2191889.7799999998</v>
      </c>
      <c r="D61" s="50">
        <v>611.27</v>
      </c>
      <c r="E61" s="46"/>
      <c r="F61" s="46"/>
      <c r="G61" s="46"/>
      <c r="H61" s="46">
        <v>1</v>
      </c>
      <c r="I61" s="46"/>
      <c r="J61" s="46"/>
      <c r="K61" s="50"/>
      <c r="L61" s="50"/>
      <c r="M61" s="19"/>
    </row>
    <row r="62" spans="1:13" s="47" customFormat="1" x14ac:dyDescent="0.25">
      <c r="A62" s="50" t="s">
        <v>83</v>
      </c>
      <c r="B62" s="50">
        <v>665616.9</v>
      </c>
      <c r="C62" s="50">
        <v>2191914.4900000002</v>
      </c>
      <c r="D62" s="50">
        <v>608.77</v>
      </c>
      <c r="E62" s="46"/>
      <c r="F62" s="46"/>
      <c r="G62" s="46"/>
      <c r="H62" s="46">
        <v>1</v>
      </c>
      <c r="I62" s="46"/>
      <c r="J62" s="46"/>
      <c r="K62" s="50"/>
      <c r="L62" s="50"/>
      <c r="M62" s="19"/>
    </row>
    <row r="63" spans="1:13" s="47" customFormat="1" x14ac:dyDescent="0.25">
      <c r="A63" s="50" t="s">
        <v>27</v>
      </c>
      <c r="B63" s="50">
        <v>665542.31000000006</v>
      </c>
      <c r="C63" s="50">
        <v>2191758.58</v>
      </c>
      <c r="D63" s="50">
        <v>598.61</v>
      </c>
      <c r="E63" s="46">
        <v>1</v>
      </c>
      <c r="F63" s="46"/>
      <c r="G63" s="46"/>
      <c r="H63" s="46"/>
      <c r="I63" s="46"/>
      <c r="J63" s="46"/>
      <c r="K63" s="50"/>
      <c r="L63" s="50"/>
      <c r="M63" s="19"/>
    </row>
    <row r="64" spans="1:13" s="47" customFormat="1" x14ac:dyDescent="0.25">
      <c r="A64" s="50" t="s">
        <v>75</v>
      </c>
      <c r="B64" s="50">
        <v>665579.77</v>
      </c>
      <c r="C64" s="50">
        <v>2191825.54</v>
      </c>
      <c r="D64" s="50">
        <v>602.76</v>
      </c>
      <c r="E64" s="46">
        <v>1</v>
      </c>
      <c r="F64" s="46"/>
      <c r="G64" s="46"/>
      <c r="H64" s="46"/>
      <c r="I64" s="46"/>
      <c r="J64" s="46"/>
      <c r="K64" s="50"/>
      <c r="L64" s="50"/>
      <c r="M64" s="19"/>
    </row>
    <row r="65" spans="1:13" s="47" customFormat="1" x14ac:dyDescent="0.25">
      <c r="A65" s="50" t="s">
        <v>76</v>
      </c>
      <c r="B65" s="50">
        <v>665590.23</v>
      </c>
      <c r="C65" s="50">
        <v>2191843.5</v>
      </c>
      <c r="D65" s="50">
        <v>603.92999999999995</v>
      </c>
      <c r="E65" s="46">
        <v>1</v>
      </c>
      <c r="F65" s="46"/>
      <c r="G65" s="46"/>
      <c r="H65" s="46"/>
      <c r="I65" s="46"/>
      <c r="J65" s="46"/>
      <c r="K65" s="50"/>
      <c r="L65" s="50"/>
      <c r="M65" s="19"/>
    </row>
    <row r="66" spans="1:13" s="47" customFormat="1" x14ac:dyDescent="0.25">
      <c r="A66" s="50" t="s">
        <v>28</v>
      </c>
      <c r="B66" s="50">
        <v>665528.63</v>
      </c>
      <c r="C66" s="50">
        <v>2191734.2000000002</v>
      </c>
      <c r="D66" s="50">
        <v>597.45000000000005</v>
      </c>
      <c r="E66" s="46">
        <v>1</v>
      </c>
      <c r="F66" s="46"/>
      <c r="G66" s="46"/>
      <c r="H66" s="46"/>
      <c r="I66" s="46"/>
      <c r="J66" s="46"/>
      <c r="K66" s="50"/>
      <c r="L66" s="50"/>
      <c r="M66" s="19"/>
    </row>
    <row r="67" spans="1:13" s="47" customFormat="1" x14ac:dyDescent="0.25">
      <c r="A67" s="50" t="s">
        <v>25</v>
      </c>
      <c r="B67" s="50">
        <v>665489.29</v>
      </c>
      <c r="C67" s="50">
        <v>2191723.67</v>
      </c>
      <c r="D67" s="50">
        <v>596.41999999999996</v>
      </c>
      <c r="E67" s="46">
        <v>1</v>
      </c>
      <c r="F67" s="46"/>
      <c r="G67" s="46"/>
      <c r="H67" s="46"/>
      <c r="I67" s="46"/>
      <c r="J67" s="46"/>
      <c r="K67" s="50"/>
      <c r="L67" s="50"/>
      <c r="M67" s="19"/>
    </row>
    <row r="68" spans="1:13" s="47" customFormat="1" x14ac:dyDescent="0.25">
      <c r="A68" s="50" t="s">
        <v>26</v>
      </c>
      <c r="B68" s="50">
        <v>665522.53</v>
      </c>
      <c r="C68" s="50">
        <v>2191737.62</v>
      </c>
      <c r="D68" s="50">
        <v>597.73</v>
      </c>
      <c r="E68" s="46"/>
      <c r="F68" s="46"/>
      <c r="G68" s="46"/>
      <c r="H68" s="46">
        <v>1</v>
      </c>
      <c r="I68" s="46"/>
      <c r="J68" s="46"/>
      <c r="K68" s="50"/>
      <c r="L68" s="50"/>
      <c r="M68" s="19"/>
    </row>
    <row r="69" spans="1:13" s="47" customFormat="1" x14ac:dyDescent="0.25">
      <c r="A69" s="50" t="s">
        <v>4</v>
      </c>
      <c r="B69" s="50">
        <v>665496.77</v>
      </c>
      <c r="C69" s="50">
        <v>2191661.7400000002</v>
      </c>
      <c r="D69" s="50">
        <v>595.4</v>
      </c>
      <c r="E69" s="50"/>
      <c r="F69" s="46"/>
      <c r="G69" s="46">
        <v>1</v>
      </c>
      <c r="H69" s="46"/>
      <c r="I69" s="46"/>
      <c r="J69" s="46"/>
      <c r="K69" s="50"/>
      <c r="L69" s="50"/>
      <c r="M69" s="19"/>
    </row>
    <row r="70" spans="1:13" s="51" customFormat="1" x14ac:dyDescent="0.25">
      <c r="A70" s="50" t="s">
        <v>77</v>
      </c>
      <c r="B70" s="50">
        <v>665502.68999999994</v>
      </c>
      <c r="C70" s="50">
        <v>2191638.1</v>
      </c>
      <c r="D70" s="50">
        <v>595.15</v>
      </c>
      <c r="E70" s="50"/>
      <c r="F70" s="46"/>
      <c r="G70" s="46">
        <v>1</v>
      </c>
      <c r="H70" s="46"/>
      <c r="I70" s="46"/>
      <c r="J70" s="46"/>
      <c r="K70" s="50"/>
      <c r="L70" s="50"/>
      <c r="M70" s="50"/>
    </row>
    <row r="71" spans="1:13" s="51" customFormat="1" x14ac:dyDescent="0.25">
      <c r="A71" s="50" t="s">
        <v>5</v>
      </c>
      <c r="B71" s="50">
        <v>665497.75</v>
      </c>
      <c r="C71" s="50">
        <v>2191673.21</v>
      </c>
      <c r="D71" s="50">
        <v>595.54999999999995</v>
      </c>
      <c r="E71" s="46">
        <v>1</v>
      </c>
      <c r="F71" s="46"/>
      <c r="G71" s="46"/>
      <c r="H71" s="46"/>
      <c r="I71" s="46"/>
      <c r="J71" s="46"/>
      <c r="K71" s="50"/>
      <c r="L71" s="50"/>
      <c r="M71" s="50"/>
    </row>
    <row r="72" spans="1:13" s="51" customFormat="1" x14ac:dyDescent="0.25">
      <c r="A72" s="50" t="s">
        <v>135</v>
      </c>
      <c r="B72" s="50"/>
      <c r="C72" s="50"/>
      <c r="D72" s="50">
        <v>602.95000000000005</v>
      </c>
      <c r="E72" s="46">
        <v>1</v>
      </c>
      <c r="F72" s="46"/>
      <c r="G72" s="46"/>
      <c r="H72" s="46"/>
      <c r="I72" s="46"/>
      <c r="J72" s="46"/>
      <c r="K72" s="50"/>
      <c r="L72" s="50"/>
      <c r="M72" s="50"/>
    </row>
    <row r="73" spans="1:13" s="51" customFormat="1" x14ac:dyDescent="0.25">
      <c r="A73" s="50" t="s">
        <v>32</v>
      </c>
      <c r="B73" s="50">
        <v>665503.09</v>
      </c>
      <c r="C73" s="50">
        <v>2191702.96</v>
      </c>
      <c r="D73" s="50">
        <v>596.41</v>
      </c>
      <c r="E73" s="46"/>
      <c r="F73" s="46"/>
      <c r="G73" s="46"/>
      <c r="H73" s="46"/>
      <c r="I73" s="46">
        <v>1</v>
      </c>
      <c r="J73" s="46"/>
      <c r="K73" s="50"/>
      <c r="L73" s="50"/>
      <c r="M73" s="50"/>
    </row>
    <row r="74" spans="1:13" s="51" customFormat="1" x14ac:dyDescent="0.25">
      <c r="A74" s="50" t="s">
        <v>29</v>
      </c>
      <c r="B74" s="50">
        <v>665405.1</v>
      </c>
      <c r="C74" s="50">
        <v>2191702.4500000002</v>
      </c>
      <c r="D74" s="50">
        <v>595.30999999999995</v>
      </c>
      <c r="E74" s="46"/>
      <c r="F74" s="46"/>
      <c r="G74" s="46"/>
      <c r="H74" s="46">
        <v>1</v>
      </c>
      <c r="I74" s="46"/>
      <c r="J74" s="46"/>
      <c r="K74" s="50"/>
      <c r="L74" s="50"/>
      <c r="M74" s="50"/>
    </row>
    <row r="75" spans="1:13" s="51" customFormat="1" x14ac:dyDescent="0.25">
      <c r="A75" s="50" t="s">
        <v>84</v>
      </c>
      <c r="B75" s="50">
        <v>665457.28</v>
      </c>
      <c r="C75" s="50">
        <v>2191700.84</v>
      </c>
      <c r="D75" s="50">
        <v>596.30999999999995</v>
      </c>
      <c r="E75" s="46"/>
      <c r="F75" s="46"/>
      <c r="G75" s="46"/>
      <c r="H75" s="46"/>
      <c r="I75" s="46">
        <v>1</v>
      </c>
      <c r="J75" s="46"/>
      <c r="K75" s="50"/>
      <c r="L75" s="50"/>
      <c r="M75" s="50"/>
    </row>
    <row r="76" spans="1:13" s="51" customFormat="1" x14ac:dyDescent="0.25">
      <c r="A76" s="50" t="s">
        <v>30</v>
      </c>
      <c r="B76" s="50">
        <v>665294.13</v>
      </c>
      <c r="C76" s="50">
        <v>2191787.35</v>
      </c>
      <c r="D76" s="50">
        <v>597.13</v>
      </c>
      <c r="E76" s="46"/>
      <c r="F76" s="46"/>
      <c r="G76" s="46"/>
      <c r="H76" s="50"/>
      <c r="I76" s="46">
        <v>1</v>
      </c>
      <c r="J76" s="46"/>
      <c r="K76" s="50"/>
      <c r="L76" s="50"/>
      <c r="M76" s="50"/>
    </row>
    <row r="77" spans="1:13" s="51" customFormat="1" x14ac:dyDescent="0.25">
      <c r="A77" s="50" t="s">
        <v>44</v>
      </c>
      <c r="B77" s="50">
        <v>665279.68999999994</v>
      </c>
      <c r="C77" s="50">
        <v>2191847.3199999998</v>
      </c>
      <c r="D77" s="50">
        <v>598.54</v>
      </c>
      <c r="E77" s="46"/>
      <c r="F77" s="46"/>
      <c r="G77" s="46"/>
      <c r="H77" s="50"/>
      <c r="I77" s="46">
        <v>1</v>
      </c>
      <c r="J77" s="46"/>
      <c r="K77" s="50"/>
      <c r="L77" s="50"/>
      <c r="M77" s="50"/>
    </row>
    <row r="78" spans="1:13" s="51" customFormat="1" x14ac:dyDescent="0.25">
      <c r="A78" s="50" t="s">
        <v>50</v>
      </c>
      <c r="B78" s="50">
        <v>664995.68000000005</v>
      </c>
      <c r="C78" s="50">
        <v>2191952.5099999998</v>
      </c>
      <c r="D78" s="50">
        <v>583.26</v>
      </c>
      <c r="E78" s="46"/>
      <c r="F78" s="46"/>
      <c r="G78" s="46"/>
      <c r="H78" s="46"/>
      <c r="I78" s="46">
        <v>1</v>
      </c>
      <c r="J78" s="46"/>
      <c r="K78" s="50"/>
      <c r="L78" s="50"/>
      <c r="M78" s="50"/>
    </row>
    <row r="79" spans="1:13" s="51" customFormat="1" x14ac:dyDescent="0.25">
      <c r="A79" s="50" t="s">
        <v>112</v>
      </c>
      <c r="B79" s="50">
        <v>665517.01</v>
      </c>
      <c r="C79" s="50">
        <v>2191806.9500000002</v>
      </c>
      <c r="D79" s="50">
        <v>604.07000000000005</v>
      </c>
      <c r="E79" s="46"/>
      <c r="F79" s="46"/>
      <c r="G79" s="46"/>
      <c r="H79" s="46"/>
      <c r="I79" s="46"/>
      <c r="J79" s="46"/>
      <c r="K79" s="50"/>
      <c r="L79" s="50">
        <v>1</v>
      </c>
      <c r="M79" s="50"/>
    </row>
    <row r="80" spans="1:13" s="51" customFormat="1" x14ac:dyDescent="0.25">
      <c r="A80" s="50" t="s">
        <v>113</v>
      </c>
      <c r="B80" s="50">
        <v>665498.86</v>
      </c>
      <c r="C80" s="50">
        <v>2191774.71</v>
      </c>
      <c r="D80" s="50">
        <v>603.86</v>
      </c>
      <c r="E80" s="46"/>
      <c r="F80" s="46"/>
      <c r="G80" s="46"/>
      <c r="H80" s="46"/>
      <c r="I80" s="46"/>
      <c r="J80" s="46">
        <v>1</v>
      </c>
      <c r="K80" s="50"/>
      <c r="L80" s="50"/>
      <c r="M80" s="50"/>
    </row>
    <row r="81" spans="1:13" s="51" customFormat="1" x14ac:dyDescent="0.25">
      <c r="A81" s="50" t="s">
        <v>121</v>
      </c>
      <c r="B81" s="50"/>
      <c r="C81" s="50"/>
      <c r="D81" s="50">
        <v>576.67999999999995</v>
      </c>
      <c r="E81" s="46"/>
      <c r="F81" s="46"/>
      <c r="G81" s="46"/>
      <c r="H81" s="46"/>
      <c r="I81" s="46"/>
      <c r="J81" s="46"/>
      <c r="K81" s="50">
        <v>1</v>
      </c>
      <c r="L81" s="50"/>
      <c r="M81" s="50"/>
    </row>
    <row r="82" spans="1:13" s="17" customFormat="1" x14ac:dyDescent="0.25">
      <c r="A82" s="43" t="s">
        <v>34</v>
      </c>
      <c r="B82" s="43">
        <v>665422.57999999996</v>
      </c>
      <c r="C82" s="43">
        <v>2191696.37</v>
      </c>
      <c r="D82" s="43">
        <v>595.21</v>
      </c>
      <c r="E82" s="16"/>
      <c r="F82" s="16"/>
      <c r="G82" s="16">
        <v>1</v>
      </c>
      <c r="H82" s="16"/>
      <c r="I82" s="16"/>
      <c r="J82" s="46"/>
      <c r="K82" s="50"/>
      <c r="L82" s="50"/>
      <c r="M82" s="18"/>
    </row>
    <row r="83" spans="1:13" s="33" customFormat="1" x14ac:dyDescent="0.25">
      <c r="A83" s="50" t="s">
        <v>123</v>
      </c>
      <c r="B83" s="50"/>
      <c r="C83" s="50"/>
      <c r="D83" s="50">
        <v>603.04</v>
      </c>
      <c r="E83" s="16"/>
      <c r="F83" s="16"/>
      <c r="G83" s="16"/>
      <c r="H83" s="16">
        <v>1</v>
      </c>
      <c r="I83" s="16"/>
      <c r="J83" s="46"/>
      <c r="K83" s="43"/>
      <c r="L83" s="43"/>
      <c r="M83" s="43"/>
    </row>
    <row r="84" spans="1:13" s="33" customFormat="1" x14ac:dyDescent="0.25">
      <c r="A84" s="50" t="s">
        <v>124</v>
      </c>
      <c r="B84" s="50"/>
      <c r="C84" s="50"/>
      <c r="D84" s="50">
        <v>603.72</v>
      </c>
      <c r="E84" s="16"/>
      <c r="F84" s="16"/>
      <c r="G84" s="16"/>
      <c r="H84" s="43"/>
      <c r="I84" s="16"/>
      <c r="J84" s="46"/>
      <c r="K84" s="50"/>
      <c r="L84" s="16">
        <v>1</v>
      </c>
      <c r="M84" s="43"/>
    </row>
    <row r="85" spans="1:13" s="33" customFormat="1" x14ac:dyDescent="0.25">
      <c r="A85" s="50" t="s">
        <v>125</v>
      </c>
      <c r="B85" s="50"/>
      <c r="C85" s="50"/>
      <c r="D85" s="50">
        <v>600.80999999999995</v>
      </c>
      <c r="E85" s="16"/>
      <c r="F85" s="16"/>
      <c r="G85" s="16"/>
      <c r="H85" s="16">
        <v>1</v>
      </c>
      <c r="I85" s="16"/>
      <c r="J85" s="46"/>
      <c r="K85" s="50"/>
      <c r="L85" s="50"/>
      <c r="M85" s="43"/>
    </row>
    <row r="86" spans="1:13" s="33" customFormat="1" x14ac:dyDescent="0.25">
      <c r="A86" s="50" t="s">
        <v>126</v>
      </c>
      <c r="B86" s="50"/>
      <c r="C86" s="50"/>
      <c r="D86" s="50">
        <v>601.37</v>
      </c>
      <c r="E86" s="16"/>
      <c r="F86" s="16"/>
      <c r="G86" s="16"/>
      <c r="H86" s="16">
        <v>1</v>
      </c>
      <c r="I86" s="16"/>
      <c r="J86" s="46"/>
      <c r="K86" s="50"/>
      <c r="L86" s="50"/>
      <c r="M86" s="43"/>
    </row>
    <row r="87" spans="1:13" x14ac:dyDescent="0.25">
      <c r="A87" s="43" t="s">
        <v>48</v>
      </c>
      <c r="B87" s="43">
        <v>665813.69999999995</v>
      </c>
      <c r="C87" s="43">
        <v>2193537.38</v>
      </c>
      <c r="D87" s="43">
        <v>676.55</v>
      </c>
      <c r="E87" s="16">
        <v>1</v>
      </c>
      <c r="F87" s="16"/>
      <c r="G87" s="16"/>
      <c r="H87" s="16"/>
      <c r="I87" s="16"/>
      <c r="J87" s="46"/>
      <c r="K87" s="50"/>
      <c r="L87" s="50"/>
      <c r="M87" s="10"/>
    </row>
    <row r="88" spans="1:13" x14ac:dyDescent="0.25">
      <c r="A88" s="43" t="s">
        <v>49</v>
      </c>
      <c r="B88" s="43">
        <v>665711.68999999994</v>
      </c>
      <c r="C88" s="43">
        <v>2191898.33</v>
      </c>
      <c r="D88" s="43">
        <v>611.63</v>
      </c>
      <c r="E88" s="16">
        <v>1</v>
      </c>
      <c r="F88" s="16"/>
      <c r="G88" s="16"/>
      <c r="H88" s="16"/>
      <c r="I88" s="16"/>
      <c r="J88" s="46"/>
      <c r="K88" s="50"/>
      <c r="L88" s="50"/>
      <c r="M88" s="10"/>
    </row>
    <row r="89" spans="1:13" x14ac:dyDescent="0.25">
      <c r="A89" s="43" t="s">
        <v>78</v>
      </c>
      <c r="B89" s="43">
        <v>665723.11</v>
      </c>
      <c r="C89" s="43">
        <v>2191886.54</v>
      </c>
      <c r="D89" s="43">
        <v>612.02</v>
      </c>
      <c r="E89" s="16">
        <v>1</v>
      </c>
      <c r="F89" s="16"/>
      <c r="G89" s="16"/>
      <c r="H89" s="16"/>
      <c r="I89" s="16"/>
      <c r="J89" s="46"/>
      <c r="K89" s="50"/>
      <c r="L89" s="50"/>
      <c r="M89" s="10"/>
    </row>
    <row r="90" spans="1:13" s="33" customFormat="1" x14ac:dyDescent="0.25">
      <c r="A90" s="43" t="s">
        <v>39</v>
      </c>
      <c r="B90" s="43">
        <v>665742.71</v>
      </c>
      <c r="C90" s="43">
        <v>2192362.35</v>
      </c>
      <c r="D90" s="43">
        <v>636.66999999999996</v>
      </c>
      <c r="E90" s="16"/>
      <c r="F90" s="16"/>
      <c r="G90" s="16"/>
      <c r="H90" s="16">
        <v>1</v>
      </c>
      <c r="I90" s="16"/>
      <c r="J90" s="46"/>
      <c r="K90" s="50"/>
      <c r="L90" s="50"/>
      <c r="M90" s="34"/>
    </row>
    <row r="91" spans="1:13" x14ac:dyDescent="0.25">
      <c r="A91" s="67" t="s">
        <v>55</v>
      </c>
      <c r="B91" s="68"/>
      <c r="C91" s="68"/>
      <c r="D91" s="68"/>
      <c r="E91" s="12">
        <f t="shared" ref="E91:L91" si="0">SUM(E9:E90)</f>
        <v>41</v>
      </c>
      <c r="F91" s="12">
        <f t="shared" si="0"/>
        <v>3</v>
      </c>
      <c r="G91" s="12">
        <f t="shared" si="0"/>
        <v>7</v>
      </c>
      <c r="H91" s="12">
        <f t="shared" si="0"/>
        <v>19</v>
      </c>
      <c r="I91" s="12">
        <f t="shared" si="0"/>
        <v>5</v>
      </c>
      <c r="J91" s="66">
        <f t="shared" si="0"/>
        <v>4</v>
      </c>
      <c r="K91" s="66">
        <f t="shared" si="0"/>
        <v>1</v>
      </c>
      <c r="L91" s="66">
        <f t="shared" si="0"/>
        <v>2</v>
      </c>
      <c r="M91" s="12"/>
    </row>
    <row r="94" spans="1:13" x14ac:dyDescent="0.25">
      <c r="M94" s="13"/>
    </row>
  </sheetData>
  <sortState ref="A7:I67">
    <sortCondition ref="A67"/>
  </sortState>
  <mergeCells count="2">
    <mergeCell ref="A91:D91"/>
    <mergeCell ref="A7:L7"/>
  </mergeCells>
  <printOptions horizontalCentered="1"/>
  <pageMargins left="0.45" right="0.45" top="0.5" bottom="0.5" header="0.3" footer="0.3"/>
  <pageSetup scale="7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view="pageBreakPreview" zoomScaleNormal="100" zoomScaleSheetLayoutView="100" workbookViewId="0">
      <pane ySplit="9" topLeftCell="A10" activePane="bottomLeft" state="frozen"/>
      <selection pane="bottomLeft" activeCell="S4" sqref="S4"/>
    </sheetView>
  </sheetViews>
  <sheetFormatPr defaultRowHeight="15" x14ac:dyDescent="0.25"/>
  <cols>
    <col min="1" max="1" width="9.7109375" style="39" customWidth="1"/>
    <col min="2" max="2" width="9.85546875" style="39" bestFit="1" customWidth="1"/>
    <col min="3" max="14" width="9.140625" style="39" hidden="1" customWidth="1"/>
    <col min="15" max="15" width="0.28515625" style="39" hidden="1" customWidth="1"/>
    <col min="16" max="17" width="8.85546875" style="39" customWidth="1"/>
    <col min="18" max="18" width="9.140625" style="39" customWidth="1"/>
    <col min="19" max="21" width="9" style="39" customWidth="1"/>
    <col min="22" max="22" width="8.85546875" style="39" customWidth="1"/>
    <col min="23" max="23" width="9.7109375" style="39" customWidth="1"/>
    <col min="24" max="25" width="8.85546875" style="39" customWidth="1"/>
    <col min="26" max="26" width="12" style="39" customWidth="1"/>
    <col min="27" max="16384" width="9.140625" style="39"/>
  </cols>
  <sheetData>
    <row r="1" spans="1:26" s="35" customFormat="1" ht="11.25" x14ac:dyDescent="0.2">
      <c r="A1" s="1" t="str">
        <f>'[1]Earthwork Summary'!B1</f>
        <v>PROJECT - Cleveland Innerbelt - CCG1</v>
      </c>
      <c r="B1" s="1"/>
      <c r="F1" s="36"/>
      <c r="G1" s="36"/>
      <c r="H1" s="37"/>
      <c r="W1" s="42"/>
      <c r="X1" s="42"/>
      <c r="Y1" s="42"/>
      <c r="Z1" s="38"/>
    </row>
    <row r="2" spans="1:26" s="35" customFormat="1" ht="11.25" x14ac:dyDescent="0.2">
      <c r="A2" s="1" t="str">
        <f>'[1]Earthwork Summary'!B2</f>
        <v>ODOT PROJECT # - CUY-90-14.90</v>
      </c>
      <c r="B2" s="1"/>
      <c r="F2" s="36"/>
      <c r="G2" s="36"/>
      <c r="H2" s="38"/>
      <c r="W2" s="42"/>
      <c r="X2" s="42"/>
      <c r="Y2" s="42"/>
      <c r="Z2" s="38"/>
    </row>
    <row r="3" spans="1:26" s="35" customFormat="1" ht="11.25" x14ac:dyDescent="0.2">
      <c r="A3" s="1" t="str">
        <f>'[1]Earthwork Summary'!B3</f>
        <v>PID 77332 / 85531</v>
      </c>
      <c r="B3" s="1"/>
      <c r="W3" s="3"/>
      <c r="X3" s="7"/>
      <c r="Y3" s="8"/>
      <c r="Z3" s="6"/>
    </row>
    <row r="4" spans="1:26" s="35" customFormat="1" ht="11.25" x14ac:dyDescent="0.2">
      <c r="A4" s="1" t="str">
        <f>'[1]Earthwork Summary'!B4</f>
        <v>HNTB PROJECT # - 49633 PA 002</v>
      </c>
      <c r="B4" s="1"/>
      <c r="W4" s="3"/>
      <c r="X4" s="4"/>
      <c r="Y4" s="5"/>
      <c r="Z4" s="6"/>
    </row>
    <row r="5" spans="1:26" s="35" customFormat="1" ht="11.25" x14ac:dyDescent="0.2">
      <c r="A5" s="1"/>
      <c r="B5" s="1"/>
    </row>
    <row r="6" spans="1:26" s="35" customFormat="1" ht="11.25" x14ac:dyDescent="0.2">
      <c r="A6" s="1"/>
      <c r="B6" s="1"/>
    </row>
    <row r="7" spans="1:26" ht="12.75" customHeight="1" x14ac:dyDescent="0.25">
      <c r="A7" s="70" t="s">
        <v>116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2"/>
    </row>
    <row r="8" spans="1:26" ht="128.25" customHeight="1" x14ac:dyDescent="0.25">
      <c r="A8" s="60" t="s">
        <v>85</v>
      </c>
      <c r="B8" s="60" t="s">
        <v>86</v>
      </c>
      <c r="C8" s="60" t="s">
        <v>87</v>
      </c>
      <c r="D8" s="60" t="s">
        <v>88</v>
      </c>
      <c r="E8" s="60" t="s">
        <v>89</v>
      </c>
      <c r="F8" s="60" t="s">
        <v>90</v>
      </c>
      <c r="G8" s="60" t="s">
        <v>91</v>
      </c>
      <c r="H8" s="60" t="s">
        <v>92</v>
      </c>
      <c r="I8" s="60" t="s">
        <v>93</v>
      </c>
      <c r="J8" s="60" t="s">
        <v>94</v>
      </c>
      <c r="K8" s="60" t="s">
        <v>95</v>
      </c>
      <c r="L8" s="60" t="s">
        <v>96</v>
      </c>
      <c r="M8" s="60" t="s">
        <v>97</v>
      </c>
      <c r="N8" s="60" t="s">
        <v>98</v>
      </c>
      <c r="O8" s="60" t="s">
        <v>99</v>
      </c>
      <c r="P8" s="61" t="s">
        <v>117</v>
      </c>
      <c r="Q8" s="61" t="s">
        <v>118</v>
      </c>
      <c r="R8" s="61" t="s">
        <v>119</v>
      </c>
      <c r="S8" s="61" t="s">
        <v>127</v>
      </c>
      <c r="T8" s="61" t="s">
        <v>128</v>
      </c>
      <c r="U8" s="61" t="s">
        <v>129</v>
      </c>
      <c r="V8" s="61" t="s">
        <v>130</v>
      </c>
      <c r="W8" s="61" t="s">
        <v>131</v>
      </c>
      <c r="X8" s="62" t="s">
        <v>132</v>
      </c>
      <c r="Y8" s="61" t="s">
        <v>133</v>
      </c>
      <c r="Z8" s="62" t="s">
        <v>134</v>
      </c>
    </row>
    <row r="9" spans="1:26" s="40" customFormat="1" x14ac:dyDescent="0.25">
      <c r="A9" s="57"/>
      <c r="B9" s="57"/>
      <c r="C9" s="57" t="s">
        <v>100</v>
      </c>
      <c r="D9" s="57" t="s">
        <v>100</v>
      </c>
      <c r="E9" s="57" t="s">
        <v>101</v>
      </c>
      <c r="F9" s="57" t="s">
        <v>102</v>
      </c>
      <c r="G9" s="57" t="s">
        <v>103</v>
      </c>
      <c r="H9" s="57"/>
      <c r="I9" s="57"/>
      <c r="J9" s="57"/>
      <c r="K9" s="57"/>
      <c r="L9" s="57"/>
      <c r="M9" s="57"/>
      <c r="N9" s="57"/>
      <c r="O9" s="57"/>
      <c r="P9" s="58" t="s">
        <v>104</v>
      </c>
      <c r="Q9" s="58" t="s">
        <v>104</v>
      </c>
      <c r="R9" s="58" t="s">
        <v>104</v>
      </c>
      <c r="S9" s="58" t="s">
        <v>104</v>
      </c>
      <c r="T9" s="58" t="s">
        <v>104</v>
      </c>
      <c r="U9" s="58" t="s">
        <v>104</v>
      </c>
      <c r="V9" s="58" t="s">
        <v>104</v>
      </c>
      <c r="W9" s="58" t="s">
        <v>104</v>
      </c>
      <c r="X9" s="58" t="s">
        <v>104</v>
      </c>
      <c r="Y9" s="58" t="s">
        <v>104</v>
      </c>
      <c r="Z9" s="58" t="s">
        <v>104</v>
      </c>
    </row>
    <row r="10" spans="1:26" x14ac:dyDescent="0.25">
      <c r="A10" s="50" t="s">
        <v>105</v>
      </c>
      <c r="B10" s="50" t="s">
        <v>79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0.5</v>
      </c>
      <c r="I10" s="43">
        <v>666.97</v>
      </c>
      <c r="J10" s="43">
        <v>666.94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55"/>
      <c r="Q10" s="55"/>
      <c r="R10" s="55"/>
      <c r="S10" s="54">
        <v>6</v>
      </c>
      <c r="T10" s="54"/>
      <c r="U10" s="55"/>
      <c r="V10" s="55"/>
      <c r="W10" s="55"/>
      <c r="X10" s="55"/>
      <c r="Y10" s="55"/>
      <c r="Z10" s="55"/>
    </row>
    <row r="11" spans="1:26" x14ac:dyDescent="0.25">
      <c r="A11" s="50" t="s">
        <v>79</v>
      </c>
      <c r="B11" s="50" t="s">
        <v>105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0.5</v>
      </c>
      <c r="I11" s="43">
        <v>666.94</v>
      </c>
      <c r="J11" s="43">
        <v>666.88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55"/>
      <c r="Q11" s="55"/>
      <c r="R11" s="55"/>
      <c r="S11" s="56">
        <v>6</v>
      </c>
      <c r="T11" s="56"/>
      <c r="U11" s="55"/>
      <c r="V11" s="55"/>
      <c r="W11" s="55"/>
      <c r="X11" s="55"/>
      <c r="Y11" s="55"/>
      <c r="Z11" s="55"/>
    </row>
    <row r="12" spans="1:26" x14ac:dyDescent="0.25">
      <c r="A12" s="50" t="s">
        <v>62</v>
      </c>
      <c r="B12" s="50" t="s">
        <v>26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1.9238999999999999</v>
      </c>
      <c r="I12" s="43">
        <v>592.35</v>
      </c>
      <c r="J12" s="43">
        <v>592.04999999999995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54">
        <v>18.59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x14ac:dyDescent="0.25">
      <c r="A13" s="41" t="s">
        <v>6</v>
      </c>
      <c r="B13" s="41" t="s">
        <v>7</v>
      </c>
      <c r="C13" s="43">
        <v>0.34</v>
      </c>
      <c r="D13" s="43">
        <v>0.23</v>
      </c>
      <c r="E13" s="43">
        <v>10.02</v>
      </c>
      <c r="F13" s="43">
        <v>4.83</v>
      </c>
      <c r="G13" s="43">
        <v>1.1100000000000001</v>
      </c>
      <c r="H13" s="43">
        <v>3</v>
      </c>
      <c r="I13" s="43">
        <v>672.39</v>
      </c>
      <c r="J13" s="43">
        <v>672.29</v>
      </c>
      <c r="K13" s="43">
        <v>5.37</v>
      </c>
      <c r="L13" s="43">
        <v>0</v>
      </c>
      <c r="M13" s="43">
        <v>0</v>
      </c>
      <c r="N13" s="43">
        <v>0</v>
      </c>
      <c r="O13" s="43">
        <v>0</v>
      </c>
      <c r="P13" s="54">
        <v>6.26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x14ac:dyDescent="0.25">
      <c r="A14" s="50" t="s">
        <v>7</v>
      </c>
      <c r="B14" s="50" t="s">
        <v>80</v>
      </c>
      <c r="C14" s="43">
        <v>0.55000000000000004</v>
      </c>
      <c r="D14" s="43">
        <v>0.39</v>
      </c>
      <c r="E14" s="43">
        <v>10.44</v>
      </c>
      <c r="F14" s="43">
        <v>4.78</v>
      </c>
      <c r="G14" s="43">
        <v>1.87</v>
      </c>
      <c r="H14" s="43">
        <v>0.81230000000000002</v>
      </c>
      <c r="I14" s="43">
        <v>672.29</v>
      </c>
      <c r="J14" s="43">
        <v>672.02</v>
      </c>
      <c r="K14" s="43">
        <v>3.79</v>
      </c>
      <c r="L14" s="43">
        <v>0</v>
      </c>
      <c r="M14" s="43">
        <v>0</v>
      </c>
      <c r="N14" s="43">
        <v>0</v>
      </c>
      <c r="O14" s="43">
        <v>0</v>
      </c>
      <c r="P14" s="54">
        <v>37.24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x14ac:dyDescent="0.25">
      <c r="A15" s="50" t="s">
        <v>13</v>
      </c>
      <c r="B15" s="50" t="s">
        <v>80</v>
      </c>
      <c r="C15" s="43">
        <v>0.4</v>
      </c>
      <c r="D15" s="43">
        <v>0.14000000000000001</v>
      </c>
      <c r="E15" s="43">
        <v>15.45</v>
      </c>
      <c r="F15" s="43">
        <v>3.98</v>
      </c>
      <c r="G15" s="43">
        <v>0.54</v>
      </c>
      <c r="H15" s="43">
        <v>1.5242</v>
      </c>
      <c r="I15" s="43">
        <v>673.41</v>
      </c>
      <c r="J15" s="43">
        <v>672.02</v>
      </c>
      <c r="K15" s="43">
        <v>3.45</v>
      </c>
      <c r="L15" s="43">
        <v>0</v>
      </c>
      <c r="M15" s="43">
        <v>0</v>
      </c>
      <c r="N15" s="43">
        <v>0</v>
      </c>
      <c r="O15" s="43">
        <v>0</v>
      </c>
      <c r="P15" s="54">
        <v>93.94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x14ac:dyDescent="0.25">
      <c r="A16" s="41" t="s">
        <v>8</v>
      </c>
      <c r="B16" s="41" t="s">
        <v>7</v>
      </c>
      <c r="C16" s="43">
        <v>0.21</v>
      </c>
      <c r="D16" s="43">
        <v>0.16</v>
      </c>
      <c r="E16" s="43">
        <v>10.28</v>
      </c>
      <c r="F16" s="43">
        <v>4.83</v>
      </c>
      <c r="G16" s="43">
        <v>0.77</v>
      </c>
      <c r="H16" s="43">
        <v>1</v>
      </c>
      <c r="I16" s="43">
        <v>672.8</v>
      </c>
      <c r="J16" s="43">
        <v>672.29</v>
      </c>
      <c r="K16" s="43">
        <v>3.26</v>
      </c>
      <c r="L16" s="43">
        <v>0</v>
      </c>
      <c r="M16" s="43">
        <v>0</v>
      </c>
      <c r="N16" s="43">
        <v>0</v>
      </c>
      <c r="O16" s="43">
        <v>0</v>
      </c>
      <c r="P16" s="54">
        <v>54.26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x14ac:dyDescent="0.25">
      <c r="A17" s="41" t="s">
        <v>2</v>
      </c>
      <c r="B17" s="41" t="s">
        <v>3</v>
      </c>
      <c r="C17" s="43">
        <v>0.44</v>
      </c>
      <c r="D17" s="43">
        <v>0.36</v>
      </c>
      <c r="E17" s="43">
        <v>10.61</v>
      </c>
      <c r="F17" s="43">
        <v>4.7699999999999996</v>
      </c>
      <c r="G17" s="43">
        <v>1.71</v>
      </c>
      <c r="H17" s="43">
        <v>3.1804000000000001</v>
      </c>
      <c r="I17" s="43">
        <v>674.65</v>
      </c>
      <c r="J17" s="43">
        <v>671.7</v>
      </c>
      <c r="K17" s="43">
        <v>6.17</v>
      </c>
      <c r="L17" s="43">
        <v>0</v>
      </c>
      <c r="M17" s="43">
        <v>0</v>
      </c>
      <c r="N17" s="43">
        <v>0</v>
      </c>
      <c r="O17" s="43">
        <v>0</v>
      </c>
      <c r="P17" s="54">
        <v>96.3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x14ac:dyDescent="0.25">
      <c r="A18" s="50" t="s">
        <v>63</v>
      </c>
      <c r="B18" s="50" t="s">
        <v>2</v>
      </c>
      <c r="C18" s="43">
        <v>0.37</v>
      </c>
      <c r="D18" s="43">
        <v>0.3</v>
      </c>
      <c r="E18" s="43">
        <v>10.35</v>
      </c>
      <c r="F18" s="43">
        <v>4.83</v>
      </c>
      <c r="G18" s="43">
        <v>1.46</v>
      </c>
      <c r="H18" s="43">
        <v>1.0388999999999999</v>
      </c>
      <c r="I18" s="43">
        <v>675.47</v>
      </c>
      <c r="J18" s="43">
        <v>674.65</v>
      </c>
      <c r="K18" s="43">
        <v>3.92</v>
      </c>
      <c r="L18" s="43">
        <v>0</v>
      </c>
      <c r="M18" s="43">
        <v>0</v>
      </c>
      <c r="N18" s="43">
        <v>0</v>
      </c>
      <c r="O18" s="43">
        <v>0</v>
      </c>
      <c r="P18" s="54">
        <v>82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x14ac:dyDescent="0.25">
      <c r="A19" s="50" t="s">
        <v>80</v>
      </c>
      <c r="B19" s="50" t="s">
        <v>3</v>
      </c>
      <c r="C19" s="43">
        <v>0.94</v>
      </c>
      <c r="D19" s="43">
        <v>0.53</v>
      </c>
      <c r="E19" s="43">
        <v>15.66</v>
      </c>
      <c r="F19" s="43">
        <v>3.92</v>
      </c>
      <c r="G19" s="43">
        <v>2.0699999999999998</v>
      </c>
      <c r="H19" s="43">
        <v>0.75070000000000003</v>
      </c>
      <c r="I19" s="43">
        <v>672.02</v>
      </c>
      <c r="J19" s="43">
        <v>671.7</v>
      </c>
      <c r="K19" s="43">
        <v>3.76</v>
      </c>
      <c r="L19" s="43">
        <v>0</v>
      </c>
      <c r="M19" s="43">
        <v>0</v>
      </c>
      <c r="N19" s="43">
        <v>0</v>
      </c>
      <c r="O19" s="43">
        <v>0</v>
      </c>
      <c r="P19" s="54">
        <v>46.63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x14ac:dyDescent="0.25">
      <c r="A20" s="41" t="s">
        <v>14</v>
      </c>
      <c r="B20" s="41" t="s">
        <v>3</v>
      </c>
      <c r="C20" s="43">
        <v>0.5</v>
      </c>
      <c r="D20" s="43">
        <v>0.35</v>
      </c>
      <c r="E20" s="43">
        <v>10.4</v>
      </c>
      <c r="F20" s="43">
        <v>4.78</v>
      </c>
      <c r="G20" s="43">
        <v>1.68</v>
      </c>
      <c r="H20" s="43">
        <v>5.3030999999999997</v>
      </c>
      <c r="I20" s="43">
        <v>673.36</v>
      </c>
      <c r="J20" s="43">
        <v>671.7</v>
      </c>
      <c r="K20" s="43">
        <v>7.06</v>
      </c>
      <c r="L20" s="43">
        <v>0</v>
      </c>
      <c r="M20" s="43">
        <v>0</v>
      </c>
      <c r="N20" s="43">
        <v>0</v>
      </c>
      <c r="O20" s="43">
        <v>0</v>
      </c>
      <c r="P20" s="54">
        <v>34.33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x14ac:dyDescent="0.25">
      <c r="A21" s="50" t="s">
        <v>64</v>
      </c>
      <c r="B21" s="50" t="s">
        <v>14</v>
      </c>
      <c r="C21" s="43">
        <v>0.44</v>
      </c>
      <c r="D21" s="43">
        <v>0.3</v>
      </c>
      <c r="E21" s="43">
        <v>10.32</v>
      </c>
      <c r="F21" s="43">
        <v>4.83</v>
      </c>
      <c r="G21" s="43">
        <v>1.47</v>
      </c>
      <c r="H21" s="43">
        <v>1.0435000000000001</v>
      </c>
      <c r="I21" s="43">
        <v>674.11</v>
      </c>
      <c r="J21" s="43">
        <v>673.36</v>
      </c>
      <c r="K21" s="43">
        <v>3.94</v>
      </c>
      <c r="L21" s="43">
        <v>0</v>
      </c>
      <c r="M21" s="43">
        <v>0</v>
      </c>
      <c r="N21" s="43">
        <v>0</v>
      </c>
      <c r="O21" s="43">
        <v>0</v>
      </c>
      <c r="P21" s="54">
        <v>74.88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x14ac:dyDescent="0.25">
      <c r="A22" s="41" t="s">
        <v>3</v>
      </c>
      <c r="B22" s="41" t="s">
        <v>20</v>
      </c>
      <c r="C22" s="43">
        <v>1.88</v>
      </c>
      <c r="D22" s="43">
        <v>1.24</v>
      </c>
      <c r="E22" s="43">
        <v>16.149999999999999</v>
      </c>
      <c r="F22" s="43">
        <v>3.9</v>
      </c>
      <c r="G22" s="43">
        <v>4.82</v>
      </c>
      <c r="H22" s="43">
        <v>0.49590000000000001</v>
      </c>
      <c r="I22" s="43">
        <v>671.2</v>
      </c>
      <c r="J22" s="43">
        <v>670.64</v>
      </c>
      <c r="K22" s="43">
        <v>3.98</v>
      </c>
      <c r="L22" s="43">
        <v>0</v>
      </c>
      <c r="M22" s="43">
        <v>0</v>
      </c>
      <c r="N22" s="43">
        <v>0</v>
      </c>
      <c r="O22" s="43">
        <v>0</v>
      </c>
      <c r="P22" s="55"/>
      <c r="Q22" s="55"/>
      <c r="R22" s="54">
        <v>116.93</v>
      </c>
      <c r="S22" s="55"/>
      <c r="T22" s="55"/>
      <c r="U22" s="55"/>
      <c r="V22" s="55"/>
      <c r="W22" s="55"/>
      <c r="X22" s="55"/>
      <c r="Y22" s="55"/>
      <c r="Z22" s="55"/>
    </row>
    <row r="23" spans="1:26" x14ac:dyDescent="0.25">
      <c r="A23" s="50" t="s">
        <v>17</v>
      </c>
      <c r="B23" s="50" t="s">
        <v>81</v>
      </c>
      <c r="C23" s="43">
        <v>1.53</v>
      </c>
      <c r="D23" s="43">
        <v>1.28</v>
      </c>
      <c r="E23" s="43">
        <v>17.059999999999999</v>
      </c>
      <c r="F23" s="43">
        <v>3.74</v>
      </c>
      <c r="G23" s="43">
        <v>4.79</v>
      </c>
      <c r="H23" s="43">
        <v>3.1686999999999999</v>
      </c>
      <c r="I23" s="43">
        <v>671.58</v>
      </c>
      <c r="J23" s="43">
        <v>670.15</v>
      </c>
      <c r="K23" s="43">
        <v>7.43</v>
      </c>
      <c r="L23" s="43">
        <v>0</v>
      </c>
      <c r="M23" s="43">
        <v>0</v>
      </c>
      <c r="N23" s="43">
        <v>0</v>
      </c>
      <c r="O23" s="43">
        <v>0</v>
      </c>
      <c r="P23" s="54">
        <v>48.27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x14ac:dyDescent="0.25">
      <c r="A24" s="50" t="s">
        <v>20</v>
      </c>
      <c r="B24" s="50" t="s">
        <v>81</v>
      </c>
      <c r="C24" s="43">
        <v>2.0099999999999998</v>
      </c>
      <c r="D24" s="43">
        <v>1.33</v>
      </c>
      <c r="E24" s="43">
        <v>16.95</v>
      </c>
      <c r="F24" s="43">
        <v>3.84</v>
      </c>
      <c r="G24" s="43">
        <v>5.1100000000000003</v>
      </c>
      <c r="H24" s="43">
        <v>0.51539999999999997</v>
      </c>
      <c r="I24" s="43">
        <v>670.64</v>
      </c>
      <c r="J24" s="43">
        <v>669.65</v>
      </c>
      <c r="K24" s="43">
        <v>4.09</v>
      </c>
      <c r="L24" s="43">
        <v>0</v>
      </c>
      <c r="M24" s="43">
        <v>0</v>
      </c>
      <c r="N24" s="43">
        <v>0</v>
      </c>
      <c r="O24" s="43">
        <v>0</v>
      </c>
      <c r="P24" s="55"/>
      <c r="Q24" s="55"/>
      <c r="R24" s="54">
        <v>195.16</v>
      </c>
      <c r="S24" s="55"/>
      <c r="T24" s="55"/>
      <c r="U24" s="55"/>
      <c r="V24" s="55"/>
      <c r="W24" s="55"/>
      <c r="X24" s="55"/>
      <c r="Y24" s="55"/>
      <c r="Z24" s="55"/>
    </row>
    <row r="25" spans="1:26" x14ac:dyDescent="0.25">
      <c r="A25" s="41" t="s">
        <v>18</v>
      </c>
      <c r="B25" s="41" t="s">
        <v>21</v>
      </c>
      <c r="C25" s="43">
        <v>0.34</v>
      </c>
      <c r="D25" s="43">
        <v>0.27</v>
      </c>
      <c r="E25" s="43">
        <v>10.1</v>
      </c>
      <c r="F25" s="43">
        <v>4.83</v>
      </c>
      <c r="G25" s="43">
        <v>1.32</v>
      </c>
      <c r="H25" s="43">
        <v>1.1758999999999999</v>
      </c>
      <c r="I25" s="43">
        <v>669.18</v>
      </c>
      <c r="J25" s="43">
        <v>668.93</v>
      </c>
      <c r="K25" s="43">
        <v>4</v>
      </c>
      <c r="L25" s="43">
        <v>0</v>
      </c>
      <c r="M25" s="43">
        <v>0</v>
      </c>
      <c r="N25" s="43">
        <v>0</v>
      </c>
      <c r="O25" s="43">
        <v>0</v>
      </c>
      <c r="P25" s="54">
        <v>24.26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x14ac:dyDescent="0.25">
      <c r="A26" s="41" t="s">
        <v>31</v>
      </c>
      <c r="B26" s="41" t="s">
        <v>21</v>
      </c>
      <c r="C26" s="43">
        <v>0.26</v>
      </c>
      <c r="D26" s="43">
        <v>0.18</v>
      </c>
      <c r="E26" s="43">
        <v>10.119999999999999</v>
      </c>
      <c r="F26" s="43">
        <v>4.83</v>
      </c>
      <c r="G26" s="43">
        <v>0.85</v>
      </c>
      <c r="H26" s="43">
        <v>1.1289</v>
      </c>
      <c r="I26" s="43">
        <v>669.17</v>
      </c>
      <c r="J26" s="43">
        <v>668.93</v>
      </c>
      <c r="K26" s="43">
        <v>3.5</v>
      </c>
      <c r="L26" s="43">
        <v>0</v>
      </c>
      <c r="M26" s="43">
        <v>0</v>
      </c>
      <c r="N26" s="43">
        <v>0</v>
      </c>
      <c r="O26" s="43">
        <v>0</v>
      </c>
      <c r="P26" s="54">
        <v>26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x14ac:dyDescent="0.25">
      <c r="A27" s="50" t="s">
        <v>21</v>
      </c>
      <c r="B27" s="50" t="s">
        <v>82</v>
      </c>
      <c r="C27" s="43">
        <v>4.1399999999999997</v>
      </c>
      <c r="D27" s="43">
        <v>3.06</v>
      </c>
      <c r="E27" s="43">
        <v>17.66</v>
      </c>
      <c r="F27" s="43">
        <v>3.71</v>
      </c>
      <c r="G27" s="43">
        <v>11.35</v>
      </c>
      <c r="H27" s="43">
        <v>2.0274999999999999</v>
      </c>
      <c r="I27" s="43">
        <v>668.43</v>
      </c>
      <c r="J27" s="43">
        <v>663.98</v>
      </c>
      <c r="K27" s="43">
        <v>8.27</v>
      </c>
      <c r="L27" s="43">
        <v>0</v>
      </c>
      <c r="M27" s="43">
        <v>0</v>
      </c>
      <c r="N27" s="43">
        <v>0</v>
      </c>
      <c r="O27" s="43">
        <v>0</v>
      </c>
      <c r="P27" s="55"/>
      <c r="Q27" s="55"/>
      <c r="R27" s="54">
        <v>224</v>
      </c>
      <c r="S27" s="55"/>
      <c r="T27" s="55"/>
      <c r="U27" s="55"/>
      <c r="V27" s="55"/>
      <c r="W27" s="55"/>
      <c r="X27" s="55"/>
      <c r="Y27" s="55"/>
      <c r="Z27" s="55"/>
    </row>
    <row r="28" spans="1:26" x14ac:dyDescent="0.25">
      <c r="A28" s="50" t="s">
        <v>81</v>
      </c>
      <c r="B28" s="50" t="s">
        <v>21</v>
      </c>
      <c r="C28" s="43">
        <v>3.54</v>
      </c>
      <c r="D28" s="43">
        <v>2.61</v>
      </c>
      <c r="E28" s="43">
        <v>17.21</v>
      </c>
      <c r="F28" s="43">
        <v>3.73</v>
      </c>
      <c r="G28" s="43">
        <v>9.73</v>
      </c>
      <c r="H28" s="43">
        <v>1.8037000000000001</v>
      </c>
      <c r="I28" s="43">
        <v>669.65</v>
      </c>
      <c r="J28" s="43">
        <v>668.43</v>
      </c>
      <c r="K28" s="43">
        <v>8.01</v>
      </c>
      <c r="L28" s="43">
        <v>0</v>
      </c>
      <c r="M28" s="43">
        <v>0</v>
      </c>
      <c r="N28" s="43">
        <v>0</v>
      </c>
      <c r="O28" s="43">
        <v>0</v>
      </c>
      <c r="P28" s="55"/>
      <c r="Q28" s="55"/>
      <c r="R28" s="54">
        <v>71.64</v>
      </c>
      <c r="S28" s="55"/>
      <c r="T28" s="55"/>
      <c r="U28" s="55"/>
      <c r="V28" s="55"/>
      <c r="W28" s="55"/>
      <c r="X28" s="55"/>
      <c r="Y28" s="55"/>
      <c r="Z28" s="55"/>
    </row>
    <row r="29" spans="1:26" x14ac:dyDescent="0.25">
      <c r="A29" s="50" t="s">
        <v>12</v>
      </c>
      <c r="B29" s="50" t="s">
        <v>82</v>
      </c>
      <c r="C29" s="43">
        <v>0.33</v>
      </c>
      <c r="D29" s="43">
        <v>0.25</v>
      </c>
      <c r="E29" s="43">
        <v>10.11</v>
      </c>
      <c r="F29" s="43">
        <v>4.83</v>
      </c>
      <c r="G29" s="43">
        <v>1.21</v>
      </c>
      <c r="H29" s="43">
        <v>1.1289</v>
      </c>
      <c r="I29" s="43">
        <v>664.24</v>
      </c>
      <c r="J29" s="43">
        <v>664</v>
      </c>
      <c r="K29" s="43">
        <v>3.85</v>
      </c>
      <c r="L29" s="43">
        <v>0</v>
      </c>
      <c r="M29" s="43">
        <v>0</v>
      </c>
      <c r="N29" s="43">
        <v>0</v>
      </c>
      <c r="O29" s="43">
        <v>0</v>
      </c>
      <c r="P29" s="54">
        <v>24.26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x14ac:dyDescent="0.25">
      <c r="A30" s="41" t="s">
        <v>0</v>
      </c>
      <c r="B30" s="41" t="s">
        <v>19</v>
      </c>
      <c r="C30" s="43">
        <v>0.31</v>
      </c>
      <c r="D30" s="43">
        <v>0.23</v>
      </c>
      <c r="E30" s="43">
        <v>10.11</v>
      </c>
      <c r="F30" s="43">
        <v>4.83</v>
      </c>
      <c r="G30" s="43">
        <v>1.1299999999999999</v>
      </c>
      <c r="H30" s="43">
        <v>0.98719999999999997</v>
      </c>
      <c r="I30" s="43">
        <v>663.72</v>
      </c>
      <c r="J30" s="43">
        <v>663.52</v>
      </c>
      <c r="K30" s="43">
        <v>3.61</v>
      </c>
      <c r="L30" s="43">
        <v>0</v>
      </c>
      <c r="M30" s="43">
        <v>0</v>
      </c>
      <c r="N30" s="43">
        <v>0</v>
      </c>
      <c r="O30" s="43">
        <v>0</v>
      </c>
      <c r="P30" s="54">
        <v>24.26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x14ac:dyDescent="0.25">
      <c r="A31" s="50" t="s">
        <v>16</v>
      </c>
      <c r="B31" s="50" t="s">
        <v>82</v>
      </c>
      <c r="C31" s="43">
        <v>0.32</v>
      </c>
      <c r="D31" s="43">
        <v>0.22</v>
      </c>
      <c r="E31" s="43">
        <v>10.11</v>
      </c>
      <c r="F31" s="43">
        <v>4.83</v>
      </c>
      <c r="G31" s="43">
        <v>1.07</v>
      </c>
      <c r="H31" s="43">
        <v>1.1289</v>
      </c>
      <c r="I31" s="43">
        <v>664.24</v>
      </c>
      <c r="J31" s="43">
        <v>664</v>
      </c>
      <c r="K31" s="43">
        <v>3.74</v>
      </c>
      <c r="L31" s="43">
        <v>0</v>
      </c>
      <c r="M31" s="43">
        <v>0</v>
      </c>
      <c r="N31" s="43">
        <v>0</v>
      </c>
      <c r="O31" s="43">
        <v>0</v>
      </c>
      <c r="P31" s="54">
        <v>24.26</v>
      </c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x14ac:dyDescent="0.25">
      <c r="A32" s="41" t="s">
        <v>1</v>
      </c>
      <c r="B32" s="41" t="s">
        <v>19</v>
      </c>
      <c r="C32" s="43">
        <v>0.21</v>
      </c>
      <c r="D32" s="43">
        <v>0.15</v>
      </c>
      <c r="E32" s="43">
        <v>10.130000000000001</v>
      </c>
      <c r="F32" s="43">
        <v>4.83</v>
      </c>
      <c r="G32" s="43">
        <v>0.73</v>
      </c>
      <c r="H32" s="43">
        <v>0.98719999999999997</v>
      </c>
      <c r="I32" s="43">
        <v>663.72</v>
      </c>
      <c r="J32" s="43">
        <v>663.52</v>
      </c>
      <c r="K32" s="43">
        <v>3.19</v>
      </c>
      <c r="L32" s="43">
        <v>0</v>
      </c>
      <c r="M32" s="43">
        <v>0</v>
      </c>
      <c r="N32" s="43">
        <v>0</v>
      </c>
      <c r="O32" s="43">
        <v>0</v>
      </c>
      <c r="P32" s="54">
        <v>24.26</v>
      </c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x14ac:dyDescent="0.25">
      <c r="A33" s="41" t="s">
        <v>19</v>
      </c>
      <c r="B33" s="41" t="s">
        <v>35</v>
      </c>
      <c r="C33" s="43">
        <v>5.31</v>
      </c>
      <c r="D33" s="43">
        <v>3.92</v>
      </c>
      <c r="E33" s="43">
        <v>18.29</v>
      </c>
      <c r="F33" s="43">
        <v>3.63</v>
      </c>
      <c r="G33" s="43">
        <v>14.21</v>
      </c>
      <c r="H33" s="43">
        <v>0.48520000000000002</v>
      </c>
      <c r="I33" s="43">
        <v>663.13</v>
      </c>
      <c r="J33" s="43">
        <v>662.52</v>
      </c>
      <c r="K33" s="43">
        <v>5.36</v>
      </c>
      <c r="L33" s="43">
        <v>0</v>
      </c>
      <c r="M33" s="43">
        <v>0</v>
      </c>
      <c r="N33" s="43">
        <v>0</v>
      </c>
      <c r="O33" s="43">
        <v>0</v>
      </c>
      <c r="P33" s="55"/>
      <c r="Q33" s="55"/>
      <c r="R33" s="55"/>
      <c r="S33" s="52"/>
      <c r="T33" s="52"/>
      <c r="U33" s="55"/>
      <c r="V33" s="55"/>
      <c r="W33" s="55"/>
      <c r="X33" s="55"/>
      <c r="Y33" s="54">
        <v>131.72</v>
      </c>
      <c r="Z33" s="55"/>
    </row>
    <row r="34" spans="1:26" x14ac:dyDescent="0.25">
      <c r="A34" s="50" t="s">
        <v>82</v>
      </c>
      <c r="B34" s="50" t="s">
        <v>19</v>
      </c>
      <c r="C34" s="43">
        <v>4.78</v>
      </c>
      <c r="D34" s="43">
        <v>3.53</v>
      </c>
      <c r="E34" s="43">
        <v>17.88</v>
      </c>
      <c r="F34" s="43">
        <v>3.66</v>
      </c>
      <c r="G34" s="43">
        <v>12.9</v>
      </c>
      <c r="H34" s="43">
        <v>0.54330000000000001</v>
      </c>
      <c r="I34" s="43">
        <v>663.48</v>
      </c>
      <c r="J34" s="43">
        <v>663.13</v>
      </c>
      <c r="K34" s="43">
        <v>5.2</v>
      </c>
      <c r="L34" s="43">
        <v>0</v>
      </c>
      <c r="M34" s="43">
        <v>0</v>
      </c>
      <c r="N34" s="43">
        <v>0</v>
      </c>
      <c r="O34" s="43">
        <v>0</v>
      </c>
      <c r="P34" s="55"/>
      <c r="Q34" s="55"/>
      <c r="R34" s="55"/>
      <c r="S34" s="54">
        <v>69.430000000000007</v>
      </c>
      <c r="T34" s="54"/>
      <c r="U34" s="55"/>
      <c r="V34" s="55"/>
      <c r="W34" s="55"/>
      <c r="X34" s="55"/>
      <c r="Y34" s="55"/>
      <c r="Z34" s="55"/>
    </row>
    <row r="35" spans="1:26" x14ac:dyDescent="0.25">
      <c r="A35" s="41" t="s">
        <v>42</v>
      </c>
      <c r="B35" s="41" t="s">
        <v>35</v>
      </c>
      <c r="C35" s="43">
        <v>1.08</v>
      </c>
      <c r="D35" s="43">
        <v>1.28</v>
      </c>
      <c r="E35" s="43">
        <v>12.32</v>
      </c>
      <c r="F35" s="43">
        <v>4.66</v>
      </c>
      <c r="G35" s="43">
        <v>5.96</v>
      </c>
      <c r="H35" s="43">
        <v>1.1000000000000001</v>
      </c>
      <c r="I35" s="43">
        <v>663.76</v>
      </c>
      <c r="J35" s="43">
        <v>663.02</v>
      </c>
      <c r="K35" s="43">
        <v>6.82</v>
      </c>
      <c r="L35" s="43">
        <v>0</v>
      </c>
      <c r="M35" s="43">
        <v>0</v>
      </c>
      <c r="N35" s="43">
        <v>0</v>
      </c>
      <c r="O35" s="43">
        <v>0</v>
      </c>
      <c r="P35" s="55"/>
      <c r="Q35" s="59"/>
      <c r="R35" s="54">
        <v>70.87</v>
      </c>
      <c r="S35" s="55"/>
      <c r="T35" s="55"/>
      <c r="U35" s="55"/>
      <c r="V35" s="55"/>
      <c r="W35" s="55"/>
      <c r="X35" s="55"/>
      <c r="Y35" s="55"/>
      <c r="Z35" s="55"/>
    </row>
    <row r="36" spans="1:26" x14ac:dyDescent="0.25">
      <c r="A36" s="41" t="s">
        <v>41</v>
      </c>
      <c r="B36" s="41" t="s">
        <v>35</v>
      </c>
      <c r="C36" s="43">
        <v>0.11</v>
      </c>
      <c r="D36" s="43">
        <v>0.09</v>
      </c>
      <c r="E36" s="43">
        <v>10.029999999999999</v>
      </c>
      <c r="F36" s="43">
        <v>4.83</v>
      </c>
      <c r="G36" s="43">
        <v>0.41</v>
      </c>
      <c r="H36" s="43">
        <v>3.6974</v>
      </c>
      <c r="I36" s="43">
        <v>663.69</v>
      </c>
      <c r="J36" s="43">
        <v>663.52</v>
      </c>
      <c r="K36" s="43">
        <v>4.34</v>
      </c>
      <c r="L36" s="43">
        <v>0</v>
      </c>
      <c r="M36" s="43">
        <v>0</v>
      </c>
      <c r="N36" s="43">
        <v>0</v>
      </c>
      <c r="O36" s="43">
        <v>0</v>
      </c>
      <c r="P36" s="54">
        <v>8.6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x14ac:dyDescent="0.25">
      <c r="A37" s="41" t="s">
        <v>35</v>
      </c>
      <c r="B37" s="41" t="s">
        <v>36</v>
      </c>
      <c r="C37" s="43">
        <v>6.5</v>
      </c>
      <c r="D37" s="43">
        <v>5.05</v>
      </c>
      <c r="E37" s="43">
        <v>18.66</v>
      </c>
      <c r="F37" s="43">
        <v>3.58</v>
      </c>
      <c r="G37" s="43">
        <v>18.079999999999998</v>
      </c>
      <c r="H37" s="43">
        <v>2.8</v>
      </c>
      <c r="I37" s="43">
        <v>662.52</v>
      </c>
      <c r="J37" s="43">
        <v>656.05</v>
      </c>
      <c r="K37" s="43">
        <v>10.69</v>
      </c>
      <c r="L37" s="43">
        <v>0</v>
      </c>
      <c r="M37" s="43">
        <v>0</v>
      </c>
      <c r="N37" s="43">
        <v>0</v>
      </c>
      <c r="O37" s="43">
        <v>0</v>
      </c>
      <c r="P37" s="55"/>
      <c r="Q37" s="55"/>
      <c r="R37" s="55"/>
      <c r="S37" s="52"/>
      <c r="T37" s="54">
        <v>236.14</v>
      </c>
      <c r="U37" s="55"/>
      <c r="V37" s="55"/>
      <c r="W37" s="55"/>
      <c r="X37" s="55"/>
      <c r="Y37" s="55"/>
      <c r="Z37" s="55"/>
    </row>
    <row r="38" spans="1:26" x14ac:dyDescent="0.25">
      <c r="A38" s="41" t="s">
        <v>36</v>
      </c>
      <c r="B38" s="41" t="s">
        <v>33</v>
      </c>
      <c r="C38" s="43">
        <v>7</v>
      </c>
      <c r="D38" s="43">
        <v>5.5</v>
      </c>
      <c r="E38" s="43">
        <v>18.79</v>
      </c>
      <c r="F38" s="43">
        <v>3.53</v>
      </c>
      <c r="G38" s="43">
        <v>19.43</v>
      </c>
      <c r="H38" s="43">
        <v>5.44</v>
      </c>
      <c r="I38" s="43">
        <v>653.1</v>
      </c>
      <c r="J38" s="43">
        <v>647.65</v>
      </c>
      <c r="K38" s="43">
        <v>13.95</v>
      </c>
      <c r="L38" s="43">
        <v>0</v>
      </c>
      <c r="M38" s="43">
        <v>0</v>
      </c>
      <c r="N38" s="43">
        <v>0</v>
      </c>
      <c r="O38" s="43">
        <v>0</v>
      </c>
      <c r="P38" s="55"/>
      <c r="Q38" s="55"/>
      <c r="R38" s="55"/>
      <c r="S38" s="54">
        <v>104.2</v>
      </c>
      <c r="T38" s="54"/>
      <c r="U38" s="55"/>
      <c r="V38" s="55"/>
      <c r="W38" s="55"/>
      <c r="X38" s="55"/>
      <c r="Y38" s="55"/>
      <c r="Z38" s="55"/>
    </row>
    <row r="39" spans="1:26" x14ac:dyDescent="0.25">
      <c r="A39" s="50" t="s">
        <v>65</v>
      </c>
      <c r="B39" s="50" t="s">
        <v>36</v>
      </c>
      <c r="C39" s="43">
        <v>0.28000000000000003</v>
      </c>
      <c r="D39" s="43">
        <v>0.25</v>
      </c>
      <c r="E39" s="43">
        <v>10.06</v>
      </c>
      <c r="F39" s="43">
        <v>4.83</v>
      </c>
      <c r="G39" s="43">
        <v>1.21</v>
      </c>
      <c r="H39" s="43">
        <v>0.8589</v>
      </c>
      <c r="I39" s="43">
        <v>657.13</v>
      </c>
      <c r="J39" s="43">
        <v>657.05</v>
      </c>
      <c r="K39" s="43">
        <v>3.49</v>
      </c>
      <c r="L39" s="43">
        <v>0</v>
      </c>
      <c r="M39" s="43">
        <v>0</v>
      </c>
      <c r="N39" s="43">
        <v>0</v>
      </c>
      <c r="O39" s="43">
        <v>0</v>
      </c>
      <c r="P39" s="54">
        <v>12.81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x14ac:dyDescent="0.25">
      <c r="A40" s="50" t="s">
        <v>66</v>
      </c>
      <c r="B40" s="50" t="s">
        <v>36</v>
      </c>
      <c r="C40" s="43">
        <v>0.22</v>
      </c>
      <c r="D40" s="43">
        <v>0.2</v>
      </c>
      <c r="E40" s="43">
        <v>10.27</v>
      </c>
      <c r="F40" s="43">
        <v>4.83</v>
      </c>
      <c r="G40" s="43">
        <v>0.95</v>
      </c>
      <c r="H40" s="43">
        <v>0.75139999999999996</v>
      </c>
      <c r="I40" s="43">
        <v>657.41</v>
      </c>
      <c r="J40" s="43">
        <v>657.05</v>
      </c>
      <c r="K40" s="43">
        <v>3.11</v>
      </c>
      <c r="L40" s="43">
        <v>0</v>
      </c>
      <c r="M40" s="43">
        <v>0</v>
      </c>
      <c r="N40" s="43">
        <v>0</v>
      </c>
      <c r="O40" s="43">
        <v>0</v>
      </c>
      <c r="P40" s="54">
        <v>50.91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x14ac:dyDescent="0.25">
      <c r="A41" s="41" t="s">
        <v>33</v>
      </c>
      <c r="B41" s="41" t="s">
        <v>10</v>
      </c>
      <c r="C41" s="43">
        <v>7</v>
      </c>
      <c r="D41" s="43">
        <v>5.5</v>
      </c>
      <c r="E41" s="43">
        <v>18.93</v>
      </c>
      <c r="F41" s="43">
        <v>3.52</v>
      </c>
      <c r="G41" s="43">
        <v>19.350000000000001</v>
      </c>
      <c r="H41" s="43">
        <v>5.44</v>
      </c>
      <c r="I41" s="43">
        <v>647.65</v>
      </c>
      <c r="J41" s="43">
        <v>641.33000000000004</v>
      </c>
      <c r="K41" s="43">
        <v>13.93</v>
      </c>
      <c r="L41" s="43">
        <v>0</v>
      </c>
      <c r="M41" s="43">
        <v>0</v>
      </c>
      <c r="N41" s="43">
        <v>0</v>
      </c>
      <c r="O41" s="43">
        <v>0</v>
      </c>
      <c r="P41" s="55"/>
      <c r="Q41" s="55"/>
      <c r="R41" s="55"/>
      <c r="S41" s="54">
        <v>121.1</v>
      </c>
      <c r="T41" s="54"/>
      <c r="U41" s="55"/>
      <c r="V41" s="55"/>
      <c r="W41" s="55"/>
      <c r="X41" s="55"/>
      <c r="Y41" s="55"/>
      <c r="Z41" s="55"/>
    </row>
    <row r="42" spans="1:26" x14ac:dyDescent="0.25">
      <c r="A42" s="41" t="s">
        <v>9</v>
      </c>
      <c r="B42" s="41" t="s">
        <v>10</v>
      </c>
      <c r="C42" s="43">
        <v>0.44</v>
      </c>
      <c r="D42" s="43">
        <v>0.31</v>
      </c>
      <c r="E42" s="43">
        <v>10.09</v>
      </c>
      <c r="F42" s="43">
        <v>4.82</v>
      </c>
      <c r="G42" s="43">
        <v>1.51</v>
      </c>
      <c r="H42" s="43">
        <v>2.5813999999999999</v>
      </c>
      <c r="I42" s="43">
        <v>642.70000000000005</v>
      </c>
      <c r="J42" s="43">
        <v>642.33000000000004</v>
      </c>
      <c r="K42" s="43">
        <v>5.53</v>
      </c>
      <c r="L42" s="43">
        <v>0</v>
      </c>
      <c r="M42" s="43">
        <v>0</v>
      </c>
      <c r="N42" s="43">
        <v>0</v>
      </c>
      <c r="O42" s="43">
        <v>0</v>
      </c>
      <c r="P42" s="54">
        <v>18.329999999999998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x14ac:dyDescent="0.25">
      <c r="A43" s="50" t="s">
        <v>67</v>
      </c>
      <c r="B43" s="50" t="s">
        <v>9</v>
      </c>
      <c r="C43" s="43">
        <v>0.39</v>
      </c>
      <c r="D43" s="43">
        <v>0.28999999999999998</v>
      </c>
      <c r="E43" s="43">
        <v>10.029999999999999</v>
      </c>
      <c r="F43" s="43">
        <v>4.83</v>
      </c>
      <c r="G43" s="43">
        <v>1.38</v>
      </c>
      <c r="H43" s="43">
        <v>7.6021000000000001</v>
      </c>
      <c r="I43" s="43">
        <v>643.58000000000004</v>
      </c>
      <c r="J43" s="43">
        <v>642.70000000000005</v>
      </c>
      <c r="K43" s="43">
        <v>7.96</v>
      </c>
      <c r="L43" s="43">
        <v>0</v>
      </c>
      <c r="M43" s="43">
        <v>0</v>
      </c>
      <c r="N43" s="43">
        <v>0</v>
      </c>
      <c r="O43" s="43">
        <v>0</v>
      </c>
      <c r="P43" s="54">
        <v>14.58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x14ac:dyDescent="0.25">
      <c r="A44" s="41" t="s">
        <v>11</v>
      </c>
      <c r="B44" s="41" t="s">
        <v>10</v>
      </c>
      <c r="C44" s="43">
        <v>0.41</v>
      </c>
      <c r="D44" s="43">
        <v>0.32</v>
      </c>
      <c r="E44" s="43">
        <v>10.09</v>
      </c>
      <c r="F44" s="43">
        <v>4.83</v>
      </c>
      <c r="G44" s="43">
        <v>1.57</v>
      </c>
      <c r="H44" s="43">
        <v>2.2545000000000002</v>
      </c>
      <c r="I44" s="43">
        <v>642.9</v>
      </c>
      <c r="J44" s="43">
        <v>642.33000000000004</v>
      </c>
      <c r="K44" s="43">
        <v>5.33</v>
      </c>
      <c r="L44" s="43">
        <v>0</v>
      </c>
      <c r="M44" s="43">
        <v>0</v>
      </c>
      <c r="N44" s="43">
        <v>0</v>
      </c>
      <c r="O44" s="43">
        <v>0</v>
      </c>
      <c r="P44" s="54">
        <v>28.28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x14ac:dyDescent="0.25">
      <c r="A45" s="50" t="s">
        <v>10</v>
      </c>
      <c r="B45" s="50" t="s">
        <v>106</v>
      </c>
      <c r="C45" s="43">
        <v>7.85</v>
      </c>
      <c r="D45" s="43">
        <v>6.14</v>
      </c>
      <c r="E45" s="43">
        <v>19.079999999999998</v>
      </c>
      <c r="F45" s="43">
        <v>3.5</v>
      </c>
      <c r="G45" s="43">
        <v>21.49</v>
      </c>
      <c r="H45" s="43">
        <v>1.5698000000000001</v>
      </c>
      <c r="I45" s="43">
        <v>641.33000000000004</v>
      </c>
      <c r="J45" s="43">
        <v>640.12</v>
      </c>
      <c r="K45" s="43">
        <v>8.81</v>
      </c>
      <c r="L45" s="43">
        <v>0</v>
      </c>
      <c r="M45" s="43">
        <v>0</v>
      </c>
      <c r="N45" s="43">
        <v>0</v>
      </c>
      <c r="O45" s="43">
        <v>0</v>
      </c>
      <c r="P45" s="54"/>
      <c r="Q45" s="55"/>
      <c r="R45" s="55"/>
      <c r="S45" s="54">
        <v>79.91</v>
      </c>
      <c r="T45" s="54"/>
      <c r="U45" s="55"/>
      <c r="V45" s="55"/>
      <c r="W45" s="55"/>
      <c r="X45" s="55"/>
      <c r="Y45" s="55"/>
      <c r="Z45" s="55"/>
    </row>
    <row r="46" spans="1:26" x14ac:dyDescent="0.25">
      <c r="A46" s="50" t="s">
        <v>15</v>
      </c>
      <c r="B46" s="50" t="s">
        <v>24</v>
      </c>
      <c r="C46" s="43">
        <v>0.08</v>
      </c>
      <c r="D46" s="43">
        <v>0.06</v>
      </c>
      <c r="E46" s="43">
        <v>10.11</v>
      </c>
      <c r="F46" s="43">
        <v>4.83</v>
      </c>
      <c r="G46" s="43">
        <v>0.28000000000000003</v>
      </c>
      <c r="H46" s="43">
        <v>1.8572</v>
      </c>
      <c r="I46" s="43">
        <v>629.5</v>
      </c>
      <c r="J46" s="43">
        <v>629.1</v>
      </c>
      <c r="K46" s="43">
        <v>3.35</v>
      </c>
      <c r="L46" s="43">
        <v>0</v>
      </c>
      <c r="M46" s="43">
        <v>0</v>
      </c>
      <c r="N46" s="43">
        <v>0</v>
      </c>
      <c r="O46" s="43">
        <v>0</v>
      </c>
      <c r="P46" s="54">
        <v>21.54</v>
      </c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x14ac:dyDescent="0.25">
      <c r="A47" s="50" t="s">
        <v>68</v>
      </c>
      <c r="B47" s="50" t="s">
        <v>39</v>
      </c>
      <c r="C47" s="43">
        <v>0.45</v>
      </c>
      <c r="D47" s="43">
        <v>0.31</v>
      </c>
      <c r="E47" s="43">
        <v>10.02</v>
      </c>
      <c r="F47" s="43">
        <v>4.83</v>
      </c>
      <c r="G47" s="43">
        <v>1.52</v>
      </c>
      <c r="H47" s="43">
        <v>2.1941999999999999</v>
      </c>
      <c r="I47" s="43">
        <v>632.35</v>
      </c>
      <c r="J47" s="43">
        <v>632.25</v>
      </c>
      <c r="K47" s="43">
        <v>5.22</v>
      </c>
      <c r="L47" s="43">
        <v>0</v>
      </c>
      <c r="M47" s="43">
        <v>0</v>
      </c>
      <c r="N47" s="43">
        <v>0</v>
      </c>
      <c r="O47" s="43">
        <v>0</v>
      </c>
      <c r="P47" s="54">
        <v>7.8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x14ac:dyDescent="0.25">
      <c r="A48" s="50" t="s">
        <v>24</v>
      </c>
      <c r="B48" s="50" t="s">
        <v>107</v>
      </c>
      <c r="C48" s="43">
        <v>0.19</v>
      </c>
      <c r="D48" s="43">
        <v>0.16</v>
      </c>
      <c r="E48" s="43">
        <v>10.220000000000001</v>
      </c>
      <c r="F48" s="43">
        <v>4.8099999999999996</v>
      </c>
      <c r="G48" s="43">
        <v>0.76</v>
      </c>
      <c r="H48" s="43">
        <v>1.0882000000000001</v>
      </c>
      <c r="I48" s="43">
        <v>629.1</v>
      </c>
      <c r="J48" s="43">
        <v>628.85</v>
      </c>
      <c r="K48" s="43">
        <v>3.34</v>
      </c>
      <c r="L48" s="43">
        <v>0</v>
      </c>
      <c r="M48" s="43">
        <v>0</v>
      </c>
      <c r="N48" s="43">
        <v>0</v>
      </c>
      <c r="O48" s="43">
        <v>0</v>
      </c>
      <c r="P48" s="54">
        <v>22.97</v>
      </c>
      <c r="Q48" s="55"/>
      <c r="R48" s="55"/>
      <c r="S48" s="55"/>
      <c r="T48" s="55"/>
      <c r="U48" s="55"/>
      <c r="V48" s="55"/>
      <c r="W48" s="52"/>
      <c r="X48" s="55"/>
      <c r="Y48" s="55"/>
      <c r="Z48" s="55"/>
    </row>
    <row r="49" spans="1:26" x14ac:dyDescent="0.25">
      <c r="A49" s="50" t="s">
        <v>40</v>
      </c>
      <c r="B49" s="50" t="s">
        <v>108</v>
      </c>
      <c r="C49" s="43">
        <v>0.67</v>
      </c>
      <c r="D49" s="43">
        <v>0.47</v>
      </c>
      <c r="E49" s="43">
        <v>10.33</v>
      </c>
      <c r="F49" s="43">
        <v>4.8099999999999996</v>
      </c>
      <c r="G49" s="43">
        <v>2.27</v>
      </c>
      <c r="H49" s="43">
        <v>1.0642</v>
      </c>
      <c r="I49" s="43">
        <v>619.65</v>
      </c>
      <c r="J49" s="43">
        <v>619.04999999999995</v>
      </c>
      <c r="K49" s="43">
        <v>4.92</v>
      </c>
      <c r="L49" s="43">
        <v>0</v>
      </c>
      <c r="M49" s="43">
        <v>0</v>
      </c>
      <c r="N49" s="43">
        <v>0</v>
      </c>
      <c r="O49" s="43">
        <v>0</v>
      </c>
      <c r="P49" s="54">
        <v>57.72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x14ac:dyDescent="0.25">
      <c r="A50" s="50" t="s">
        <v>69</v>
      </c>
      <c r="B50" s="50" t="s">
        <v>40</v>
      </c>
      <c r="C50" s="43">
        <v>0.46</v>
      </c>
      <c r="D50" s="43">
        <v>0.32</v>
      </c>
      <c r="E50" s="43">
        <v>10.14</v>
      </c>
      <c r="F50" s="43">
        <v>4.83</v>
      </c>
      <c r="G50" s="43">
        <v>1.56</v>
      </c>
      <c r="H50" s="43">
        <v>6.3064</v>
      </c>
      <c r="I50" s="43">
        <v>623.5</v>
      </c>
      <c r="J50" s="43">
        <v>619.65</v>
      </c>
      <c r="K50" s="43">
        <v>7.7</v>
      </c>
      <c r="L50" s="43">
        <v>0</v>
      </c>
      <c r="M50" s="43">
        <v>0</v>
      </c>
      <c r="N50" s="43">
        <v>0</v>
      </c>
      <c r="O50" s="43">
        <v>0</v>
      </c>
      <c r="P50" s="54">
        <v>64.05</v>
      </c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x14ac:dyDescent="0.25">
      <c r="A51" s="50" t="s">
        <v>22</v>
      </c>
      <c r="B51" s="50" t="s">
        <v>23</v>
      </c>
      <c r="C51" s="43">
        <v>0.19</v>
      </c>
      <c r="D51" s="43">
        <v>0.13</v>
      </c>
      <c r="E51" s="43">
        <v>10.17</v>
      </c>
      <c r="F51" s="43">
        <v>4.82</v>
      </c>
      <c r="G51" s="43">
        <v>0.64</v>
      </c>
      <c r="H51" s="43">
        <v>1.0445</v>
      </c>
      <c r="I51" s="43">
        <v>610.21</v>
      </c>
      <c r="J51" s="43">
        <v>609.98</v>
      </c>
      <c r="K51" s="43">
        <v>3.15</v>
      </c>
      <c r="L51" s="43">
        <v>0</v>
      </c>
      <c r="M51" s="43">
        <v>0</v>
      </c>
      <c r="N51" s="43">
        <v>0</v>
      </c>
      <c r="O51" s="43">
        <v>0</v>
      </c>
      <c r="P51" s="54">
        <v>23.02</v>
      </c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x14ac:dyDescent="0.25">
      <c r="A52" s="50" t="s">
        <v>70</v>
      </c>
      <c r="B52" s="50" t="s">
        <v>109</v>
      </c>
      <c r="C52" s="43">
        <v>0.34</v>
      </c>
      <c r="D52" s="43">
        <v>0.24</v>
      </c>
      <c r="E52" s="43">
        <v>10.23</v>
      </c>
      <c r="F52" s="43">
        <v>4.83</v>
      </c>
      <c r="G52" s="43">
        <v>1.1499999999999999</v>
      </c>
      <c r="H52" s="43">
        <v>1.0238</v>
      </c>
      <c r="I52" s="43">
        <v>615.5</v>
      </c>
      <c r="J52" s="43">
        <v>615</v>
      </c>
      <c r="K52" s="43">
        <v>3.67</v>
      </c>
      <c r="L52" s="43">
        <v>0</v>
      </c>
      <c r="M52" s="43">
        <v>0</v>
      </c>
      <c r="N52" s="43">
        <v>0</v>
      </c>
      <c r="O52" s="43">
        <v>0</v>
      </c>
      <c r="P52" s="54">
        <v>50.03</v>
      </c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x14ac:dyDescent="0.25">
      <c r="A53" s="50" t="s">
        <v>71</v>
      </c>
      <c r="B53" s="50" t="s">
        <v>22</v>
      </c>
      <c r="C53" s="43">
        <v>0.15</v>
      </c>
      <c r="D53" s="43">
        <v>0.1</v>
      </c>
      <c r="E53" s="43">
        <v>10.050000000000001</v>
      </c>
      <c r="F53" s="43">
        <v>4.83</v>
      </c>
      <c r="G53" s="43">
        <v>0.51</v>
      </c>
      <c r="H53" s="43">
        <v>1.7052</v>
      </c>
      <c r="I53" s="43">
        <v>610.36</v>
      </c>
      <c r="J53" s="43">
        <v>610.21</v>
      </c>
      <c r="K53" s="43">
        <v>3.49</v>
      </c>
      <c r="L53" s="43">
        <v>0</v>
      </c>
      <c r="M53" s="43">
        <v>0</v>
      </c>
      <c r="N53" s="43">
        <v>0</v>
      </c>
      <c r="O53" s="43">
        <v>0</v>
      </c>
      <c r="P53" s="54">
        <v>10.3</v>
      </c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x14ac:dyDescent="0.25">
      <c r="A54" s="50" t="s">
        <v>23</v>
      </c>
      <c r="B54" s="50" t="s">
        <v>110</v>
      </c>
      <c r="C54" s="43">
        <v>0.4</v>
      </c>
      <c r="D54" s="43">
        <v>0.31</v>
      </c>
      <c r="E54" s="43">
        <v>10.31</v>
      </c>
      <c r="F54" s="43">
        <v>4.8</v>
      </c>
      <c r="G54" s="43">
        <v>1.47</v>
      </c>
      <c r="H54" s="43">
        <v>1.0509999999999999</v>
      </c>
      <c r="I54" s="43">
        <v>609.98</v>
      </c>
      <c r="J54" s="43">
        <v>609.65</v>
      </c>
      <c r="K54" s="43">
        <v>3.95</v>
      </c>
      <c r="L54" s="43">
        <v>0</v>
      </c>
      <c r="M54" s="43">
        <v>0</v>
      </c>
      <c r="N54" s="43">
        <v>0</v>
      </c>
      <c r="O54" s="43">
        <v>0</v>
      </c>
      <c r="P54" s="55"/>
      <c r="Q54" s="55"/>
      <c r="R54" s="55"/>
      <c r="S54" s="55"/>
      <c r="T54" s="55"/>
      <c r="U54" s="55"/>
      <c r="V54" s="55"/>
      <c r="W54" s="54">
        <v>33.17</v>
      </c>
      <c r="X54" s="55"/>
      <c r="Y54" s="55"/>
      <c r="Z54" s="55"/>
    </row>
    <row r="55" spans="1:26" x14ac:dyDescent="0.25">
      <c r="A55" s="50" t="s">
        <v>37</v>
      </c>
      <c r="B55" s="50" t="s">
        <v>38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2.2618</v>
      </c>
      <c r="I55" s="50">
        <v>612.78</v>
      </c>
      <c r="J55" s="50">
        <v>612.30999999999995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5"/>
      <c r="Q55" s="54">
        <v>22.78</v>
      </c>
      <c r="R55" s="55"/>
      <c r="S55" s="55"/>
      <c r="T55" s="55"/>
      <c r="U55" s="55"/>
      <c r="V55" s="55"/>
      <c r="W55" s="54"/>
      <c r="X55" s="55"/>
      <c r="Y55" s="55"/>
      <c r="Z55" s="55"/>
    </row>
    <row r="56" spans="1:26" x14ac:dyDescent="0.25">
      <c r="A56" s="50" t="s">
        <v>72</v>
      </c>
      <c r="B56" s="50" t="s">
        <v>37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9.3676999999999992</v>
      </c>
      <c r="I56" s="50">
        <v>614</v>
      </c>
      <c r="J56" s="50">
        <v>613.03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4">
        <v>11.86</v>
      </c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x14ac:dyDescent="0.25">
      <c r="A57" s="50" t="s">
        <v>43</v>
      </c>
      <c r="B57" s="50" t="s">
        <v>38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9</v>
      </c>
      <c r="I57" s="50">
        <v>612.80999999999995</v>
      </c>
      <c r="J57" s="50">
        <v>612.55999999999995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4">
        <v>4.7699999999999996</v>
      </c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x14ac:dyDescent="0.25">
      <c r="A58" s="50" t="s">
        <v>38</v>
      </c>
      <c r="B58" s="50" t="s">
        <v>45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4.0726000000000004</v>
      </c>
      <c r="I58" s="50">
        <v>612.30999999999995</v>
      </c>
      <c r="J58" s="50">
        <v>605.58000000000004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4"/>
      <c r="Q58" s="54">
        <v>169.28</v>
      </c>
      <c r="R58" s="55"/>
      <c r="S58" s="55"/>
      <c r="T58" s="55"/>
      <c r="U58" s="55"/>
      <c r="V58" s="55"/>
      <c r="W58" s="55"/>
      <c r="X58" s="55"/>
      <c r="Y58" s="54"/>
      <c r="Z58" s="54"/>
    </row>
    <row r="59" spans="1:26" x14ac:dyDescent="0.25">
      <c r="A59" s="41" t="s">
        <v>46</v>
      </c>
      <c r="B59" s="41" t="s">
        <v>45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1.2003999999999999</v>
      </c>
      <c r="I59" s="50">
        <v>605.83000000000004</v>
      </c>
      <c r="J59" s="50">
        <v>605.58000000000004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5"/>
      <c r="Q59" s="54">
        <v>22.83</v>
      </c>
      <c r="R59" s="55"/>
      <c r="S59" s="55"/>
      <c r="T59" s="55"/>
      <c r="U59" s="55"/>
      <c r="V59" s="55"/>
      <c r="W59" s="55"/>
      <c r="X59" s="55"/>
      <c r="Y59" s="55"/>
      <c r="Z59" s="55"/>
    </row>
    <row r="60" spans="1:26" x14ac:dyDescent="0.25">
      <c r="A60" s="50" t="s">
        <v>73</v>
      </c>
      <c r="B60" s="50" t="s">
        <v>46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2</v>
      </c>
      <c r="I60" s="50">
        <v>606.54999999999995</v>
      </c>
      <c r="J60" s="50">
        <v>606.08000000000004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4">
        <v>25.13</v>
      </c>
      <c r="Q60" s="54"/>
      <c r="R60" s="55"/>
      <c r="S60" s="55"/>
      <c r="T60" s="55"/>
      <c r="U60" s="55"/>
      <c r="V60" s="55"/>
      <c r="W60" s="55"/>
      <c r="X60" s="55"/>
      <c r="Y60" s="55"/>
      <c r="Z60" s="55"/>
    </row>
    <row r="61" spans="1:26" x14ac:dyDescent="0.25">
      <c r="A61" s="41" t="s">
        <v>47</v>
      </c>
      <c r="B61" s="41" t="s">
        <v>45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7</v>
      </c>
      <c r="I61" s="43">
        <v>606.02</v>
      </c>
      <c r="J61" s="43">
        <v>605.83000000000004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54">
        <v>4.7699999999999996</v>
      </c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x14ac:dyDescent="0.25">
      <c r="A62" s="50" t="s">
        <v>74</v>
      </c>
      <c r="B62" s="50" t="s">
        <v>47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4.2096</v>
      </c>
      <c r="I62" s="43">
        <v>606.46</v>
      </c>
      <c r="J62" s="43">
        <v>606.02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54">
        <v>11.94</v>
      </c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x14ac:dyDescent="0.25">
      <c r="A63" s="50" t="s">
        <v>45</v>
      </c>
      <c r="B63" s="50" t="s">
        <v>83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1.952</v>
      </c>
      <c r="I63" s="43">
        <v>605.33000000000004</v>
      </c>
      <c r="J63" s="43">
        <v>604.02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55"/>
      <c r="Q63" s="55"/>
      <c r="R63" s="54">
        <v>71.11</v>
      </c>
      <c r="S63" s="55"/>
      <c r="T63" s="55"/>
      <c r="U63" s="55"/>
      <c r="V63" s="55"/>
      <c r="W63" s="55"/>
      <c r="X63" s="55"/>
      <c r="Y63" s="55"/>
      <c r="Z63" s="55"/>
    </row>
    <row r="64" spans="1:26" x14ac:dyDescent="0.25">
      <c r="A64" s="43" t="s">
        <v>83</v>
      </c>
      <c r="B64" s="43" t="s">
        <v>123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1.8714999999999999</v>
      </c>
      <c r="I64" s="43">
        <v>604.02</v>
      </c>
      <c r="J64" s="43">
        <v>603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55"/>
      <c r="Q64" s="55"/>
      <c r="R64" s="56">
        <v>96</v>
      </c>
      <c r="S64" s="55"/>
      <c r="T64" s="55"/>
      <c r="U64" s="55"/>
      <c r="V64" s="55"/>
      <c r="W64" s="55"/>
      <c r="X64" s="55"/>
      <c r="Y64" s="55"/>
      <c r="Z64" s="55"/>
    </row>
    <row r="65" spans="1:26" x14ac:dyDescent="0.25">
      <c r="A65" s="50" t="s">
        <v>75</v>
      </c>
      <c r="B65" s="50" t="s">
        <v>123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7.8531000000000004</v>
      </c>
      <c r="I65" s="43">
        <v>594.1</v>
      </c>
      <c r="J65" s="43">
        <v>592.14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56">
        <v>6</v>
      </c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x14ac:dyDescent="0.25">
      <c r="A66" s="50" t="s">
        <v>27</v>
      </c>
      <c r="B66" s="50" t="s">
        <v>28</v>
      </c>
      <c r="C66" s="43">
        <v>0.46</v>
      </c>
      <c r="D66" s="43">
        <v>0.33</v>
      </c>
      <c r="E66" s="43">
        <v>10.27</v>
      </c>
      <c r="F66" s="43">
        <v>4.82</v>
      </c>
      <c r="G66" s="43">
        <v>1.59</v>
      </c>
      <c r="H66" s="43">
        <v>1.0225</v>
      </c>
      <c r="I66" s="43">
        <v>599.16999999999996</v>
      </c>
      <c r="J66" s="43">
        <v>598.74</v>
      </c>
      <c r="K66" s="43">
        <v>3.96</v>
      </c>
      <c r="L66" s="43">
        <v>0</v>
      </c>
      <c r="M66" s="43">
        <v>0</v>
      </c>
      <c r="N66" s="43">
        <v>0</v>
      </c>
      <c r="O66" s="43">
        <v>0</v>
      </c>
      <c r="P66" s="56">
        <v>28</v>
      </c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x14ac:dyDescent="0.25">
      <c r="A67" s="50" t="s">
        <v>76</v>
      </c>
      <c r="B67" s="50" t="s">
        <v>75</v>
      </c>
      <c r="C67" s="43">
        <v>0.42</v>
      </c>
      <c r="D67" s="43">
        <v>0.3</v>
      </c>
      <c r="E67" s="43">
        <v>10.07</v>
      </c>
      <c r="F67" s="43">
        <v>4.83</v>
      </c>
      <c r="G67" s="43">
        <v>1.46</v>
      </c>
      <c r="H67" s="43">
        <v>2</v>
      </c>
      <c r="I67" s="43">
        <v>599.53</v>
      </c>
      <c r="J67" s="43">
        <v>599.16999999999996</v>
      </c>
      <c r="K67" s="43">
        <v>5</v>
      </c>
      <c r="L67" s="43">
        <v>0</v>
      </c>
      <c r="M67" s="43">
        <v>0</v>
      </c>
      <c r="N67" s="43">
        <v>0</v>
      </c>
      <c r="O67" s="43">
        <v>0</v>
      </c>
      <c r="P67" s="56">
        <v>20.8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x14ac:dyDescent="0.25">
      <c r="A68" s="41" t="s">
        <v>28</v>
      </c>
      <c r="B68" s="41" t="s">
        <v>26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2.7692000000000001</v>
      </c>
      <c r="I68" s="43">
        <v>592.14</v>
      </c>
      <c r="J68" s="43">
        <v>592.04999999999995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56">
        <v>6.25</v>
      </c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x14ac:dyDescent="0.25">
      <c r="A69" s="50" t="s">
        <v>25</v>
      </c>
      <c r="B69" s="50" t="s">
        <v>32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4.8949999999999996</v>
      </c>
      <c r="I69" s="43">
        <v>592</v>
      </c>
      <c r="J69" s="43">
        <v>590.99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56">
        <v>24.2</v>
      </c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x14ac:dyDescent="0.25">
      <c r="A70" s="41" t="s">
        <v>26</v>
      </c>
      <c r="B70" s="41" t="s">
        <v>32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3.0082</v>
      </c>
      <c r="I70" s="43">
        <v>591.54999999999995</v>
      </c>
      <c r="J70" s="43">
        <v>590.49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55"/>
      <c r="Q70" s="55"/>
      <c r="R70" s="54">
        <v>39.74</v>
      </c>
      <c r="S70" s="55"/>
      <c r="T70" s="55"/>
      <c r="U70" s="55"/>
      <c r="V70" s="55"/>
      <c r="W70" s="55"/>
      <c r="X70" s="55"/>
      <c r="Y70" s="55"/>
      <c r="Z70" s="55"/>
    </row>
    <row r="71" spans="1:26" x14ac:dyDescent="0.25">
      <c r="A71" s="41" t="s">
        <v>4</v>
      </c>
      <c r="B71" s="41" t="s">
        <v>5</v>
      </c>
      <c r="C71" s="43">
        <v>0.77</v>
      </c>
      <c r="D71" s="43">
        <v>0.54</v>
      </c>
      <c r="E71" s="43">
        <v>10.1</v>
      </c>
      <c r="F71" s="43">
        <v>5.54</v>
      </c>
      <c r="G71" s="43">
        <v>2.99</v>
      </c>
      <c r="H71" s="43">
        <v>2</v>
      </c>
      <c r="I71" s="43">
        <v>589.88</v>
      </c>
      <c r="J71" s="43">
        <v>589.71</v>
      </c>
      <c r="K71" s="43">
        <v>6.69</v>
      </c>
      <c r="L71" s="43">
        <v>0</v>
      </c>
      <c r="M71" s="43">
        <v>0</v>
      </c>
      <c r="N71" s="43">
        <v>0</v>
      </c>
      <c r="O71" s="43">
        <v>0</v>
      </c>
      <c r="P71" s="56">
        <v>15</v>
      </c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x14ac:dyDescent="0.25">
      <c r="A72" s="43" t="s">
        <v>77</v>
      </c>
      <c r="B72" s="43" t="s">
        <v>4</v>
      </c>
      <c r="C72" s="43">
        <v>0.56000000000000005</v>
      </c>
      <c r="D72" s="43">
        <v>0.33</v>
      </c>
      <c r="E72" s="43">
        <v>10.06</v>
      </c>
      <c r="F72" s="43">
        <v>5.55</v>
      </c>
      <c r="G72" s="43">
        <v>1.84</v>
      </c>
      <c r="H72" s="43">
        <v>2</v>
      </c>
      <c r="I72" s="43">
        <v>590.30999999999995</v>
      </c>
      <c r="J72" s="43">
        <v>589.88</v>
      </c>
      <c r="K72" s="43">
        <v>5.9</v>
      </c>
      <c r="L72" s="43">
        <v>0</v>
      </c>
      <c r="M72" s="43">
        <v>0</v>
      </c>
      <c r="N72" s="43">
        <v>0</v>
      </c>
      <c r="O72" s="43">
        <v>0</v>
      </c>
      <c r="P72" s="56">
        <v>21</v>
      </c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x14ac:dyDescent="0.25">
      <c r="A73" s="41" t="s">
        <v>5</v>
      </c>
      <c r="B73" s="41" t="s">
        <v>32</v>
      </c>
      <c r="C73" s="43">
        <v>1.04</v>
      </c>
      <c r="D73" s="43">
        <v>0.63</v>
      </c>
      <c r="E73" s="43">
        <v>10.17</v>
      </c>
      <c r="F73" s="43">
        <v>5.53</v>
      </c>
      <c r="G73" s="43">
        <v>3.5</v>
      </c>
      <c r="H73" s="43">
        <v>2</v>
      </c>
      <c r="I73" s="43">
        <v>589.71</v>
      </c>
      <c r="J73" s="43">
        <v>589.19000000000005</v>
      </c>
      <c r="K73" s="43">
        <v>6.93</v>
      </c>
      <c r="L73" s="43">
        <v>0</v>
      </c>
      <c r="M73" s="43">
        <v>0</v>
      </c>
      <c r="N73" s="43">
        <v>0</v>
      </c>
      <c r="O73" s="43">
        <v>0</v>
      </c>
      <c r="P73" s="56">
        <v>30.25</v>
      </c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x14ac:dyDescent="0.25">
      <c r="A74" s="41" t="s">
        <v>135</v>
      </c>
      <c r="B74" s="41" t="s">
        <v>105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56">
        <v>25</v>
      </c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x14ac:dyDescent="0.25">
      <c r="A75" s="50" t="s">
        <v>32</v>
      </c>
      <c r="B75" s="50" t="s">
        <v>105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4.3324999999999996</v>
      </c>
      <c r="I75" s="43">
        <v>588.69000000000005</v>
      </c>
      <c r="J75" s="43">
        <v>585.26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55"/>
      <c r="Q75" s="55"/>
      <c r="R75" s="54">
        <v>81.67</v>
      </c>
      <c r="S75" s="55"/>
      <c r="T75" s="55"/>
      <c r="U75" s="55"/>
      <c r="V75" s="55"/>
      <c r="W75" s="55"/>
      <c r="X75" s="55"/>
      <c r="Y75" s="55"/>
      <c r="Z75" s="55"/>
    </row>
    <row r="76" spans="1:26" x14ac:dyDescent="0.25">
      <c r="A76" s="41" t="s">
        <v>29</v>
      </c>
      <c r="B76" s="41" t="s">
        <v>30</v>
      </c>
      <c r="C76" s="43">
        <v>12.58</v>
      </c>
      <c r="D76" s="43">
        <v>9.44</v>
      </c>
      <c r="E76" s="43">
        <v>21.54</v>
      </c>
      <c r="F76" s="43">
        <v>3.27</v>
      </c>
      <c r="G76" s="43">
        <v>30.9</v>
      </c>
      <c r="H76" s="43">
        <v>1.5472999999999999</v>
      </c>
      <c r="I76" s="43">
        <v>588.88</v>
      </c>
      <c r="J76" s="43">
        <v>586.78</v>
      </c>
      <c r="K76" s="43">
        <v>9.74</v>
      </c>
      <c r="L76" s="43">
        <v>0</v>
      </c>
      <c r="M76" s="43">
        <v>0</v>
      </c>
      <c r="N76" s="43">
        <v>0</v>
      </c>
      <c r="O76" s="43">
        <v>0</v>
      </c>
      <c r="P76" s="55"/>
      <c r="Q76" s="55"/>
      <c r="R76" s="55"/>
      <c r="S76" s="55"/>
      <c r="T76" s="55"/>
      <c r="U76" s="54">
        <v>139.72</v>
      </c>
      <c r="V76" s="55"/>
      <c r="W76" s="55"/>
      <c r="X76" s="55"/>
      <c r="Y76" s="55"/>
      <c r="Z76" s="55"/>
    </row>
    <row r="77" spans="1:26" x14ac:dyDescent="0.25">
      <c r="A77" s="50" t="s">
        <v>84</v>
      </c>
      <c r="B77" s="50" t="s">
        <v>29</v>
      </c>
      <c r="C77" s="43">
        <v>12.58</v>
      </c>
      <c r="D77" s="43">
        <v>9.44</v>
      </c>
      <c r="E77" s="43">
        <v>21.3</v>
      </c>
      <c r="F77" s="43">
        <v>3.28</v>
      </c>
      <c r="G77" s="43">
        <v>30.95</v>
      </c>
      <c r="H77" s="43">
        <v>2.2429000000000001</v>
      </c>
      <c r="I77" s="43">
        <v>589.95000000000005</v>
      </c>
      <c r="J77" s="43">
        <v>588.88</v>
      </c>
      <c r="K77" s="43">
        <v>12.53</v>
      </c>
      <c r="L77" s="43">
        <v>0</v>
      </c>
      <c r="M77" s="43">
        <v>0</v>
      </c>
      <c r="N77" s="43">
        <v>0</v>
      </c>
      <c r="O77" s="43">
        <v>0</v>
      </c>
      <c r="P77" s="55"/>
      <c r="Q77" s="55"/>
      <c r="R77" s="55"/>
      <c r="S77" s="55"/>
      <c r="T77" s="55"/>
      <c r="U77" s="54">
        <v>52.21</v>
      </c>
      <c r="V77" s="55"/>
      <c r="W77" s="55"/>
      <c r="X77" s="55"/>
      <c r="Y77" s="55"/>
      <c r="Z77" s="55"/>
    </row>
    <row r="78" spans="1:26" x14ac:dyDescent="0.25">
      <c r="A78" s="41" t="s">
        <v>30</v>
      </c>
      <c r="B78" s="41" t="s">
        <v>44</v>
      </c>
      <c r="C78" s="43">
        <v>12.58</v>
      </c>
      <c r="D78" s="43">
        <v>9.44</v>
      </c>
      <c r="E78" s="43">
        <v>21.62</v>
      </c>
      <c r="F78" s="43">
        <v>3.26</v>
      </c>
      <c r="G78" s="43">
        <v>30.73</v>
      </c>
      <c r="H78" s="43">
        <v>3.1835</v>
      </c>
      <c r="I78" s="43">
        <v>582.08000000000004</v>
      </c>
      <c r="J78" s="43">
        <v>580.24</v>
      </c>
      <c r="K78" s="43">
        <v>12.81</v>
      </c>
      <c r="L78" s="43">
        <v>0</v>
      </c>
      <c r="M78" s="43">
        <v>0</v>
      </c>
      <c r="N78" s="43">
        <v>0</v>
      </c>
      <c r="O78" s="43">
        <v>0</v>
      </c>
      <c r="P78" s="55"/>
      <c r="Q78" s="55"/>
      <c r="R78" s="55"/>
      <c r="S78" s="55"/>
      <c r="T78" s="55"/>
      <c r="U78" s="54">
        <v>55</v>
      </c>
      <c r="V78" s="55"/>
      <c r="W78" s="55"/>
      <c r="X78" s="55"/>
      <c r="Y78" s="55"/>
      <c r="Z78" s="55"/>
    </row>
    <row r="79" spans="1:26" x14ac:dyDescent="0.25">
      <c r="A79" s="41" t="s">
        <v>44</v>
      </c>
      <c r="B79" s="41" t="s">
        <v>50</v>
      </c>
      <c r="C79" s="43">
        <v>12.58</v>
      </c>
      <c r="D79" s="43">
        <v>9.44</v>
      </c>
      <c r="E79" s="43">
        <v>22.41</v>
      </c>
      <c r="F79" s="43">
        <v>3.25</v>
      </c>
      <c r="G79" s="43">
        <v>30.68</v>
      </c>
      <c r="H79" s="43">
        <v>0.50600000000000001</v>
      </c>
      <c r="I79" s="43">
        <v>571.02</v>
      </c>
      <c r="J79" s="43">
        <v>569.51</v>
      </c>
      <c r="K79" s="43">
        <v>6.38</v>
      </c>
      <c r="L79" s="43">
        <v>0</v>
      </c>
      <c r="M79" s="43">
        <v>0</v>
      </c>
      <c r="N79" s="43">
        <v>0</v>
      </c>
      <c r="O79" s="43">
        <v>0</v>
      </c>
      <c r="P79" s="55"/>
      <c r="Q79" s="55"/>
      <c r="R79" s="55"/>
      <c r="S79" s="55"/>
      <c r="T79" s="55"/>
      <c r="U79" s="55"/>
      <c r="V79" s="54">
        <v>317</v>
      </c>
      <c r="W79" s="55"/>
      <c r="X79" s="55"/>
      <c r="Y79" s="55"/>
      <c r="Z79" s="55"/>
    </row>
    <row r="80" spans="1:26" x14ac:dyDescent="0.25">
      <c r="A80" s="41" t="s">
        <v>50</v>
      </c>
      <c r="B80" s="50" t="s">
        <v>105</v>
      </c>
      <c r="C80" s="43">
        <v>12.58</v>
      </c>
      <c r="D80" s="43">
        <v>9.44</v>
      </c>
      <c r="E80" s="43">
        <v>22.46</v>
      </c>
      <c r="F80" s="43">
        <v>3.19</v>
      </c>
      <c r="G80" s="43">
        <v>30.13</v>
      </c>
      <c r="H80" s="43">
        <v>0.59040000000000004</v>
      </c>
      <c r="I80" s="43">
        <v>569.51</v>
      </c>
      <c r="J80" s="43">
        <v>569.41</v>
      </c>
      <c r="K80" s="43">
        <v>6.75</v>
      </c>
      <c r="L80" s="43">
        <v>0</v>
      </c>
      <c r="M80" s="43">
        <v>0</v>
      </c>
      <c r="N80" s="43">
        <v>0</v>
      </c>
      <c r="O80" s="43">
        <v>0</v>
      </c>
      <c r="P80" s="55"/>
      <c r="Q80" s="55"/>
      <c r="R80" s="55"/>
      <c r="S80" s="55"/>
      <c r="T80" s="55"/>
      <c r="U80" s="55"/>
      <c r="V80" s="54">
        <v>26</v>
      </c>
      <c r="W80" s="55"/>
      <c r="X80" s="55"/>
      <c r="Y80" s="55"/>
      <c r="Z80" s="55"/>
    </row>
    <row r="81" spans="1:26" x14ac:dyDescent="0.25">
      <c r="A81" s="43" t="s">
        <v>112</v>
      </c>
      <c r="B81" s="50" t="s">
        <v>105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3.2812000000000001</v>
      </c>
      <c r="I81" s="43">
        <v>596.5</v>
      </c>
      <c r="J81" s="43">
        <v>595.45000000000005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55"/>
      <c r="Q81" s="55"/>
      <c r="R81" s="55"/>
      <c r="S81" s="55"/>
      <c r="T81" s="55"/>
      <c r="U81" s="55"/>
      <c r="V81" s="54"/>
      <c r="W81" s="55"/>
      <c r="X81" s="56"/>
      <c r="Y81" s="55"/>
      <c r="Z81" s="55">
        <v>6</v>
      </c>
    </row>
    <row r="82" spans="1:26" x14ac:dyDescent="0.25">
      <c r="A82" s="43" t="s">
        <v>113</v>
      </c>
      <c r="B82" s="43" t="s">
        <v>84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4.7640000000000002</v>
      </c>
      <c r="I82" s="43">
        <v>594.25</v>
      </c>
      <c r="J82" s="43">
        <v>590.45000000000005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55"/>
      <c r="Q82" s="55"/>
      <c r="R82" s="55"/>
      <c r="S82" s="55"/>
      <c r="T82" s="55"/>
      <c r="U82" s="55"/>
      <c r="V82" s="54"/>
      <c r="W82" s="55"/>
      <c r="X82" s="56">
        <v>120</v>
      </c>
      <c r="Y82" s="55"/>
      <c r="Z82" s="55"/>
    </row>
    <row r="83" spans="1:26" x14ac:dyDescent="0.25">
      <c r="A83" s="50" t="s">
        <v>34</v>
      </c>
      <c r="B83" s="50" t="s">
        <v>105</v>
      </c>
      <c r="C83" s="43">
        <v>0.23</v>
      </c>
      <c r="D83" s="43">
        <v>0.16</v>
      </c>
      <c r="E83" s="43">
        <v>10.029999999999999</v>
      </c>
      <c r="F83" s="43">
        <v>5.0999999999999996</v>
      </c>
      <c r="G83" s="43">
        <v>0.83</v>
      </c>
      <c r="H83" s="43">
        <v>1</v>
      </c>
      <c r="I83" s="43">
        <v>591.20000000000005</v>
      </c>
      <c r="J83" s="43">
        <v>591.15</v>
      </c>
      <c r="K83" s="43">
        <v>3.33</v>
      </c>
      <c r="L83" s="43">
        <v>0</v>
      </c>
      <c r="M83" s="43">
        <v>0</v>
      </c>
      <c r="N83" s="43">
        <v>0</v>
      </c>
      <c r="O83" s="43">
        <v>0</v>
      </c>
      <c r="P83" s="54">
        <v>6</v>
      </c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x14ac:dyDescent="0.25">
      <c r="A84" s="50" t="s">
        <v>105</v>
      </c>
      <c r="B84" s="50" t="s">
        <v>124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3.2812000000000001</v>
      </c>
      <c r="I84" s="43">
        <v>596.5</v>
      </c>
      <c r="J84" s="43">
        <v>595.45000000000005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55"/>
      <c r="Q84" s="55"/>
      <c r="R84" s="55"/>
      <c r="S84" s="55"/>
      <c r="T84" s="55"/>
      <c r="U84" s="55"/>
      <c r="V84" s="54"/>
      <c r="W84" s="55"/>
      <c r="X84" s="56"/>
      <c r="Y84" s="55"/>
      <c r="Z84" s="55">
        <v>6</v>
      </c>
    </row>
    <row r="85" spans="1:26" x14ac:dyDescent="0.25">
      <c r="A85" s="50" t="s">
        <v>124</v>
      </c>
      <c r="B85" s="50" t="s">
        <v>113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3.2812000000000001</v>
      </c>
      <c r="I85" s="43">
        <v>596.5</v>
      </c>
      <c r="J85" s="43">
        <v>595.45000000000005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55"/>
      <c r="Q85" s="55"/>
      <c r="R85" s="55"/>
      <c r="S85" s="55"/>
      <c r="T85" s="55"/>
      <c r="U85" s="55"/>
      <c r="V85" s="54"/>
      <c r="W85" s="55"/>
      <c r="X85" s="55">
        <v>23</v>
      </c>
      <c r="Y85" s="55"/>
      <c r="Z85" s="52"/>
    </row>
    <row r="86" spans="1:26" x14ac:dyDescent="0.25">
      <c r="A86" s="50" t="s">
        <v>112</v>
      </c>
      <c r="B86" s="50" t="s">
        <v>124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55"/>
      <c r="Q86" s="55"/>
      <c r="R86" s="55"/>
      <c r="S86" s="55"/>
      <c r="T86" s="55"/>
      <c r="U86" s="55"/>
      <c r="V86" s="54"/>
      <c r="W86" s="55"/>
      <c r="X86" s="56">
        <v>18</v>
      </c>
      <c r="Y86" s="55"/>
      <c r="Z86" s="55"/>
    </row>
    <row r="87" spans="1:26" x14ac:dyDescent="0.25">
      <c r="A87" s="50" t="s">
        <v>105</v>
      </c>
      <c r="B87" s="50" t="s">
        <v>112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55"/>
      <c r="Q87" s="55"/>
      <c r="R87" s="55"/>
      <c r="S87" s="55"/>
      <c r="T87" s="55"/>
      <c r="U87" s="55"/>
      <c r="V87" s="54"/>
      <c r="W87" s="55"/>
      <c r="X87" s="56"/>
      <c r="Y87" s="55">
        <v>11</v>
      </c>
      <c r="Z87" s="55"/>
    </row>
    <row r="88" spans="1:26" x14ac:dyDescent="0.25">
      <c r="A88" s="50" t="s">
        <v>123</v>
      </c>
      <c r="B88" s="50" t="s">
        <v>126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55"/>
      <c r="Q88" s="55"/>
      <c r="R88" s="55">
        <v>28</v>
      </c>
      <c r="S88" s="55"/>
      <c r="T88" s="55"/>
      <c r="U88" s="55"/>
      <c r="V88" s="54"/>
      <c r="W88" s="55"/>
      <c r="X88" s="56"/>
      <c r="Y88" s="55"/>
      <c r="Z88" s="55"/>
    </row>
    <row r="89" spans="1:26" x14ac:dyDescent="0.25">
      <c r="A89" s="50" t="s">
        <v>126</v>
      </c>
      <c r="B89" s="50" t="s">
        <v>125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55"/>
      <c r="Q89" s="55"/>
      <c r="R89" s="55">
        <v>10</v>
      </c>
      <c r="S89" s="55"/>
      <c r="T89" s="55"/>
      <c r="U89" s="55"/>
      <c r="V89" s="54"/>
      <c r="W89" s="55"/>
      <c r="X89" s="56"/>
      <c r="Y89" s="55"/>
      <c r="Z89" s="55"/>
    </row>
    <row r="90" spans="1:26" x14ac:dyDescent="0.25">
      <c r="A90" s="50" t="s">
        <v>125</v>
      </c>
      <c r="B90" s="50" t="s">
        <v>113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55"/>
      <c r="Q90" s="55"/>
      <c r="R90" s="55">
        <v>40</v>
      </c>
      <c r="S90" s="55"/>
      <c r="T90" s="55"/>
      <c r="U90" s="55"/>
      <c r="V90" s="54"/>
      <c r="W90" s="55"/>
      <c r="X90" s="56"/>
      <c r="Y90" s="55"/>
      <c r="Z90" s="55"/>
    </row>
    <row r="91" spans="1:26" x14ac:dyDescent="0.25">
      <c r="A91" s="50" t="s">
        <v>126</v>
      </c>
      <c r="B91" s="50" t="s">
        <v>105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54"/>
      <c r="Q91" s="55">
        <v>10</v>
      </c>
      <c r="R91" s="55"/>
      <c r="S91" s="55"/>
      <c r="T91" s="55"/>
      <c r="U91" s="55"/>
      <c r="V91" s="55"/>
      <c r="W91" s="55"/>
      <c r="X91" s="55"/>
      <c r="Y91" s="55"/>
      <c r="Z91" s="55"/>
    </row>
    <row r="92" spans="1:26" x14ac:dyDescent="0.25">
      <c r="A92" s="50" t="s">
        <v>105</v>
      </c>
      <c r="B92" s="50" t="s">
        <v>125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54"/>
      <c r="Q92" s="55">
        <v>10</v>
      </c>
      <c r="R92" s="55"/>
      <c r="S92" s="55"/>
      <c r="T92" s="55"/>
      <c r="U92" s="55"/>
      <c r="V92" s="55"/>
      <c r="W92" s="55"/>
      <c r="X92" s="55"/>
      <c r="Y92" s="55"/>
      <c r="Z92" s="55"/>
    </row>
    <row r="93" spans="1:26" s="53" customFormat="1" x14ac:dyDescent="0.25">
      <c r="A93" s="50" t="s">
        <v>48</v>
      </c>
      <c r="B93" s="50" t="s">
        <v>20</v>
      </c>
      <c r="C93" s="50">
        <v>0.13</v>
      </c>
      <c r="D93" s="50">
        <v>0.09</v>
      </c>
      <c r="E93" s="50">
        <v>10.1</v>
      </c>
      <c r="F93" s="50">
        <v>4.83</v>
      </c>
      <c r="G93" s="50">
        <v>0.46</v>
      </c>
      <c r="H93" s="50">
        <v>3.6972999999999998</v>
      </c>
      <c r="I93" s="50">
        <v>672</v>
      </c>
      <c r="J93" s="50">
        <v>671.14</v>
      </c>
      <c r="K93" s="50">
        <v>4.45</v>
      </c>
      <c r="L93" s="50">
        <v>0</v>
      </c>
      <c r="M93" s="50">
        <v>0</v>
      </c>
      <c r="N93" s="50">
        <v>0</v>
      </c>
      <c r="O93" s="50">
        <v>0</v>
      </c>
      <c r="P93" s="54">
        <v>26.26</v>
      </c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x14ac:dyDescent="0.25">
      <c r="A94" s="41" t="s">
        <v>49</v>
      </c>
      <c r="B94" s="41" t="s">
        <v>46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10.3142</v>
      </c>
      <c r="I94" s="43">
        <v>607.41</v>
      </c>
      <c r="J94" s="43">
        <v>606.08000000000004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54">
        <v>14.4</v>
      </c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x14ac:dyDescent="0.25">
      <c r="A95" s="50" t="s">
        <v>78</v>
      </c>
      <c r="B95" s="50" t="s">
        <v>49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4.4207999999999998</v>
      </c>
      <c r="I95" s="43">
        <v>608</v>
      </c>
      <c r="J95" s="43">
        <v>607.41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54">
        <v>17</v>
      </c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x14ac:dyDescent="0.25">
      <c r="A96" s="50" t="s">
        <v>39</v>
      </c>
      <c r="B96" s="50" t="s">
        <v>111</v>
      </c>
      <c r="C96" s="43">
        <v>1.81</v>
      </c>
      <c r="D96" s="43">
        <v>1.21</v>
      </c>
      <c r="E96" s="43">
        <v>10.24</v>
      </c>
      <c r="F96" s="43">
        <v>4.8099999999999996</v>
      </c>
      <c r="G96" s="43">
        <v>5.8</v>
      </c>
      <c r="H96" s="43">
        <v>1.0529999999999999</v>
      </c>
      <c r="I96" s="43">
        <v>631.75</v>
      </c>
      <c r="J96" s="43">
        <v>631.34</v>
      </c>
      <c r="K96" s="43">
        <v>5.57</v>
      </c>
      <c r="L96" s="43">
        <v>0</v>
      </c>
      <c r="M96" s="43">
        <v>0</v>
      </c>
      <c r="N96" s="43">
        <v>0</v>
      </c>
      <c r="O96" s="43">
        <v>0</v>
      </c>
      <c r="P96" s="55"/>
      <c r="Q96" s="55"/>
      <c r="R96" s="54">
        <v>40.94</v>
      </c>
      <c r="S96" s="55"/>
      <c r="T96" s="55"/>
      <c r="U96" s="55"/>
      <c r="V96" s="55"/>
      <c r="W96" s="55"/>
      <c r="X96" s="55"/>
      <c r="Y96" s="55"/>
      <c r="Z96" s="55"/>
    </row>
    <row r="97" spans="1:26" x14ac:dyDescent="0.25">
      <c r="A97" s="67" t="s">
        <v>55</v>
      </c>
      <c r="B97" s="67"/>
      <c r="C97" s="12"/>
      <c r="D97" s="12"/>
      <c r="E97" s="12"/>
      <c r="F97" s="12"/>
      <c r="G97" s="12"/>
      <c r="H97" s="12">
        <f t="shared" ref="H97:Z97" si="0">SUM(H10:H96)</f>
        <v>205.5630000000001</v>
      </c>
      <c r="I97" s="12">
        <f t="shared" si="0"/>
        <v>49823.799999999988</v>
      </c>
      <c r="J97" s="12">
        <f t="shared" si="0"/>
        <v>49736.259999999987</v>
      </c>
      <c r="K97" s="12">
        <f t="shared" si="0"/>
        <v>317.73999999999995</v>
      </c>
      <c r="L97" s="12">
        <f t="shared" si="0"/>
        <v>0</v>
      </c>
      <c r="M97" s="12">
        <f t="shared" si="0"/>
        <v>0</v>
      </c>
      <c r="N97" s="12">
        <f t="shared" si="0"/>
        <v>0</v>
      </c>
      <c r="O97" s="12">
        <f t="shared" si="0"/>
        <v>0</v>
      </c>
      <c r="P97" s="12">
        <f t="shared" si="0"/>
        <v>1429.57</v>
      </c>
      <c r="Q97" s="12">
        <f t="shared" si="0"/>
        <v>234.89</v>
      </c>
      <c r="R97" s="12">
        <f t="shared" si="0"/>
        <v>1086.06</v>
      </c>
      <c r="S97" s="12">
        <f t="shared" si="0"/>
        <v>386.64</v>
      </c>
      <c r="T97" s="12">
        <f t="shared" si="0"/>
        <v>236.14</v>
      </c>
      <c r="U97" s="12">
        <f t="shared" si="0"/>
        <v>246.93</v>
      </c>
      <c r="V97" s="12">
        <f t="shared" si="0"/>
        <v>343</v>
      </c>
      <c r="W97" s="12">
        <f t="shared" si="0"/>
        <v>33.17</v>
      </c>
      <c r="X97" s="12">
        <f t="shared" si="0"/>
        <v>161</v>
      </c>
      <c r="Y97" s="12">
        <f t="shared" si="0"/>
        <v>142.72</v>
      </c>
      <c r="Z97" s="12">
        <f t="shared" si="0"/>
        <v>12</v>
      </c>
    </row>
  </sheetData>
  <mergeCells count="2">
    <mergeCell ref="A97:B97"/>
    <mergeCell ref="A7:Z7"/>
  </mergeCells>
  <printOptions horizontalCentered="1"/>
  <pageMargins left="0.5" right="0.5" top="0.5" bottom="0.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STRUCTURES</vt:lpstr>
      <vt:lpstr>TRUNKLINE</vt:lpstr>
      <vt:lpstr>STRUCTURES!Print_Area</vt:lpstr>
      <vt:lpstr>TRUNKLINE!Print_Area</vt:lpstr>
      <vt:lpstr>STRUCTURES!Print_Titles</vt:lpstr>
      <vt:lpstr>TRUNKLINE!Print_Titles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tnbrown</dc:creator>
  <cp:lastModifiedBy>Kevin Monroe</cp:lastModifiedBy>
  <cp:lastPrinted>2011-07-14T23:38:48Z</cp:lastPrinted>
  <dcterms:created xsi:type="dcterms:W3CDTF">2011-02-09T13:17:21Z</dcterms:created>
  <dcterms:modified xsi:type="dcterms:W3CDTF">2016-01-06T22:16:35Z</dcterms:modified>
</cp:coreProperties>
</file>