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District12\Cuyahoga\112998\300-Survey\SurveyData\Reports\"/>
    </mc:Choice>
  </mc:AlternateContent>
  <xr:revisionPtr revIDLastSave="0" documentId="13_ncr:1_{EC0C3DB3-62DE-4281-9F0C-377F68309041}" xr6:coauthVersionLast="47" xr6:coauthVersionMax="47" xr10:uidLastSave="{00000000-0000-0000-0000-000000000000}"/>
  <bookViews>
    <workbookView xWindow="5550" yWindow="540" windowWidth="23220" windowHeight="14685" xr2:uid="{1F4DDC50-1FB0-4999-8D50-6C6345409D72}"/>
  </bookViews>
  <sheets>
    <sheet name="Sheet1" sheetId="1" r:id="rId1"/>
  </sheets>
  <definedNames>
    <definedName name="RPT4nvt4qz3" localSheetId="0">Sheet1!$A$1:$H$9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9" i="1" l="1"/>
  <c r="K9" i="1"/>
  <c r="L8" i="1"/>
  <c r="K8" i="1"/>
  <c r="L7" i="1"/>
  <c r="K7" i="1"/>
  <c r="L6" i="1"/>
  <c r="K6" i="1"/>
  <c r="L5" i="1"/>
  <c r="K5" i="1"/>
  <c r="L4" i="1"/>
  <c r="K4" i="1"/>
  <c r="K3" i="1"/>
  <c r="L3" i="1"/>
  <c r="D9" i="1"/>
  <c r="D8" i="1"/>
  <c r="D7" i="1"/>
  <c r="D6" i="1"/>
  <c r="D5" i="1"/>
  <c r="D4" i="1"/>
  <c r="D3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92CA6DD-4926-4186-88EE-C3D03D13F7AF}" name="Connection" type="4" refreshedVersion="7" background="1" saveData="1">
    <webPr sourceData="1" parsePre="1" consecutive="1" xl2000="1" url="file:///C:/Users/fsnyder.FOK-75/AppData/Local/Temp/RPT4nvt4qz3.html"/>
  </connection>
</connections>
</file>

<file path=xl/sharedStrings.xml><?xml version="1.0" encoding="utf-8"?>
<sst xmlns="http://schemas.openxmlformats.org/spreadsheetml/2006/main" count="42" uniqueCount="34">
  <si>
    <t>CLX_RW_Scha</t>
  </si>
  <si>
    <t>Point</t>
  </si>
  <si>
    <t>Station</t>
  </si>
  <si>
    <t>Offset</t>
  </si>
  <si>
    <t>Northing</t>
  </si>
  <si>
    <t>Easting</t>
  </si>
  <si>
    <t>Elevation</t>
  </si>
  <si>
    <t>Feature</t>
  </si>
  <si>
    <t>SVC1388</t>
  </si>
  <si>
    <t>SOIL</t>
  </si>
  <si>
    <t>SVC1838</t>
  </si>
  <si>
    <t>SVC1274</t>
  </si>
  <si>
    <t>SVC1837</t>
  </si>
  <si>
    <t>SVC1118</t>
  </si>
  <si>
    <t>SVC1858</t>
  </si>
  <si>
    <t>SVC1857</t>
  </si>
  <si>
    <t>Side</t>
  </si>
  <si>
    <t>Description</t>
  </si>
  <si>
    <t>B-004-0-21/C4</t>
  </si>
  <si>
    <t>C3</t>
  </si>
  <si>
    <t>C2</t>
  </si>
  <si>
    <t>B003-0-21</t>
  </si>
  <si>
    <t>B-001-0-21/C1</t>
  </si>
  <si>
    <t>B-002-0-21</t>
  </si>
  <si>
    <t>B-001A-0-21</t>
  </si>
  <si>
    <t>Boring Name</t>
  </si>
  <si>
    <t>B1</t>
  </si>
  <si>
    <t>B1A</t>
  </si>
  <si>
    <t>B4B</t>
  </si>
  <si>
    <t>B3</t>
  </si>
  <si>
    <t>Project Ground Coordinates</t>
  </si>
  <si>
    <t>Northing (m)</t>
  </si>
  <si>
    <t>Easting (m)</t>
  </si>
  <si>
    <t>State Plane Grid, Ohio North NAD83(2011)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</si>
</sst>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\+##.##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2" fontId="0" fillId="0" borderId="0" xfId="0" applyNumberFormat="1"/>
    <xf numFmtId="164" fontId="0" fillId="0" borderId="0" xfId="0" applyNumberFormat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0" fontId="0" fillId="0" borderId="5" xfId="0" applyBorder="1"/>
    <xf numFmtId="164" fontId="0" fillId="0" borderId="5" xfId="0" applyNumberFormat="1" applyBorder="1"/>
    <xf numFmtId="2" fontId="0" fillId="0" borderId="5" xfId="0" applyNumberFormat="1" applyBorder="1"/>
    <xf numFmtId="0" fontId="0" fillId="0" borderId="4" xfId="0" applyBorder="1" applyAlignment="1">
      <alignment horizontal="center"/>
    </xf>
    <xf numFmtId="164" fontId="0" fillId="0" borderId="4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164" fontId="0" fillId="0" borderId="2" xfId="0" applyNumberForma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3" xfId="0" applyBorder="1" applyAlignment="1">
      <alignment wrapText="1"/>
    </xf>
    <xf numFmtId="2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PT4nvt4qz3" connectionId="1" xr16:uid="{2EB5AED1-F5F0-4FED-A307-EBE3091AA923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A3E7C-B596-48CE-BED0-68BEA1546A65}">
  <dimension ref="A1:L9"/>
  <sheetViews>
    <sheetView tabSelected="1" workbookViewId="0">
      <selection activeCell="I2" sqref="I2"/>
    </sheetView>
  </sheetViews>
  <sheetFormatPr defaultRowHeight="15" x14ac:dyDescent="0.25"/>
  <cols>
    <col min="1" max="1" width="9.140625" customWidth="1"/>
    <col min="2" max="2" width="11.85546875" style="2" customWidth="1"/>
    <col min="3" max="3" width="8.28515625" style="1" customWidth="1"/>
    <col min="4" max="4" width="6" customWidth="1"/>
    <col min="5" max="5" width="12.28515625" style="1" customWidth="1"/>
    <col min="6" max="6" width="13" style="1" customWidth="1"/>
    <col min="7" max="7" width="9.28515625" style="1" bestFit="1" customWidth="1"/>
    <col min="8" max="8" width="7.85546875" bestFit="1" customWidth="1"/>
    <col min="9" max="9" width="11.140625" bestFit="1" customWidth="1"/>
    <col min="10" max="10" width="13.42578125" bestFit="1" customWidth="1"/>
    <col min="11" max="11" width="12" customWidth="1"/>
    <col min="12" max="12" width="13.28515625" customWidth="1"/>
  </cols>
  <sheetData>
    <row r="1" spans="1:12" ht="28.5" customHeight="1" x14ac:dyDescent="0.25">
      <c r="A1" s="3"/>
      <c r="B1" s="14" t="s">
        <v>0</v>
      </c>
      <c r="C1" s="15"/>
      <c r="D1" s="16"/>
      <c r="E1" s="12" t="s">
        <v>30</v>
      </c>
      <c r="F1" s="13"/>
      <c r="G1" s="5"/>
      <c r="H1" s="3"/>
      <c r="I1" s="3"/>
      <c r="J1" s="3"/>
      <c r="K1" s="17" t="s">
        <v>33</v>
      </c>
      <c r="L1" s="18"/>
    </row>
    <row r="2" spans="1:12" ht="15.75" thickBot="1" x14ac:dyDescent="0.3">
      <c r="A2" s="9" t="s">
        <v>1</v>
      </c>
      <c r="B2" s="10" t="s">
        <v>2</v>
      </c>
      <c r="C2" s="11" t="s">
        <v>3</v>
      </c>
      <c r="D2" s="9" t="s">
        <v>16</v>
      </c>
      <c r="E2" s="11" t="s">
        <v>4</v>
      </c>
      <c r="F2" s="11" t="s">
        <v>5</v>
      </c>
      <c r="G2" s="11" t="s">
        <v>6</v>
      </c>
      <c r="H2" s="9" t="s">
        <v>7</v>
      </c>
      <c r="I2" s="11" t="s">
        <v>17</v>
      </c>
      <c r="J2" s="11" t="s">
        <v>25</v>
      </c>
      <c r="K2" s="11" t="s">
        <v>31</v>
      </c>
      <c r="L2" s="11" t="s">
        <v>32</v>
      </c>
    </row>
    <row r="3" spans="1:12" ht="15.75" thickTop="1" x14ac:dyDescent="0.25">
      <c r="A3" s="6" t="s">
        <v>8</v>
      </c>
      <c r="B3" s="7">
        <v>11333.218999999999</v>
      </c>
      <c r="C3" s="8">
        <v>9.5</v>
      </c>
      <c r="D3" s="6" t="str">
        <f>IF(C3&lt;0,"LT","RT")</f>
        <v>RT</v>
      </c>
      <c r="E3" s="8">
        <v>638312.20200000005</v>
      </c>
      <c r="F3" s="8">
        <v>2198819.6570000001</v>
      </c>
      <c r="G3" s="8">
        <v>726.40300000000002</v>
      </c>
      <c r="H3" s="6" t="s">
        <v>9</v>
      </c>
      <c r="I3" s="6" t="s">
        <v>28</v>
      </c>
      <c r="J3" s="8" t="s">
        <v>18</v>
      </c>
      <c r="K3" s="6">
        <f>E3*0.9999287*(1200/3937)</f>
        <v>194544.0763037838</v>
      </c>
      <c r="L3" s="6">
        <f>F3*0.9999287*(1200/3937)</f>
        <v>670153.78648467036</v>
      </c>
    </row>
    <row r="4" spans="1:12" x14ac:dyDescent="0.25">
      <c r="A4" s="3" t="s">
        <v>10</v>
      </c>
      <c r="B4" s="4">
        <v>11489.742</v>
      </c>
      <c r="C4" s="5">
        <v>10.752000000000001</v>
      </c>
      <c r="D4" s="3" t="str">
        <f t="shared" ref="D4:D9" si="0">IF(C4&lt;0,"LT","RT")</f>
        <v>RT</v>
      </c>
      <c r="E4" s="5">
        <v>638224.23400000005</v>
      </c>
      <c r="F4" s="5">
        <v>2198949.1269999999</v>
      </c>
      <c r="G4" s="5">
        <v>723.18600000000004</v>
      </c>
      <c r="H4" s="3" t="s">
        <v>9</v>
      </c>
      <c r="I4" s="3" t="s">
        <v>19</v>
      </c>
      <c r="J4" s="3" t="s">
        <v>19</v>
      </c>
      <c r="K4" s="6">
        <f t="shared" ref="K4:K9" si="1">E4*0.9999287*(1200/3937)</f>
        <v>194517.26551550394</v>
      </c>
      <c r="L4" s="6">
        <f t="shared" ref="L4:L9" si="2">F4*0.9999287*(1200/3937)</f>
        <v>670193.24620591663</v>
      </c>
    </row>
    <row r="5" spans="1:12" x14ac:dyDescent="0.25">
      <c r="A5" s="3" t="s">
        <v>11</v>
      </c>
      <c r="B5" s="4">
        <v>11509.562</v>
      </c>
      <c r="C5" s="5">
        <v>27.359000000000002</v>
      </c>
      <c r="D5" s="3" t="str">
        <f t="shared" si="0"/>
        <v>RT</v>
      </c>
      <c r="E5" s="5">
        <v>638199.41599999997</v>
      </c>
      <c r="F5" s="5">
        <v>2198956.3859999999</v>
      </c>
      <c r="G5" s="5">
        <v>695.57100000000003</v>
      </c>
      <c r="H5" s="3" t="s">
        <v>9</v>
      </c>
      <c r="I5" s="3" t="s">
        <v>29</v>
      </c>
      <c r="J5" s="3" t="s">
        <v>21</v>
      </c>
      <c r="K5" s="6">
        <f t="shared" si="1"/>
        <v>194509.70151332661</v>
      </c>
      <c r="L5" s="6">
        <f t="shared" si="2"/>
        <v>670195.45859578706</v>
      </c>
    </row>
    <row r="6" spans="1:12" x14ac:dyDescent="0.25">
      <c r="A6" s="3" t="s">
        <v>12</v>
      </c>
      <c r="B6" s="4">
        <v>11724.705</v>
      </c>
      <c r="C6" s="5">
        <v>-10.198</v>
      </c>
      <c r="D6" s="3" t="str">
        <f t="shared" si="0"/>
        <v>LT</v>
      </c>
      <c r="E6" s="5">
        <v>638111.16500000004</v>
      </c>
      <c r="F6" s="5">
        <v>2199156.1579999998</v>
      </c>
      <c r="G6" s="5">
        <v>719.91899999999998</v>
      </c>
      <c r="H6" s="3" t="s">
        <v>9</v>
      </c>
      <c r="I6" s="3" t="s">
        <v>20</v>
      </c>
      <c r="J6" s="3" t="s">
        <v>20</v>
      </c>
      <c r="K6" s="6">
        <f t="shared" si="1"/>
        <v>194482.8044726245</v>
      </c>
      <c r="L6" s="6">
        <f t="shared" si="2"/>
        <v>670256.34488166647</v>
      </c>
    </row>
    <row r="7" spans="1:12" x14ac:dyDescent="0.25">
      <c r="A7" s="3" t="s">
        <v>13</v>
      </c>
      <c r="B7" s="4">
        <v>11733.371999999999</v>
      </c>
      <c r="C7" s="5">
        <v>-46.823999999999998</v>
      </c>
      <c r="D7" s="3" t="str">
        <f t="shared" si="0"/>
        <v>LT</v>
      </c>
      <c r="E7" s="5">
        <v>638136.81000000006</v>
      </c>
      <c r="F7" s="5">
        <v>2199183.7069999999</v>
      </c>
      <c r="G7" s="5">
        <v>701.82500000000005</v>
      </c>
      <c r="H7" s="3" t="s">
        <v>9</v>
      </c>
      <c r="I7" s="3"/>
      <c r="J7" s="3" t="s">
        <v>23</v>
      </c>
      <c r="K7" s="6">
        <f t="shared" si="1"/>
        <v>194490.62052693329</v>
      </c>
      <c r="L7" s="6">
        <f t="shared" si="2"/>
        <v>670264.74123495782</v>
      </c>
    </row>
    <row r="8" spans="1:12" x14ac:dyDescent="0.25">
      <c r="A8" s="3" t="s">
        <v>14</v>
      </c>
      <c r="B8" s="4">
        <v>11810.513000000001</v>
      </c>
      <c r="C8" s="5">
        <v>-9.4269999999999996</v>
      </c>
      <c r="D8" s="3" t="str">
        <f t="shared" si="0"/>
        <v>LT</v>
      </c>
      <c r="E8" s="5">
        <v>638062.86899999995</v>
      </c>
      <c r="F8" s="5">
        <v>2199227.088</v>
      </c>
      <c r="G8" s="5">
        <v>718.83799999999997</v>
      </c>
      <c r="H8" s="3" t="s">
        <v>9</v>
      </c>
      <c r="I8" s="3" t="s">
        <v>26</v>
      </c>
      <c r="J8" s="3" t="s">
        <v>22</v>
      </c>
      <c r="K8" s="6">
        <f t="shared" si="1"/>
        <v>194468.08487196552</v>
      </c>
      <c r="L8" s="6">
        <f t="shared" si="2"/>
        <v>670277.96284743468</v>
      </c>
    </row>
    <row r="9" spans="1:12" x14ac:dyDescent="0.25">
      <c r="A9" s="3" t="s">
        <v>15</v>
      </c>
      <c r="B9" s="4">
        <v>11820.808999999999</v>
      </c>
      <c r="C9" s="5">
        <v>9.3719999999999999</v>
      </c>
      <c r="D9" s="3" t="str">
        <f t="shared" si="0"/>
        <v>RT</v>
      </c>
      <c r="E9" s="5">
        <v>638041.76300000004</v>
      </c>
      <c r="F9" s="5">
        <v>2199226.5040000002</v>
      </c>
      <c r="G9" s="5">
        <v>718.71299999999997</v>
      </c>
      <c r="H9" s="3" t="s">
        <v>9</v>
      </c>
      <c r="I9" s="3" t="s">
        <v>27</v>
      </c>
      <c r="J9" s="3" t="s">
        <v>24</v>
      </c>
      <c r="K9" s="6">
        <f t="shared" si="1"/>
        <v>194461.65220898087</v>
      </c>
      <c r="L9" s="6">
        <f t="shared" si="2"/>
        <v>670277.78485657054</v>
      </c>
    </row>
  </sheetData>
  <mergeCells count="3">
    <mergeCell ref="E1:F1"/>
    <mergeCell ref="B1:D1"/>
    <mergeCell ref="K1:L1"/>
  </mergeCells>
  <pageMargins left="0.7" right="0.7" top="0.75" bottom="0.75" header="0.3" footer="0.3"/>
  <pageSetup orientation="landscape" r:id="rId1"/>
  <headerFooter>
    <oddHeader>&amp;CPID#112998, CUY-17-13.50&amp;R&amp;D</oddHeader>
    <oddFooter>&amp;LPrepared by:
Thomas Fok and Associates, Inc.
3896 Mahoning Avenue
Youngstown, Ohio 44515
330-799-1501&amp;R&amp;Z&amp;F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Sheet1!RPT4nvt4qz3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fsnyder</dc:creator>
  <cp:lastModifiedBy>fsnyder</cp:lastModifiedBy>
  <cp:lastPrinted>2022-05-02T18:02:45Z</cp:lastPrinted>
  <dcterms:created xsi:type="dcterms:W3CDTF">2022-05-02T17:37:34Z</dcterms:created>
  <dcterms:modified xsi:type="dcterms:W3CDTF">2022-05-17T15:28:34Z</dcterms:modified>
</cp:coreProperties>
</file>