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unet\Desktop\"/>
    </mc:Choice>
  </mc:AlternateContent>
  <xr:revisionPtr revIDLastSave="0" documentId="13_ncr:1_{9ECC0324-43F1-411A-BE30-C0FB8F5AF0A5}" xr6:coauthVersionLast="47" xr6:coauthVersionMax="47" xr10:uidLastSave="{00000000-0000-0000-0000-000000000000}"/>
  <bookViews>
    <workbookView xWindow="28680" yWindow="-120" windowWidth="29040" windowHeight="15720" xr2:uid="{278CF980-5393-4757-A28C-89B801DD446E}"/>
  </bookViews>
  <sheets>
    <sheet name="PUT-108" sheetId="2" r:id="rId1"/>
    <sheet name="PUT-189" sheetId="3" r:id="rId2"/>
    <sheet name="VAN-637" sheetId="5" r:id="rId3"/>
    <sheet name="Villag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3" l="1"/>
  <c r="H42" i="3" s="1"/>
  <c r="F43" i="3"/>
  <c r="H43" i="3" s="1"/>
  <c r="F44" i="3"/>
  <c r="F45" i="3"/>
  <c r="F46" i="3"/>
  <c r="F47" i="3"/>
  <c r="H47" i="3" s="1"/>
  <c r="F48" i="3"/>
  <c r="H48" i="3" s="1"/>
  <c r="F49" i="3"/>
  <c r="H49" i="3" s="1"/>
  <c r="F50" i="3"/>
  <c r="H50" i="3" s="1"/>
  <c r="F51" i="3"/>
  <c r="H51" i="3" s="1"/>
  <c r="F52" i="3"/>
  <c r="H52" i="3" s="1"/>
  <c r="F53" i="3"/>
  <c r="H53" i="3" s="1"/>
  <c r="F54" i="3"/>
  <c r="H54" i="3" s="1"/>
  <c r="F55" i="3"/>
  <c r="H55" i="3" s="1"/>
  <c r="F56" i="3"/>
  <c r="H56" i="3" s="1"/>
  <c r="F57" i="3"/>
  <c r="H57" i="3" s="1"/>
  <c r="F58" i="3"/>
  <c r="H58" i="3" s="1"/>
  <c r="F59" i="3"/>
  <c r="H59" i="3" s="1"/>
  <c r="F60" i="3"/>
  <c r="H60" i="3" s="1"/>
  <c r="F61" i="3"/>
  <c r="H61" i="3" s="1"/>
  <c r="F62" i="3"/>
  <c r="H62" i="3" s="1"/>
  <c r="F63" i="3"/>
  <c r="F64" i="3"/>
  <c r="F65" i="3"/>
  <c r="H65" i="3" s="1"/>
  <c r="F66" i="3"/>
  <c r="H66" i="3" s="1"/>
  <c r="F67" i="3"/>
  <c r="H67" i="3" s="1"/>
  <c r="F68" i="3"/>
  <c r="H68" i="3" s="1"/>
  <c r="F41" i="3"/>
  <c r="F8" i="3"/>
  <c r="F9" i="3"/>
  <c r="F10" i="3"/>
  <c r="H10" i="3" s="1"/>
  <c r="F11" i="3"/>
  <c r="H11" i="3" s="1"/>
  <c r="F12" i="3"/>
  <c r="H12" i="3" s="1"/>
  <c r="F13" i="3"/>
  <c r="H13" i="3" s="1"/>
  <c r="F14" i="3"/>
  <c r="H14" i="3" s="1"/>
  <c r="F15" i="3"/>
  <c r="H15" i="3" s="1"/>
  <c r="F16" i="3"/>
  <c r="H16" i="3" s="1"/>
  <c r="F17" i="3"/>
  <c r="H17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27" i="3"/>
  <c r="H27" i="3" s="1"/>
  <c r="F28" i="3"/>
  <c r="H28" i="3" s="1"/>
  <c r="F29" i="3"/>
  <c r="H29" i="3" s="1"/>
  <c r="F30" i="3"/>
  <c r="F31" i="3"/>
  <c r="F32" i="3"/>
  <c r="H32" i="3" s="1"/>
  <c r="F33" i="3"/>
  <c r="H33" i="3" s="1"/>
  <c r="F34" i="3"/>
  <c r="H34" i="3" s="1"/>
  <c r="F35" i="3"/>
  <c r="H35" i="3" s="1"/>
  <c r="F36" i="3"/>
  <c r="H36" i="3" s="1"/>
  <c r="F37" i="3"/>
  <c r="H37" i="3" s="1"/>
  <c r="F38" i="3"/>
  <c r="H38" i="3" s="1"/>
  <c r="F39" i="3"/>
  <c r="H39" i="3" s="1"/>
  <c r="F40" i="3"/>
  <c r="H40" i="3" s="1"/>
  <c r="F7" i="3"/>
  <c r="H7" i="3"/>
  <c r="H64" i="3"/>
  <c r="H63" i="3"/>
  <c r="H46" i="3"/>
  <c r="H45" i="3"/>
  <c r="H44" i="3"/>
  <c r="H41" i="3"/>
  <c r="H31" i="3"/>
  <c r="H30" i="3"/>
  <c r="H9" i="3"/>
  <c r="H8" i="3"/>
  <c r="F75" i="2"/>
  <c r="H75" i="2" s="1"/>
  <c r="F76" i="2"/>
  <c r="H76" i="2" s="1"/>
  <c r="F77" i="2"/>
  <c r="H77" i="2" s="1"/>
  <c r="F78" i="2"/>
  <c r="H78" i="2" s="1"/>
  <c r="F79" i="2"/>
  <c r="H79" i="2" s="1"/>
  <c r="F80" i="2"/>
  <c r="H80" i="2" s="1"/>
  <c r="F81" i="2"/>
  <c r="H81" i="2" s="1"/>
  <c r="F82" i="2"/>
  <c r="H82" i="2" s="1"/>
  <c r="F74" i="2"/>
  <c r="H74" i="2" s="1"/>
  <c r="F53" i="2"/>
  <c r="F54" i="2"/>
  <c r="H54" i="2" s="1"/>
  <c r="F55" i="2"/>
  <c r="H55" i="2" s="1"/>
  <c r="F56" i="2"/>
  <c r="H56" i="2" s="1"/>
  <c r="F57" i="2"/>
  <c r="H57" i="2" s="1"/>
  <c r="F58" i="2"/>
  <c r="H58" i="2" s="1"/>
  <c r="F59" i="2"/>
  <c r="H59" i="2" s="1"/>
  <c r="F60" i="2"/>
  <c r="H60" i="2" s="1"/>
  <c r="F61" i="2"/>
  <c r="H61" i="2" s="1"/>
  <c r="F62" i="2"/>
  <c r="H62" i="2" s="1"/>
  <c r="F63" i="2"/>
  <c r="H63" i="2" s="1"/>
  <c r="F64" i="2"/>
  <c r="H64" i="2" s="1"/>
  <c r="F65" i="2"/>
  <c r="H65" i="2" s="1"/>
  <c r="F66" i="2"/>
  <c r="H66" i="2" s="1"/>
  <c r="F67" i="2"/>
  <c r="H67" i="2" s="1"/>
  <c r="F68" i="2"/>
  <c r="H68" i="2" s="1"/>
  <c r="F69" i="2"/>
  <c r="H69" i="2" s="1"/>
  <c r="F40" i="2"/>
  <c r="H40" i="2" s="1"/>
  <c r="F41" i="2"/>
  <c r="H41" i="2" s="1"/>
  <c r="F42" i="2"/>
  <c r="H42" i="2" s="1"/>
  <c r="F43" i="2"/>
  <c r="H43" i="2" s="1"/>
  <c r="F44" i="2"/>
  <c r="H44" i="2" s="1"/>
  <c r="F45" i="2"/>
  <c r="H45" i="2" s="1"/>
  <c r="F39" i="2"/>
  <c r="H39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F46" i="2"/>
  <c r="H46" i="2" s="1"/>
  <c r="F32" i="2"/>
  <c r="H32" i="2" s="1"/>
  <c r="F31" i="2"/>
  <c r="H31" i="2" s="1"/>
  <c r="F30" i="2"/>
  <c r="H30" i="2" s="1"/>
  <c r="F23" i="2"/>
  <c r="H23" i="2" s="1"/>
  <c r="F24" i="2"/>
  <c r="H24" i="2" s="1"/>
  <c r="F25" i="2"/>
  <c r="H25" i="2" s="1"/>
  <c r="F26" i="2"/>
  <c r="H26" i="2" s="1"/>
  <c r="F19" i="2"/>
  <c r="F20" i="2"/>
  <c r="F21" i="2"/>
  <c r="F22" i="2"/>
  <c r="F27" i="2"/>
  <c r="F28" i="2"/>
  <c r="F29" i="2"/>
  <c r="F52" i="2"/>
  <c r="F70" i="2"/>
  <c r="F71" i="2"/>
  <c r="F72" i="2"/>
  <c r="F73" i="2"/>
  <c r="H69" i="3" l="1"/>
  <c r="H70" i="2"/>
  <c r="H71" i="2"/>
  <c r="H72" i="2"/>
  <c r="H73" i="2"/>
  <c r="F47" i="2"/>
  <c r="H47" i="2" s="1"/>
  <c r="F48" i="2"/>
  <c r="H48" i="2" s="1"/>
  <c r="F49" i="2"/>
  <c r="H49" i="2" s="1"/>
  <c r="F50" i="2"/>
  <c r="H50" i="2" s="1"/>
  <c r="F51" i="2"/>
  <c r="H51" i="2" s="1"/>
  <c r="H52" i="2"/>
  <c r="H53" i="2"/>
  <c r="H29" i="2"/>
  <c r="F14" i="2"/>
  <c r="H14" i="2" s="1"/>
  <c r="F15" i="2"/>
  <c r="H15" i="2" s="1"/>
  <c r="F16" i="2"/>
  <c r="H16" i="2" s="1"/>
  <c r="F17" i="2"/>
  <c r="H17" i="2" s="1"/>
  <c r="F18" i="2"/>
  <c r="H18" i="2" s="1"/>
  <c r="H19" i="2"/>
  <c r="H20" i="2"/>
  <c r="H21" i="2"/>
  <c r="H22" i="2"/>
  <c r="F13" i="2"/>
  <c r="H13" i="2" s="1"/>
  <c r="H27" i="2"/>
  <c r="H28" i="2"/>
  <c r="F10" i="2"/>
  <c r="H10" i="2" s="1"/>
  <c r="F11" i="2"/>
  <c r="H11" i="2" s="1"/>
  <c r="F12" i="2"/>
  <c r="H12" i="2" s="1"/>
  <c r="F9" i="2"/>
  <c r="H9" i="2" s="1"/>
  <c r="H83" i="2" l="1"/>
  <c r="I83" i="2" s="1"/>
</calcChain>
</file>

<file path=xl/sharedStrings.xml><?xml version="1.0" encoding="utf-8"?>
<sst xmlns="http://schemas.openxmlformats.org/spreadsheetml/2006/main" count="314" uniqueCount="29">
  <si>
    <t>Patching Plan</t>
  </si>
  <si>
    <t>Route</t>
  </si>
  <si>
    <t>Direction</t>
  </si>
  <si>
    <t>Length (FT)</t>
  </si>
  <si>
    <t>Width   (FT)</t>
  </si>
  <si>
    <t>TOTAL</t>
  </si>
  <si>
    <t>USE</t>
  </si>
  <si>
    <t>Location (SLM)</t>
  </si>
  <si>
    <t>Begin</t>
  </si>
  <si>
    <t>End</t>
  </si>
  <si>
    <t>CY</t>
  </si>
  <si>
    <t>SB</t>
  </si>
  <si>
    <t>SR 108</t>
  </si>
  <si>
    <t>NB</t>
  </si>
  <si>
    <t>SR 189</t>
  </si>
  <si>
    <t>WB</t>
  </si>
  <si>
    <t>EB</t>
  </si>
  <si>
    <t>PID:  116673</t>
  </si>
  <si>
    <t>CRS: PUT-108</t>
  </si>
  <si>
    <t>CRS: PUT-189</t>
  </si>
  <si>
    <t>Sherwood</t>
  </si>
  <si>
    <t>Melrose</t>
  </si>
  <si>
    <t>Oakwood</t>
  </si>
  <si>
    <t>Haviland</t>
  </si>
  <si>
    <t>DEF-127</t>
  </si>
  <si>
    <t>PAU-613</t>
  </si>
  <si>
    <t>PAU-114</t>
  </si>
  <si>
    <t>ROUGH ESTIMATE: 250  CY</t>
  </si>
  <si>
    <t>*Pavement repair quantities are for reference only. Exact locations will be determined by the project engineer.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</si>
</sst>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2" fontId="0" fillId="5" borderId="19" xfId="0" applyNumberFormat="1" applyFill="1" applyBorder="1" applyAlignment="1">
      <alignment horizontal="center" vertical="center"/>
    </xf>
    <xf numFmtId="2" fontId="0" fillId="5" borderId="11" xfId="0" applyNumberFormat="1" applyFill="1" applyBorder="1" applyAlignment="1">
      <alignment horizontal="center" vertical="center"/>
    </xf>
    <xf numFmtId="2" fontId="0" fillId="5" borderId="20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2" fontId="1" fillId="4" borderId="25" xfId="0" applyNumberFormat="1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14" fontId="1" fillId="3" borderId="6" xfId="0" applyNumberFormat="1" applyFont="1" applyFill="1" applyBorder="1"/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 vertical="center"/>
    </xf>
    <xf numFmtId="2" fontId="0" fillId="5" borderId="31" xfId="0" applyNumberFormat="1" applyFill="1" applyBorder="1" applyAlignment="1">
      <alignment horizontal="center" vertical="center"/>
    </xf>
    <xf numFmtId="2" fontId="0" fillId="5" borderId="10" xfId="0" applyNumberForma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8" xfId="0" applyBorder="1"/>
    <xf numFmtId="0" fontId="0" fillId="0" borderId="33" xfId="0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4" xfId="0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A5F84-2D48-4B0A-9A59-5DD7771298EC}">
  <dimension ref="B2:R250"/>
  <sheetViews>
    <sheetView tabSelected="1" zoomScale="94" workbookViewId="0">
      <selection activeCell="J4" sqref="J4"/>
    </sheetView>
  </sheetViews>
  <sheetFormatPr defaultRowHeight="15" x14ac:dyDescent="0.25"/>
  <cols>
    <col min="2" max="3" width="11.5703125" customWidth="1"/>
    <col min="4" max="4" width="10.140625" customWidth="1"/>
    <col min="7" max="7" width="9.140625" customWidth="1"/>
    <col min="8" max="8" width="11.140625" customWidth="1"/>
    <col min="9" max="9" width="12.5703125" customWidth="1"/>
    <col min="10" max="10" width="11.42578125" customWidth="1"/>
  </cols>
  <sheetData>
    <row r="2" spans="2:9" x14ac:dyDescent="0.25">
      <c r="B2" s="62" t="s">
        <v>28</v>
      </c>
    </row>
    <row r="3" spans="2:9" ht="15.75" thickBot="1" x14ac:dyDescent="0.3"/>
    <row r="4" spans="2:9" ht="19.5" thickBot="1" x14ac:dyDescent="0.35">
      <c r="B4" s="30" t="s">
        <v>0</v>
      </c>
      <c r="C4" s="31"/>
      <c r="D4" s="31"/>
      <c r="E4" s="31"/>
      <c r="F4" s="31"/>
      <c r="G4" s="31"/>
      <c r="H4" s="32"/>
    </row>
    <row r="5" spans="2:9" ht="15.75" x14ac:dyDescent="0.25">
      <c r="B5" s="33" t="s">
        <v>18</v>
      </c>
      <c r="C5" s="34"/>
      <c r="D5" s="34"/>
      <c r="E5" s="34"/>
      <c r="F5" s="34"/>
      <c r="G5" s="34"/>
      <c r="H5" s="21">
        <v>45826</v>
      </c>
    </row>
    <row r="6" spans="2:9" ht="16.5" thickBot="1" x14ac:dyDescent="0.3">
      <c r="B6" s="35" t="s">
        <v>17</v>
      </c>
      <c r="C6" s="36"/>
      <c r="D6" s="36"/>
      <c r="E6" s="36"/>
      <c r="F6" s="36"/>
      <c r="G6" s="36"/>
      <c r="H6" s="37"/>
    </row>
    <row r="7" spans="2:9" x14ac:dyDescent="0.25">
      <c r="B7" s="38" t="s">
        <v>1</v>
      </c>
      <c r="C7" s="40" t="s">
        <v>2</v>
      </c>
      <c r="D7" s="42" t="s">
        <v>7</v>
      </c>
      <c r="E7" s="43"/>
      <c r="F7" s="44" t="s">
        <v>3</v>
      </c>
      <c r="G7" s="44" t="s">
        <v>4</v>
      </c>
      <c r="H7" s="46" t="s">
        <v>10</v>
      </c>
    </row>
    <row r="8" spans="2:9" ht="15.75" thickBot="1" x14ac:dyDescent="0.3">
      <c r="B8" s="39"/>
      <c r="C8" s="41"/>
      <c r="D8" s="2" t="s">
        <v>8</v>
      </c>
      <c r="E8" s="2" t="s">
        <v>9</v>
      </c>
      <c r="F8" s="45"/>
      <c r="G8" s="45"/>
      <c r="H8" s="47"/>
      <c r="I8" s="1"/>
    </row>
    <row r="9" spans="2:9" x14ac:dyDescent="0.25">
      <c r="B9" s="22" t="s">
        <v>12</v>
      </c>
      <c r="C9" s="23" t="s">
        <v>13</v>
      </c>
      <c r="D9" s="25">
        <v>0.22</v>
      </c>
      <c r="E9" s="25">
        <v>0.28000000000000003</v>
      </c>
      <c r="F9" s="9">
        <f t="shared" ref="F9:F22" si="0">(E9-D9)*5280</f>
        <v>316.80000000000013</v>
      </c>
      <c r="G9" s="24">
        <v>4</v>
      </c>
      <c r="H9" s="11">
        <f t="shared" ref="H9:H10" si="1">F9*G9*0.5/27</f>
        <v>23.466666666666676</v>
      </c>
      <c r="I9" s="1"/>
    </row>
    <row r="10" spans="2:9" x14ac:dyDescent="0.25">
      <c r="B10" s="22" t="s">
        <v>12</v>
      </c>
      <c r="C10" s="23" t="s">
        <v>13</v>
      </c>
      <c r="D10" s="10">
        <v>0.31</v>
      </c>
      <c r="E10" s="10">
        <v>0.33</v>
      </c>
      <c r="F10" s="9">
        <f t="shared" si="0"/>
        <v>105.60000000000009</v>
      </c>
      <c r="G10" s="4">
        <v>4</v>
      </c>
      <c r="H10" s="12">
        <f t="shared" si="1"/>
        <v>7.8222222222222291</v>
      </c>
      <c r="I10" s="1"/>
    </row>
    <row r="11" spans="2:9" x14ac:dyDescent="0.25">
      <c r="B11" s="22" t="s">
        <v>12</v>
      </c>
      <c r="C11" s="23" t="s">
        <v>13</v>
      </c>
      <c r="D11" s="10">
        <v>0.52</v>
      </c>
      <c r="E11" s="10">
        <v>0.53</v>
      </c>
      <c r="F11" s="9">
        <f t="shared" si="0"/>
        <v>52.800000000000047</v>
      </c>
      <c r="G11" s="4">
        <v>4</v>
      </c>
      <c r="H11" s="12">
        <f t="shared" ref="H11:H12" si="2">F11*G11*0.5/27</f>
        <v>3.9111111111111145</v>
      </c>
      <c r="I11" s="1"/>
    </row>
    <row r="12" spans="2:9" x14ac:dyDescent="0.25">
      <c r="B12" s="22" t="s">
        <v>12</v>
      </c>
      <c r="C12" s="23" t="s">
        <v>13</v>
      </c>
      <c r="D12" s="10">
        <v>0.56000000000000005</v>
      </c>
      <c r="E12" s="10">
        <v>0.6</v>
      </c>
      <c r="F12" s="9">
        <f t="shared" si="0"/>
        <v>211.19999999999959</v>
      </c>
      <c r="G12" s="4">
        <v>4</v>
      </c>
      <c r="H12" s="12">
        <f t="shared" si="2"/>
        <v>15.644444444444414</v>
      </c>
      <c r="I12" s="1"/>
    </row>
    <row r="13" spans="2:9" x14ac:dyDescent="0.25">
      <c r="B13" s="22" t="s">
        <v>12</v>
      </c>
      <c r="C13" s="23" t="s">
        <v>13</v>
      </c>
      <c r="D13" s="10">
        <v>0.78</v>
      </c>
      <c r="E13" s="10">
        <v>0.8</v>
      </c>
      <c r="F13" s="9">
        <f t="shared" si="0"/>
        <v>105.60000000000009</v>
      </c>
      <c r="G13" s="4">
        <v>4</v>
      </c>
      <c r="H13" s="12">
        <f t="shared" ref="H13:H46" si="3">F13*G13*0.5/27</f>
        <v>7.8222222222222291</v>
      </c>
      <c r="I13" s="1"/>
    </row>
    <row r="14" spans="2:9" x14ac:dyDescent="0.25">
      <c r="B14" s="22" t="s">
        <v>12</v>
      </c>
      <c r="C14" s="23" t="s">
        <v>13</v>
      </c>
      <c r="D14" s="10">
        <v>1.08</v>
      </c>
      <c r="E14" s="10">
        <v>1.19</v>
      </c>
      <c r="F14" s="9">
        <f t="shared" si="0"/>
        <v>580.79999999999939</v>
      </c>
      <c r="G14" s="4">
        <v>4</v>
      </c>
      <c r="H14" s="12">
        <f t="shared" ref="H14:H26" si="4">F14*G14*0.5/27</f>
        <v>43.022222222222176</v>
      </c>
      <c r="I14" s="1"/>
    </row>
    <row r="15" spans="2:9" x14ac:dyDescent="0.25">
      <c r="B15" s="22" t="s">
        <v>12</v>
      </c>
      <c r="C15" s="23" t="s">
        <v>13</v>
      </c>
      <c r="D15" s="10">
        <v>1.21</v>
      </c>
      <c r="E15" s="10">
        <v>1.37</v>
      </c>
      <c r="F15" s="9">
        <f t="shared" si="0"/>
        <v>844.80000000000075</v>
      </c>
      <c r="G15" s="4">
        <v>4</v>
      </c>
      <c r="H15" s="12">
        <f t="shared" si="4"/>
        <v>62.577777777777833</v>
      </c>
      <c r="I15" s="1"/>
    </row>
    <row r="16" spans="2:9" x14ac:dyDescent="0.25">
      <c r="B16" s="22" t="s">
        <v>12</v>
      </c>
      <c r="C16" s="23" t="s">
        <v>13</v>
      </c>
      <c r="D16" s="10">
        <v>1.46</v>
      </c>
      <c r="E16" s="10">
        <v>1.5</v>
      </c>
      <c r="F16" s="9">
        <f t="shared" si="0"/>
        <v>211.20000000000019</v>
      </c>
      <c r="G16" s="4">
        <v>4</v>
      </c>
      <c r="H16" s="12">
        <f t="shared" si="4"/>
        <v>15.644444444444458</v>
      </c>
      <c r="I16" s="1"/>
    </row>
    <row r="17" spans="2:9" x14ac:dyDescent="0.25">
      <c r="B17" s="22" t="s">
        <v>12</v>
      </c>
      <c r="C17" s="23" t="s">
        <v>13</v>
      </c>
      <c r="D17" s="10">
        <v>1.83</v>
      </c>
      <c r="E17" s="10">
        <v>1.86</v>
      </c>
      <c r="F17" s="9">
        <f t="shared" si="0"/>
        <v>158.40000000000015</v>
      </c>
      <c r="G17" s="4">
        <v>4</v>
      </c>
      <c r="H17" s="12">
        <f t="shared" si="4"/>
        <v>11.733333333333345</v>
      </c>
      <c r="I17" s="1"/>
    </row>
    <row r="18" spans="2:9" x14ac:dyDescent="0.25">
      <c r="B18" s="22" t="s">
        <v>12</v>
      </c>
      <c r="C18" s="23" t="s">
        <v>13</v>
      </c>
      <c r="D18" s="10">
        <v>3.11</v>
      </c>
      <c r="E18" s="10">
        <v>3.15</v>
      </c>
      <c r="F18" s="9">
        <f t="shared" si="0"/>
        <v>211.20000000000019</v>
      </c>
      <c r="G18" s="4">
        <v>4</v>
      </c>
      <c r="H18" s="12">
        <f t="shared" si="4"/>
        <v>15.644444444444458</v>
      </c>
      <c r="I18" s="1"/>
    </row>
    <row r="19" spans="2:9" x14ac:dyDescent="0.25">
      <c r="B19" s="22" t="s">
        <v>12</v>
      </c>
      <c r="C19" s="23" t="s">
        <v>13</v>
      </c>
      <c r="D19" s="10">
        <v>3.31</v>
      </c>
      <c r="E19" s="10">
        <v>3.35</v>
      </c>
      <c r="F19" s="9">
        <f t="shared" si="0"/>
        <v>211.20000000000019</v>
      </c>
      <c r="G19" s="4">
        <v>4</v>
      </c>
      <c r="H19" s="12">
        <f t="shared" si="4"/>
        <v>15.644444444444458</v>
      </c>
      <c r="I19" s="1"/>
    </row>
    <row r="20" spans="2:9" x14ac:dyDescent="0.25">
      <c r="B20" s="22" t="s">
        <v>12</v>
      </c>
      <c r="C20" s="23" t="s">
        <v>13</v>
      </c>
      <c r="D20" s="10">
        <v>3.49</v>
      </c>
      <c r="E20" s="10">
        <v>3.52</v>
      </c>
      <c r="F20" s="9">
        <f t="shared" si="0"/>
        <v>158.39999999999895</v>
      </c>
      <c r="G20" s="4">
        <v>4</v>
      </c>
      <c r="H20" s="12">
        <f t="shared" si="4"/>
        <v>11.733333333333256</v>
      </c>
      <c r="I20" s="1"/>
    </row>
    <row r="21" spans="2:9" x14ac:dyDescent="0.25">
      <c r="B21" s="22" t="s">
        <v>12</v>
      </c>
      <c r="C21" s="23" t="s">
        <v>13</v>
      </c>
      <c r="D21" s="10">
        <v>3.58</v>
      </c>
      <c r="E21" s="10">
        <v>3.6</v>
      </c>
      <c r="F21" s="9">
        <f t="shared" si="0"/>
        <v>105.60000000000009</v>
      </c>
      <c r="G21" s="4">
        <v>4</v>
      </c>
      <c r="H21" s="12">
        <f t="shared" si="4"/>
        <v>7.8222222222222291</v>
      </c>
      <c r="I21" s="1"/>
    </row>
    <row r="22" spans="2:9" x14ac:dyDescent="0.25">
      <c r="B22" s="22" t="s">
        <v>12</v>
      </c>
      <c r="C22" s="23" t="s">
        <v>13</v>
      </c>
      <c r="D22" s="10">
        <v>4</v>
      </c>
      <c r="E22" s="10">
        <v>4.01</v>
      </c>
      <c r="F22" s="9">
        <f t="shared" si="0"/>
        <v>52.799999999998875</v>
      </c>
      <c r="G22" s="4">
        <v>4</v>
      </c>
      <c r="H22" s="12">
        <f t="shared" si="4"/>
        <v>3.9111111111110279</v>
      </c>
      <c r="I22" s="1"/>
    </row>
    <row r="23" spans="2:9" x14ac:dyDescent="0.25">
      <c r="B23" s="22" t="s">
        <v>12</v>
      </c>
      <c r="C23" s="23" t="s">
        <v>13</v>
      </c>
      <c r="D23" s="10">
        <v>4.05</v>
      </c>
      <c r="E23" s="10">
        <v>4.0599999999999996</v>
      </c>
      <c r="F23" s="9">
        <f t="shared" ref="F23:F26" si="5">(E23-D23)*5280</f>
        <v>52.799999999998875</v>
      </c>
      <c r="G23" s="4">
        <v>4</v>
      </c>
      <c r="H23" s="12">
        <f t="shared" si="4"/>
        <v>3.9111111111110279</v>
      </c>
      <c r="I23" s="1"/>
    </row>
    <row r="24" spans="2:9" x14ac:dyDescent="0.25">
      <c r="B24" s="22" t="s">
        <v>12</v>
      </c>
      <c r="C24" s="23" t="s">
        <v>13</v>
      </c>
      <c r="D24" s="10">
        <v>4.08</v>
      </c>
      <c r="E24" s="10">
        <v>4.16</v>
      </c>
      <c r="F24" s="9">
        <f t="shared" si="5"/>
        <v>422.40000000000038</v>
      </c>
      <c r="G24" s="4">
        <v>4</v>
      </c>
      <c r="H24" s="12">
        <f t="shared" si="4"/>
        <v>31.288888888888916</v>
      </c>
      <c r="I24" s="1"/>
    </row>
    <row r="25" spans="2:9" x14ac:dyDescent="0.25">
      <c r="B25" s="22" t="s">
        <v>12</v>
      </c>
      <c r="C25" s="23" t="s">
        <v>13</v>
      </c>
      <c r="D25" s="10">
        <v>4.38</v>
      </c>
      <c r="E25" s="10">
        <v>4.45</v>
      </c>
      <c r="F25" s="9">
        <f t="shared" si="5"/>
        <v>369.6000000000015</v>
      </c>
      <c r="G25" s="4">
        <v>4</v>
      </c>
      <c r="H25" s="12">
        <f t="shared" si="4"/>
        <v>27.37777777777789</v>
      </c>
      <c r="I25" s="1"/>
    </row>
    <row r="26" spans="2:9" x14ac:dyDescent="0.25">
      <c r="B26" s="22" t="s">
        <v>12</v>
      </c>
      <c r="C26" s="23" t="s">
        <v>13</v>
      </c>
      <c r="D26" s="10">
        <v>4.62</v>
      </c>
      <c r="E26" s="10">
        <v>4.7300000000000004</v>
      </c>
      <c r="F26" s="9">
        <f t="shared" si="5"/>
        <v>580.80000000000166</v>
      </c>
      <c r="G26" s="4">
        <v>4</v>
      </c>
      <c r="H26" s="12">
        <f t="shared" si="4"/>
        <v>43.022222222222346</v>
      </c>
      <c r="I26" s="1"/>
    </row>
    <row r="27" spans="2:9" x14ac:dyDescent="0.25">
      <c r="B27" s="22" t="s">
        <v>12</v>
      </c>
      <c r="C27" s="23" t="s">
        <v>13</v>
      </c>
      <c r="D27" s="10">
        <v>4.82</v>
      </c>
      <c r="E27" s="10">
        <v>4.84</v>
      </c>
      <c r="F27" s="9">
        <f t="shared" ref="F27:F32" si="6">(E27-D27)*5280</f>
        <v>105.59999999999775</v>
      </c>
      <c r="G27" s="4">
        <v>4</v>
      </c>
      <c r="H27" s="12">
        <f t="shared" si="3"/>
        <v>7.8222222222220559</v>
      </c>
      <c r="I27" s="1"/>
    </row>
    <row r="28" spans="2:9" x14ac:dyDescent="0.25">
      <c r="B28" s="22" t="s">
        <v>12</v>
      </c>
      <c r="C28" s="23" t="s">
        <v>13</v>
      </c>
      <c r="D28" s="10">
        <v>4.8499999999999996</v>
      </c>
      <c r="E28" s="10">
        <v>4.8600000000000003</v>
      </c>
      <c r="F28" s="9">
        <f t="shared" si="6"/>
        <v>52.800000000003564</v>
      </c>
      <c r="G28" s="4">
        <v>4</v>
      </c>
      <c r="H28" s="12">
        <f t="shared" si="3"/>
        <v>3.9111111111113752</v>
      </c>
      <c r="I28" s="1"/>
    </row>
    <row r="29" spans="2:9" x14ac:dyDescent="0.25">
      <c r="B29" s="22" t="s">
        <v>12</v>
      </c>
      <c r="C29" s="23" t="s">
        <v>13</v>
      </c>
      <c r="D29" s="10">
        <v>5</v>
      </c>
      <c r="E29" s="10">
        <v>5.03</v>
      </c>
      <c r="F29" s="9">
        <f t="shared" si="6"/>
        <v>158.40000000000131</v>
      </c>
      <c r="G29" s="4">
        <v>4</v>
      </c>
      <c r="H29" s="12">
        <f t="shared" si="3"/>
        <v>11.73333333333343</v>
      </c>
      <c r="I29" s="1"/>
    </row>
    <row r="30" spans="2:9" x14ac:dyDescent="0.25">
      <c r="B30" s="22" t="s">
        <v>12</v>
      </c>
      <c r="C30" s="23" t="s">
        <v>13</v>
      </c>
      <c r="D30" s="10">
        <v>5.04</v>
      </c>
      <c r="E30" s="10">
        <v>5.05</v>
      </c>
      <c r="F30" s="9">
        <f t="shared" si="6"/>
        <v>52.799999999998875</v>
      </c>
      <c r="G30" s="4">
        <v>4</v>
      </c>
      <c r="H30" s="12">
        <f t="shared" si="3"/>
        <v>3.9111111111110279</v>
      </c>
      <c r="I30" s="1"/>
    </row>
    <row r="31" spans="2:9" x14ac:dyDescent="0.25">
      <c r="B31" s="22" t="s">
        <v>12</v>
      </c>
      <c r="C31" s="23" t="s">
        <v>13</v>
      </c>
      <c r="D31" s="10">
        <v>5.0999999999999996</v>
      </c>
      <c r="E31" s="10">
        <v>5.15</v>
      </c>
      <c r="F31" s="9">
        <f t="shared" si="6"/>
        <v>264.00000000000375</v>
      </c>
      <c r="G31" s="4">
        <v>4</v>
      </c>
      <c r="H31" s="12">
        <f t="shared" si="3"/>
        <v>19.555555555555834</v>
      </c>
      <c r="I31" s="1"/>
    </row>
    <row r="32" spans="2:9" x14ac:dyDescent="0.25">
      <c r="B32" s="22" t="s">
        <v>12</v>
      </c>
      <c r="C32" s="23" t="s">
        <v>13</v>
      </c>
      <c r="D32" s="10">
        <v>5.18</v>
      </c>
      <c r="E32" s="10">
        <v>5.2</v>
      </c>
      <c r="F32" s="9">
        <f t="shared" si="6"/>
        <v>105.60000000000244</v>
      </c>
      <c r="G32" s="4">
        <v>4</v>
      </c>
      <c r="H32" s="12">
        <f t="shared" si="3"/>
        <v>7.8222222222224032</v>
      </c>
      <c r="I32" s="1"/>
    </row>
    <row r="33" spans="2:9" x14ac:dyDescent="0.25">
      <c r="B33" s="22" t="s">
        <v>12</v>
      </c>
      <c r="C33" s="23" t="s">
        <v>13</v>
      </c>
      <c r="D33" s="10">
        <v>5.48</v>
      </c>
      <c r="E33" s="10">
        <v>5.51</v>
      </c>
      <c r="F33" s="9">
        <f t="shared" ref="F33:F46" si="7">(E33-D33)*5280</f>
        <v>158.39999999999662</v>
      </c>
      <c r="G33" s="4">
        <v>4</v>
      </c>
      <c r="H33" s="12">
        <f t="shared" si="3"/>
        <v>11.733333333333084</v>
      </c>
      <c r="I33" s="1"/>
    </row>
    <row r="34" spans="2:9" x14ac:dyDescent="0.25">
      <c r="B34" s="22" t="s">
        <v>12</v>
      </c>
      <c r="C34" s="23" t="s">
        <v>13</v>
      </c>
      <c r="D34" s="10">
        <v>5.53</v>
      </c>
      <c r="E34" s="10">
        <v>5.56</v>
      </c>
      <c r="F34" s="9">
        <f t="shared" si="7"/>
        <v>158.39999999999662</v>
      </c>
      <c r="G34" s="4">
        <v>4</v>
      </c>
      <c r="H34" s="12">
        <f t="shared" si="3"/>
        <v>11.733333333333084</v>
      </c>
      <c r="I34" s="1"/>
    </row>
    <row r="35" spans="2:9" x14ac:dyDescent="0.25">
      <c r="B35" s="22" t="s">
        <v>12</v>
      </c>
      <c r="C35" s="23" t="s">
        <v>13</v>
      </c>
      <c r="D35" s="10">
        <v>5.62</v>
      </c>
      <c r="E35" s="10">
        <v>5.64</v>
      </c>
      <c r="F35" s="9">
        <f t="shared" si="7"/>
        <v>105.59999999999775</v>
      </c>
      <c r="G35" s="4">
        <v>4</v>
      </c>
      <c r="H35" s="12">
        <f t="shared" si="3"/>
        <v>7.8222222222220559</v>
      </c>
      <c r="I35" s="1"/>
    </row>
    <row r="36" spans="2:9" x14ac:dyDescent="0.25">
      <c r="B36" s="22" t="s">
        <v>12</v>
      </c>
      <c r="C36" s="23" t="s">
        <v>13</v>
      </c>
      <c r="D36" s="10">
        <v>5.81</v>
      </c>
      <c r="E36" s="10">
        <v>5.82</v>
      </c>
      <c r="F36" s="9">
        <f t="shared" si="7"/>
        <v>52.800000000003564</v>
      </c>
      <c r="G36" s="4">
        <v>4</v>
      </c>
      <c r="H36" s="12">
        <f t="shared" si="3"/>
        <v>3.9111111111113752</v>
      </c>
      <c r="I36" s="1"/>
    </row>
    <row r="37" spans="2:9" x14ac:dyDescent="0.25">
      <c r="B37" s="22" t="s">
        <v>12</v>
      </c>
      <c r="C37" s="23" t="s">
        <v>13</v>
      </c>
      <c r="D37" s="10">
        <v>5.92</v>
      </c>
      <c r="E37" s="10">
        <v>5.95</v>
      </c>
      <c r="F37" s="9">
        <f t="shared" si="7"/>
        <v>158.40000000000131</v>
      </c>
      <c r="G37" s="4">
        <v>4</v>
      </c>
      <c r="H37" s="12">
        <f t="shared" si="3"/>
        <v>11.73333333333343</v>
      </c>
      <c r="I37" s="1"/>
    </row>
    <row r="38" spans="2:9" x14ac:dyDescent="0.25">
      <c r="B38" s="22" t="s">
        <v>12</v>
      </c>
      <c r="C38" s="23" t="s">
        <v>13</v>
      </c>
      <c r="D38" s="10">
        <v>5.95</v>
      </c>
      <c r="E38" s="10">
        <v>5.98</v>
      </c>
      <c r="F38" s="9">
        <f t="shared" si="7"/>
        <v>158.40000000000131</v>
      </c>
      <c r="G38" s="4">
        <v>6</v>
      </c>
      <c r="H38" s="12">
        <f t="shared" si="3"/>
        <v>17.600000000000144</v>
      </c>
      <c r="I38" s="1"/>
    </row>
    <row r="39" spans="2:9" x14ac:dyDescent="0.25">
      <c r="B39" s="22" t="s">
        <v>12</v>
      </c>
      <c r="C39" s="23" t="s">
        <v>13</v>
      </c>
      <c r="D39" s="10">
        <v>6.06</v>
      </c>
      <c r="E39" s="10">
        <v>6.09</v>
      </c>
      <c r="F39" s="9">
        <f t="shared" si="7"/>
        <v>158.40000000000131</v>
      </c>
      <c r="G39" s="4">
        <v>4</v>
      </c>
      <c r="H39" s="12">
        <f t="shared" si="3"/>
        <v>11.73333333333343</v>
      </c>
      <c r="I39" s="1"/>
    </row>
    <row r="40" spans="2:9" x14ac:dyDescent="0.25">
      <c r="B40" s="22" t="s">
        <v>12</v>
      </c>
      <c r="C40" s="23" t="s">
        <v>13</v>
      </c>
      <c r="D40" s="10">
        <v>6.2</v>
      </c>
      <c r="E40" s="10">
        <v>6.33</v>
      </c>
      <c r="F40" s="9">
        <f t="shared" si="7"/>
        <v>686.39999999999941</v>
      </c>
      <c r="G40" s="4">
        <v>4</v>
      </c>
      <c r="H40" s="12">
        <f t="shared" si="3"/>
        <v>50.844444444444399</v>
      </c>
      <c r="I40" s="1"/>
    </row>
    <row r="41" spans="2:9" x14ac:dyDescent="0.25">
      <c r="B41" s="22" t="s">
        <v>12</v>
      </c>
      <c r="C41" s="23" t="s">
        <v>13</v>
      </c>
      <c r="D41" s="10">
        <v>6.48</v>
      </c>
      <c r="E41" s="10">
        <v>6.56</v>
      </c>
      <c r="F41" s="9">
        <f t="shared" si="7"/>
        <v>422.39999999999566</v>
      </c>
      <c r="G41" s="4">
        <v>4</v>
      </c>
      <c r="H41" s="12">
        <f t="shared" si="3"/>
        <v>31.288888888888568</v>
      </c>
      <c r="I41" s="1"/>
    </row>
    <row r="42" spans="2:9" x14ac:dyDescent="0.25">
      <c r="B42" s="22" t="s">
        <v>12</v>
      </c>
      <c r="C42" s="23" t="s">
        <v>13</v>
      </c>
      <c r="D42" s="10">
        <v>6.65</v>
      </c>
      <c r="E42" s="10">
        <v>6.67</v>
      </c>
      <c r="F42" s="9">
        <f t="shared" si="7"/>
        <v>105.59999999999775</v>
      </c>
      <c r="G42" s="4">
        <v>4</v>
      </c>
      <c r="H42" s="12">
        <f t="shared" si="3"/>
        <v>7.8222222222220559</v>
      </c>
      <c r="I42" s="1"/>
    </row>
    <row r="43" spans="2:9" x14ac:dyDescent="0.25">
      <c r="B43" s="22" t="s">
        <v>12</v>
      </c>
      <c r="C43" s="23" t="s">
        <v>13</v>
      </c>
      <c r="D43" s="10">
        <v>6.69</v>
      </c>
      <c r="E43" s="10">
        <v>6.7</v>
      </c>
      <c r="F43" s="9">
        <f t="shared" si="7"/>
        <v>52.799999999998875</v>
      </c>
      <c r="G43" s="4">
        <v>4</v>
      </c>
      <c r="H43" s="12">
        <f t="shared" si="3"/>
        <v>3.9111111111110279</v>
      </c>
      <c r="I43" s="1"/>
    </row>
    <row r="44" spans="2:9" x14ac:dyDescent="0.25">
      <c r="B44" s="22" t="s">
        <v>12</v>
      </c>
      <c r="C44" s="23" t="s">
        <v>13</v>
      </c>
      <c r="D44" s="10">
        <v>6.76</v>
      </c>
      <c r="E44" s="10">
        <v>6.87</v>
      </c>
      <c r="F44" s="9">
        <f t="shared" si="7"/>
        <v>580.80000000000166</v>
      </c>
      <c r="G44" s="4">
        <v>4</v>
      </c>
      <c r="H44" s="12">
        <f t="shared" si="3"/>
        <v>43.022222222222346</v>
      </c>
      <c r="I44" s="1"/>
    </row>
    <row r="45" spans="2:9" x14ac:dyDescent="0.25">
      <c r="B45" s="22" t="s">
        <v>12</v>
      </c>
      <c r="C45" s="23" t="s">
        <v>13</v>
      </c>
      <c r="D45" s="10">
        <v>6.94</v>
      </c>
      <c r="E45" s="10">
        <v>7.03</v>
      </c>
      <c r="F45" s="9">
        <f t="shared" si="7"/>
        <v>475.19999999999925</v>
      </c>
      <c r="G45" s="4">
        <v>4</v>
      </c>
      <c r="H45" s="12">
        <f t="shared" si="3"/>
        <v>35.199999999999946</v>
      </c>
      <c r="I45" s="1"/>
    </row>
    <row r="46" spans="2:9" ht="15.75" thickBot="1" x14ac:dyDescent="0.3">
      <c r="B46" s="22" t="s">
        <v>12</v>
      </c>
      <c r="C46" s="23" t="s">
        <v>13</v>
      </c>
      <c r="D46" s="10">
        <v>7.1</v>
      </c>
      <c r="E46" s="10">
        <v>7.11</v>
      </c>
      <c r="F46" s="9">
        <f t="shared" si="7"/>
        <v>52.800000000003564</v>
      </c>
      <c r="G46" s="4">
        <v>4</v>
      </c>
      <c r="H46" s="12">
        <f t="shared" si="3"/>
        <v>3.9111111111113752</v>
      </c>
      <c r="I46" s="1"/>
    </row>
    <row r="47" spans="2:9" x14ac:dyDescent="0.25">
      <c r="B47" s="5" t="s">
        <v>12</v>
      </c>
      <c r="C47" s="6" t="s">
        <v>11</v>
      </c>
      <c r="D47" s="26">
        <v>7.11</v>
      </c>
      <c r="E47" s="26">
        <v>7.09</v>
      </c>
      <c r="F47" s="3">
        <f t="shared" ref="F47:F82" si="8">(D47-E47)*5280</f>
        <v>105.60000000000244</v>
      </c>
      <c r="G47" s="3">
        <v>4</v>
      </c>
      <c r="H47" s="11">
        <f t="shared" ref="H47:H50" si="9">F47*G47*0.5/27</f>
        <v>7.8222222222224032</v>
      </c>
      <c r="I47" s="1"/>
    </row>
    <row r="48" spans="2:9" x14ac:dyDescent="0.25">
      <c r="B48" s="7" t="s">
        <v>12</v>
      </c>
      <c r="C48" s="8" t="s">
        <v>11</v>
      </c>
      <c r="D48" s="10">
        <v>7.03</v>
      </c>
      <c r="E48" s="10">
        <v>6.99</v>
      </c>
      <c r="F48" s="9">
        <f t="shared" si="8"/>
        <v>211.20000000000019</v>
      </c>
      <c r="G48" s="4">
        <v>4</v>
      </c>
      <c r="H48" s="12">
        <f t="shared" si="9"/>
        <v>15.644444444444458</v>
      </c>
      <c r="I48" s="1"/>
    </row>
    <row r="49" spans="2:9" x14ac:dyDescent="0.25">
      <c r="B49" s="7" t="s">
        <v>12</v>
      </c>
      <c r="C49" s="8" t="s">
        <v>11</v>
      </c>
      <c r="D49" s="10">
        <v>6.88</v>
      </c>
      <c r="E49" s="10">
        <v>6.82</v>
      </c>
      <c r="F49" s="9">
        <f t="shared" si="8"/>
        <v>316.79999999999791</v>
      </c>
      <c r="G49" s="4">
        <v>4</v>
      </c>
      <c r="H49" s="12">
        <f t="shared" si="9"/>
        <v>23.466666666666512</v>
      </c>
      <c r="I49" s="1"/>
    </row>
    <row r="50" spans="2:9" x14ac:dyDescent="0.25">
      <c r="B50" s="7" t="s">
        <v>12</v>
      </c>
      <c r="C50" s="8" t="s">
        <v>11</v>
      </c>
      <c r="D50" s="10">
        <v>6.75</v>
      </c>
      <c r="E50" s="10">
        <v>6.69</v>
      </c>
      <c r="F50" s="9">
        <f t="shared" si="8"/>
        <v>316.79999999999791</v>
      </c>
      <c r="G50" s="4">
        <v>4</v>
      </c>
      <c r="H50" s="12">
        <f t="shared" si="9"/>
        <v>23.466666666666512</v>
      </c>
      <c r="I50" s="1"/>
    </row>
    <row r="51" spans="2:9" x14ac:dyDescent="0.25">
      <c r="B51" s="7" t="s">
        <v>12</v>
      </c>
      <c r="C51" s="8" t="s">
        <v>11</v>
      </c>
      <c r="D51" s="10">
        <v>6.68</v>
      </c>
      <c r="E51" s="10">
        <v>6.67</v>
      </c>
      <c r="F51" s="9">
        <f t="shared" si="8"/>
        <v>52.799999999998875</v>
      </c>
      <c r="G51" s="4">
        <v>4</v>
      </c>
      <c r="H51" s="12">
        <f t="shared" ref="H51:H82" si="10">F51*G51*0.5/27</f>
        <v>3.9111111111110279</v>
      </c>
      <c r="I51" s="1"/>
    </row>
    <row r="52" spans="2:9" x14ac:dyDescent="0.25">
      <c r="B52" s="7" t="s">
        <v>12</v>
      </c>
      <c r="C52" s="8" t="s">
        <v>11</v>
      </c>
      <c r="D52" s="10">
        <v>6.55</v>
      </c>
      <c r="E52" s="10">
        <v>6.43</v>
      </c>
      <c r="F52" s="9">
        <f t="shared" si="8"/>
        <v>633.60000000000059</v>
      </c>
      <c r="G52" s="4">
        <v>4</v>
      </c>
      <c r="H52" s="12">
        <f t="shared" si="10"/>
        <v>46.93333333333338</v>
      </c>
      <c r="I52" s="1"/>
    </row>
    <row r="53" spans="2:9" x14ac:dyDescent="0.25">
      <c r="B53" s="7" t="s">
        <v>12</v>
      </c>
      <c r="C53" s="8" t="s">
        <v>11</v>
      </c>
      <c r="D53" s="10">
        <v>6.39</v>
      </c>
      <c r="E53" s="10">
        <v>6.36</v>
      </c>
      <c r="F53" s="9">
        <f t="shared" si="8"/>
        <v>158.39999999999662</v>
      </c>
      <c r="G53" s="4">
        <v>4</v>
      </c>
      <c r="H53" s="12">
        <f t="shared" si="10"/>
        <v>11.733333333333084</v>
      </c>
      <c r="I53" s="1"/>
    </row>
    <row r="54" spans="2:9" x14ac:dyDescent="0.25">
      <c r="B54" s="7" t="s">
        <v>12</v>
      </c>
      <c r="C54" s="8" t="s">
        <v>11</v>
      </c>
      <c r="D54" s="10">
        <v>6.28</v>
      </c>
      <c r="E54" s="10">
        <v>6.26</v>
      </c>
      <c r="F54" s="9">
        <f t="shared" si="8"/>
        <v>105.60000000000244</v>
      </c>
      <c r="G54" s="4">
        <v>4</v>
      </c>
      <c r="H54" s="12">
        <f t="shared" si="10"/>
        <v>7.8222222222224032</v>
      </c>
      <c r="I54" s="1"/>
    </row>
    <row r="55" spans="2:9" x14ac:dyDescent="0.25">
      <c r="B55" s="7" t="s">
        <v>12</v>
      </c>
      <c r="C55" s="8" t="s">
        <v>11</v>
      </c>
      <c r="D55" s="10">
        <v>6.25</v>
      </c>
      <c r="E55" s="10">
        <v>6.22</v>
      </c>
      <c r="F55" s="9">
        <f t="shared" si="8"/>
        <v>158.40000000000131</v>
      </c>
      <c r="G55" s="4">
        <v>4</v>
      </c>
      <c r="H55" s="12">
        <f t="shared" si="10"/>
        <v>11.73333333333343</v>
      </c>
      <c r="I55" s="1"/>
    </row>
    <row r="56" spans="2:9" x14ac:dyDescent="0.25">
      <c r="B56" s="7" t="s">
        <v>12</v>
      </c>
      <c r="C56" s="8" t="s">
        <v>11</v>
      </c>
      <c r="D56" s="10">
        <v>6.19</v>
      </c>
      <c r="E56" s="10">
        <v>6.14</v>
      </c>
      <c r="F56" s="9">
        <f t="shared" si="8"/>
        <v>264.00000000000375</v>
      </c>
      <c r="G56" s="4">
        <v>4</v>
      </c>
      <c r="H56" s="12">
        <f t="shared" si="10"/>
        <v>19.555555555555834</v>
      </c>
      <c r="I56" s="1"/>
    </row>
    <row r="57" spans="2:9" x14ac:dyDescent="0.25">
      <c r="B57" s="7" t="s">
        <v>12</v>
      </c>
      <c r="C57" s="8" t="s">
        <v>11</v>
      </c>
      <c r="D57" s="10">
        <v>6.12</v>
      </c>
      <c r="E57" s="10">
        <v>6.08</v>
      </c>
      <c r="F57" s="9">
        <f t="shared" si="8"/>
        <v>211.20000000000019</v>
      </c>
      <c r="G57" s="4">
        <v>4</v>
      </c>
      <c r="H57" s="12">
        <f t="shared" si="10"/>
        <v>15.644444444444458</v>
      </c>
      <c r="I57" s="1"/>
    </row>
    <row r="58" spans="2:9" x14ac:dyDescent="0.25">
      <c r="B58" s="7" t="s">
        <v>12</v>
      </c>
      <c r="C58" s="8" t="s">
        <v>11</v>
      </c>
      <c r="D58" s="10">
        <v>6.02</v>
      </c>
      <c r="E58" s="10">
        <v>5.98</v>
      </c>
      <c r="F58" s="9">
        <f t="shared" si="8"/>
        <v>211.1999999999955</v>
      </c>
      <c r="G58" s="4">
        <v>4</v>
      </c>
      <c r="H58" s="12">
        <f t="shared" si="10"/>
        <v>15.644444444444112</v>
      </c>
      <c r="I58" s="1"/>
    </row>
    <row r="59" spans="2:9" x14ac:dyDescent="0.25">
      <c r="B59" s="7" t="s">
        <v>12</v>
      </c>
      <c r="C59" s="8" t="s">
        <v>11</v>
      </c>
      <c r="D59" s="10">
        <v>5.81</v>
      </c>
      <c r="E59" s="10">
        <v>5.75</v>
      </c>
      <c r="F59" s="9">
        <f t="shared" si="8"/>
        <v>316.79999999999791</v>
      </c>
      <c r="G59" s="4">
        <v>4</v>
      </c>
      <c r="H59" s="12">
        <f t="shared" si="10"/>
        <v>23.466666666666512</v>
      </c>
      <c r="I59" s="1"/>
    </row>
    <row r="60" spans="2:9" x14ac:dyDescent="0.25">
      <c r="B60" s="7" t="s">
        <v>12</v>
      </c>
      <c r="C60" s="8" t="s">
        <v>11</v>
      </c>
      <c r="D60" s="10">
        <v>5.69</v>
      </c>
      <c r="E60" s="10">
        <v>5.62</v>
      </c>
      <c r="F60" s="9">
        <f t="shared" si="8"/>
        <v>369.6000000000015</v>
      </c>
      <c r="G60" s="4">
        <v>4</v>
      </c>
      <c r="H60" s="12">
        <f t="shared" si="10"/>
        <v>27.37777777777789</v>
      </c>
      <c r="I60" s="1"/>
    </row>
    <row r="61" spans="2:9" x14ac:dyDescent="0.25">
      <c r="B61" s="7" t="s">
        <v>12</v>
      </c>
      <c r="C61" s="8" t="s">
        <v>11</v>
      </c>
      <c r="D61" s="10">
        <v>5.54</v>
      </c>
      <c r="E61" s="10">
        <v>5.41</v>
      </c>
      <c r="F61" s="9">
        <f t="shared" si="8"/>
        <v>686.39999999999941</v>
      </c>
      <c r="G61" s="4">
        <v>4</v>
      </c>
      <c r="H61" s="12">
        <f t="shared" si="10"/>
        <v>50.844444444444399</v>
      </c>
      <c r="I61" s="1"/>
    </row>
    <row r="62" spans="2:9" x14ac:dyDescent="0.25">
      <c r="B62" s="7" t="s">
        <v>12</v>
      </c>
      <c r="C62" s="8" t="s">
        <v>11</v>
      </c>
      <c r="D62" s="10">
        <v>5.39</v>
      </c>
      <c r="E62" s="10">
        <v>5.29</v>
      </c>
      <c r="F62" s="9">
        <f t="shared" si="8"/>
        <v>527.99999999999818</v>
      </c>
      <c r="G62" s="4">
        <v>4</v>
      </c>
      <c r="H62" s="12">
        <f t="shared" si="10"/>
        <v>39.111111111110979</v>
      </c>
      <c r="I62" s="1"/>
    </row>
    <row r="63" spans="2:9" x14ac:dyDescent="0.25">
      <c r="B63" s="7" t="s">
        <v>12</v>
      </c>
      <c r="C63" s="8" t="s">
        <v>11</v>
      </c>
      <c r="D63" s="10">
        <v>5.19</v>
      </c>
      <c r="E63" s="10">
        <v>5.13</v>
      </c>
      <c r="F63" s="9">
        <f t="shared" si="8"/>
        <v>316.80000000000263</v>
      </c>
      <c r="G63" s="4">
        <v>4</v>
      </c>
      <c r="H63" s="12">
        <f t="shared" si="10"/>
        <v>23.46666666666686</v>
      </c>
      <c r="I63" s="1"/>
    </row>
    <row r="64" spans="2:9" x14ac:dyDescent="0.25">
      <c r="B64" s="7" t="s">
        <v>12</v>
      </c>
      <c r="C64" s="8" t="s">
        <v>11</v>
      </c>
      <c r="D64" s="10">
        <v>5.04</v>
      </c>
      <c r="E64" s="10">
        <v>5</v>
      </c>
      <c r="F64" s="9">
        <f t="shared" si="8"/>
        <v>211.20000000000019</v>
      </c>
      <c r="G64" s="4">
        <v>4</v>
      </c>
      <c r="H64" s="12">
        <f t="shared" si="10"/>
        <v>15.644444444444458</v>
      </c>
      <c r="I64" s="1"/>
    </row>
    <row r="65" spans="2:9" x14ac:dyDescent="0.25">
      <c r="B65" s="7" t="s">
        <v>12</v>
      </c>
      <c r="C65" s="8" t="s">
        <v>11</v>
      </c>
      <c r="D65" s="10">
        <v>4.7300000000000004</v>
      </c>
      <c r="E65" s="10">
        <v>4.71</v>
      </c>
      <c r="F65" s="9">
        <f t="shared" si="8"/>
        <v>105.60000000000244</v>
      </c>
      <c r="G65" s="4">
        <v>4</v>
      </c>
      <c r="H65" s="12">
        <f t="shared" si="10"/>
        <v>7.8222222222224032</v>
      </c>
      <c r="I65" s="1"/>
    </row>
    <row r="66" spans="2:9" x14ac:dyDescent="0.25">
      <c r="B66" s="7" t="s">
        <v>12</v>
      </c>
      <c r="C66" s="8" t="s">
        <v>11</v>
      </c>
      <c r="D66" s="10">
        <v>4.6900000000000004</v>
      </c>
      <c r="E66" s="10">
        <v>4.66</v>
      </c>
      <c r="F66" s="9">
        <f t="shared" si="8"/>
        <v>158.40000000000131</v>
      </c>
      <c r="G66" s="4">
        <v>4</v>
      </c>
      <c r="H66" s="12">
        <f t="shared" si="10"/>
        <v>11.73333333333343</v>
      </c>
      <c r="I66" s="1"/>
    </row>
    <row r="67" spans="2:9" x14ac:dyDescent="0.25">
      <c r="B67" s="7" t="s">
        <v>12</v>
      </c>
      <c r="C67" s="8" t="s">
        <v>11</v>
      </c>
      <c r="D67" s="10">
        <v>4.63</v>
      </c>
      <c r="E67" s="10">
        <v>4.62</v>
      </c>
      <c r="F67" s="9">
        <f t="shared" si="8"/>
        <v>52.799999999998875</v>
      </c>
      <c r="G67" s="4">
        <v>4</v>
      </c>
      <c r="H67" s="12">
        <f t="shared" si="10"/>
        <v>3.9111111111110279</v>
      </c>
      <c r="I67" s="1"/>
    </row>
    <row r="68" spans="2:9" x14ac:dyDescent="0.25">
      <c r="B68" s="7" t="s">
        <v>12</v>
      </c>
      <c r="C68" s="8" t="s">
        <v>11</v>
      </c>
      <c r="D68" s="10">
        <v>4.53</v>
      </c>
      <c r="E68" s="10">
        <v>4.4800000000000004</v>
      </c>
      <c r="F68" s="9">
        <f t="shared" si="8"/>
        <v>263.99999999999909</v>
      </c>
      <c r="G68" s="4">
        <v>4</v>
      </c>
      <c r="H68" s="12">
        <f t="shared" si="10"/>
        <v>19.55555555555549</v>
      </c>
      <c r="I68" s="1"/>
    </row>
    <row r="69" spans="2:9" x14ac:dyDescent="0.25">
      <c r="B69" s="7" t="s">
        <v>12</v>
      </c>
      <c r="C69" s="8" t="s">
        <v>11</v>
      </c>
      <c r="D69" s="10">
        <v>4.42</v>
      </c>
      <c r="E69" s="10">
        <v>4.3499999999999996</v>
      </c>
      <c r="F69" s="9">
        <f t="shared" si="8"/>
        <v>369.6000000000015</v>
      </c>
      <c r="G69" s="4">
        <v>4</v>
      </c>
      <c r="H69" s="12">
        <f t="shared" si="10"/>
        <v>27.37777777777789</v>
      </c>
      <c r="I69" s="1"/>
    </row>
    <row r="70" spans="2:9" x14ac:dyDescent="0.25">
      <c r="B70" s="7" t="s">
        <v>12</v>
      </c>
      <c r="C70" s="8" t="s">
        <v>11</v>
      </c>
      <c r="D70" s="10">
        <v>4.33</v>
      </c>
      <c r="E70" s="10">
        <v>4.28</v>
      </c>
      <c r="F70" s="9">
        <f t="shared" si="8"/>
        <v>263.99999999999909</v>
      </c>
      <c r="G70" s="4">
        <v>4</v>
      </c>
      <c r="H70" s="12">
        <f t="shared" si="10"/>
        <v>19.55555555555549</v>
      </c>
      <c r="I70" s="1"/>
    </row>
    <row r="71" spans="2:9" x14ac:dyDescent="0.25">
      <c r="B71" s="7" t="s">
        <v>12</v>
      </c>
      <c r="C71" s="8" t="s">
        <v>11</v>
      </c>
      <c r="D71" s="10">
        <v>4.22</v>
      </c>
      <c r="E71" s="10">
        <v>4.1900000000000004</v>
      </c>
      <c r="F71" s="9">
        <f t="shared" si="8"/>
        <v>158.39999999999662</v>
      </c>
      <c r="G71" s="4">
        <v>4</v>
      </c>
      <c r="H71" s="12">
        <f t="shared" si="10"/>
        <v>11.733333333333084</v>
      </c>
      <c r="I71" s="1"/>
    </row>
    <row r="72" spans="2:9" x14ac:dyDescent="0.25">
      <c r="B72" s="7" t="s">
        <v>12</v>
      </c>
      <c r="C72" s="8" t="s">
        <v>11</v>
      </c>
      <c r="D72" s="10">
        <v>4.1500000000000004</v>
      </c>
      <c r="E72" s="10">
        <v>4.09</v>
      </c>
      <c r="F72" s="9">
        <f t="shared" si="8"/>
        <v>316.80000000000263</v>
      </c>
      <c r="G72" s="4">
        <v>4</v>
      </c>
      <c r="H72" s="12">
        <f t="shared" si="10"/>
        <v>23.46666666666686</v>
      </c>
      <c r="I72" s="1"/>
    </row>
    <row r="73" spans="2:9" x14ac:dyDescent="0.25">
      <c r="B73" s="7" t="s">
        <v>12</v>
      </c>
      <c r="C73" s="8" t="s">
        <v>11</v>
      </c>
      <c r="D73" s="10">
        <v>4.0599999999999996</v>
      </c>
      <c r="E73" s="10">
        <v>4.05</v>
      </c>
      <c r="F73" s="9">
        <f t="shared" si="8"/>
        <v>52.799999999998875</v>
      </c>
      <c r="G73" s="4">
        <v>4</v>
      </c>
      <c r="H73" s="12">
        <f t="shared" si="10"/>
        <v>3.9111111111110279</v>
      </c>
      <c r="I73" s="1"/>
    </row>
    <row r="74" spans="2:9" x14ac:dyDescent="0.25">
      <c r="B74" s="7" t="s">
        <v>12</v>
      </c>
      <c r="C74" s="8" t="s">
        <v>11</v>
      </c>
      <c r="D74" s="10">
        <v>3.96</v>
      </c>
      <c r="E74" s="10">
        <v>3.94</v>
      </c>
      <c r="F74" s="9">
        <f t="shared" si="8"/>
        <v>105.60000000000009</v>
      </c>
      <c r="G74" s="4">
        <v>4</v>
      </c>
      <c r="H74" s="12">
        <f t="shared" si="10"/>
        <v>7.8222222222222291</v>
      </c>
      <c r="I74" s="1"/>
    </row>
    <row r="75" spans="2:9" x14ac:dyDescent="0.25">
      <c r="B75" s="7" t="s">
        <v>12</v>
      </c>
      <c r="C75" s="8" t="s">
        <v>11</v>
      </c>
      <c r="D75" s="10">
        <v>1.6</v>
      </c>
      <c r="E75" s="10">
        <v>1.58</v>
      </c>
      <c r="F75" s="9">
        <f t="shared" si="8"/>
        <v>105.60000000000009</v>
      </c>
      <c r="G75" s="4">
        <v>4</v>
      </c>
      <c r="H75" s="12">
        <f t="shared" si="10"/>
        <v>7.8222222222222291</v>
      </c>
      <c r="I75" s="1"/>
    </row>
    <row r="76" spans="2:9" x14ac:dyDescent="0.25">
      <c r="B76" s="7" t="s">
        <v>12</v>
      </c>
      <c r="C76" s="8" t="s">
        <v>11</v>
      </c>
      <c r="D76" s="10">
        <v>1.5</v>
      </c>
      <c r="E76" s="10">
        <v>1.47</v>
      </c>
      <c r="F76" s="9">
        <f t="shared" si="8"/>
        <v>158.40000000000015</v>
      </c>
      <c r="G76" s="4">
        <v>4</v>
      </c>
      <c r="H76" s="12">
        <f t="shared" si="10"/>
        <v>11.733333333333345</v>
      </c>
      <c r="I76" s="1"/>
    </row>
    <row r="77" spans="2:9" x14ac:dyDescent="0.25">
      <c r="B77" s="7" t="s">
        <v>12</v>
      </c>
      <c r="C77" s="8" t="s">
        <v>11</v>
      </c>
      <c r="D77" s="10">
        <v>1.45</v>
      </c>
      <c r="E77" s="10">
        <v>1.4</v>
      </c>
      <c r="F77" s="9">
        <f t="shared" si="8"/>
        <v>264.00000000000023</v>
      </c>
      <c r="G77" s="4">
        <v>4</v>
      </c>
      <c r="H77" s="12">
        <f t="shared" si="10"/>
        <v>19.555555555555571</v>
      </c>
      <c r="I77" s="1"/>
    </row>
    <row r="78" spans="2:9" x14ac:dyDescent="0.25">
      <c r="B78" s="7" t="s">
        <v>12</v>
      </c>
      <c r="C78" s="8" t="s">
        <v>11</v>
      </c>
      <c r="D78" s="10">
        <v>1.39</v>
      </c>
      <c r="E78" s="10">
        <v>1.36</v>
      </c>
      <c r="F78" s="9">
        <f t="shared" si="8"/>
        <v>158.39999999999895</v>
      </c>
      <c r="G78" s="4">
        <v>4</v>
      </c>
      <c r="H78" s="12">
        <f t="shared" si="10"/>
        <v>11.733333333333256</v>
      </c>
      <c r="I78" s="1"/>
    </row>
    <row r="79" spans="2:9" x14ac:dyDescent="0.25">
      <c r="B79" s="7" t="s">
        <v>12</v>
      </c>
      <c r="C79" s="8" t="s">
        <v>11</v>
      </c>
      <c r="D79" s="10">
        <v>1.04</v>
      </c>
      <c r="E79" s="10">
        <v>0.96</v>
      </c>
      <c r="F79" s="9">
        <f t="shared" si="8"/>
        <v>422.40000000000038</v>
      </c>
      <c r="G79" s="4">
        <v>4</v>
      </c>
      <c r="H79" s="12">
        <f t="shared" si="10"/>
        <v>31.288888888888916</v>
      </c>
      <c r="I79" s="1"/>
    </row>
    <row r="80" spans="2:9" x14ac:dyDescent="0.25">
      <c r="B80" s="7" t="s">
        <v>12</v>
      </c>
      <c r="C80" s="8" t="s">
        <v>11</v>
      </c>
      <c r="D80" s="10">
        <v>0.87</v>
      </c>
      <c r="E80" s="10">
        <v>0.83</v>
      </c>
      <c r="F80" s="9">
        <f t="shared" si="8"/>
        <v>211.20000000000019</v>
      </c>
      <c r="G80" s="4">
        <v>4</v>
      </c>
      <c r="H80" s="12">
        <f t="shared" si="10"/>
        <v>15.644444444444458</v>
      </c>
      <c r="I80" s="1"/>
    </row>
    <row r="81" spans="2:16" x14ac:dyDescent="0.25">
      <c r="B81" s="7" t="s">
        <v>12</v>
      </c>
      <c r="C81" s="8" t="s">
        <v>11</v>
      </c>
      <c r="D81" s="10">
        <v>0.74</v>
      </c>
      <c r="E81" s="10">
        <v>0.62</v>
      </c>
      <c r="F81" s="9">
        <f t="shared" si="8"/>
        <v>633.6</v>
      </c>
      <c r="G81" s="4">
        <v>4</v>
      </c>
      <c r="H81" s="12">
        <f t="shared" si="10"/>
        <v>46.933333333333337</v>
      </c>
      <c r="I81" s="1"/>
    </row>
    <row r="82" spans="2:16" ht="15.75" thickBot="1" x14ac:dyDescent="0.3">
      <c r="B82" s="7" t="s">
        <v>12</v>
      </c>
      <c r="C82" s="8" t="s">
        <v>11</v>
      </c>
      <c r="D82" s="10">
        <v>0.6</v>
      </c>
      <c r="E82" s="10">
        <v>0.59</v>
      </c>
      <c r="F82" s="9">
        <f t="shared" si="8"/>
        <v>52.800000000000047</v>
      </c>
      <c r="G82" s="4">
        <v>4</v>
      </c>
      <c r="H82" s="12">
        <f t="shared" si="10"/>
        <v>3.9111111111111145</v>
      </c>
      <c r="I82" s="1"/>
      <c r="P82" s="63"/>
    </row>
    <row r="83" spans="2:16" x14ac:dyDescent="0.25">
      <c r="B83" s="13"/>
      <c r="C83" s="14"/>
      <c r="D83" s="14"/>
      <c r="E83" s="14"/>
      <c r="F83" s="14"/>
      <c r="G83" s="15" t="s">
        <v>5</v>
      </c>
      <c r="H83" s="16">
        <f>SUM(H9:H82)</f>
        <v>1327.8222222222228</v>
      </c>
      <c r="I83" s="1">
        <f>H83*1.15</f>
        <v>1526.9955555555562</v>
      </c>
    </row>
    <row r="84" spans="2:16" ht="19.5" thickBot="1" x14ac:dyDescent="0.3">
      <c r="B84" s="17"/>
      <c r="C84" s="18"/>
      <c r="D84" s="18"/>
      <c r="E84" s="18"/>
      <c r="F84" s="18"/>
      <c r="G84" s="19" t="s">
        <v>6</v>
      </c>
      <c r="H84" s="20">
        <v>1500</v>
      </c>
      <c r="I84" s="1"/>
    </row>
    <row r="85" spans="2:16" x14ac:dyDescent="0.25">
      <c r="B85" s="1"/>
      <c r="C85" s="1"/>
      <c r="D85" s="1"/>
      <c r="E85" s="1"/>
      <c r="F85" s="1"/>
      <c r="G85" s="1"/>
      <c r="H85" s="1"/>
      <c r="I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</row>
    <row r="87" spans="2:16" x14ac:dyDescent="0.25">
      <c r="I87" s="1"/>
    </row>
    <row r="88" spans="2:16" x14ac:dyDescent="0.25">
      <c r="I88" s="1"/>
    </row>
    <row r="89" spans="2:16" x14ac:dyDescent="0.25">
      <c r="I89" s="1"/>
    </row>
    <row r="90" spans="2:16" x14ac:dyDescent="0.25">
      <c r="I90" s="1"/>
    </row>
    <row r="91" spans="2:16" x14ac:dyDescent="0.25">
      <c r="I91" s="1"/>
    </row>
    <row r="92" spans="2:16" x14ac:dyDescent="0.25">
      <c r="I92" s="1"/>
    </row>
    <row r="93" spans="2:16" x14ac:dyDescent="0.25">
      <c r="I93" s="1"/>
    </row>
    <row r="94" spans="2:16" x14ac:dyDescent="0.25">
      <c r="I94" s="1"/>
    </row>
    <row r="95" spans="2:16" x14ac:dyDescent="0.25">
      <c r="I95" s="1"/>
    </row>
    <row r="96" spans="2:16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7" spans="9:9" x14ac:dyDescent="0.25">
      <c r="I167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  <row r="189" spans="9:9" x14ac:dyDescent="0.25">
      <c r="I189" s="1"/>
    </row>
    <row r="190" spans="9:9" x14ac:dyDescent="0.25">
      <c r="I190" s="1"/>
    </row>
    <row r="191" spans="9:9" x14ac:dyDescent="0.25">
      <c r="I191" s="1"/>
    </row>
    <row r="192" spans="9:9" x14ac:dyDescent="0.25">
      <c r="I192" s="1"/>
    </row>
    <row r="193" spans="9:9" x14ac:dyDescent="0.25">
      <c r="I193" s="1"/>
    </row>
    <row r="194" spans="9:9" x14ac:dyDescent="0.25">
      <c r="I194" s="1"/>
    </row>
    <row r="195" spans="9:9" x14ac:dyDescent="0.25">
      <c r="I195" s="1"/>
    </row>
    <row r="196" spans="9:9" x14ac:dyDescent="0.25">
      <c r="I196" s="1"/>
    </row>
    <row r="197" spans="9:9" x14ac:dyDescent="0.25">
      <c r="I197" s="1"/>
    </row>
    <row r="198" spans="9:9" x14ac:dyDescent="0.25">
      <c r="I198" s="1"/>
    </row>
    <row r="199" spans="9:9" x14ac:dyDescent="0.25">
      <c r="I199" s="1"/>
    </row>
    <row r="200" spans="9:9" x14ac:dyDescent="0.25">
      <c r="I200" s="1"/>
    </row>
    <row r="201" spans="9:9" x14ac:dyDescent="0.25">
      <c r="I201" s="1"/>
    </row>
    <row r="202" spans="9:9" x14ac:dyDescent="0.25">
      <c r="I202" s="1"/>
    </row>
    <row r="203" spans="9:9" x14ac:dyDescent="0.25">
      <c r="I203" s="1"/>
    </row>
    <row r="204" spans="9:9" x14ac:dyDescent="0.25">
      <c r="I204" s="1"/>
    </row>
    <row r="205" spans="9:9" x14ac:dyDescent="0.25">
      <c r="I205" s="1"/>
    </row>
    <row r="206" spans="9:9" x14ac:dyDescent="0.25">
      <c r="I206" s="1"/>
    </row>
    <row r="207" spans="9:9" x14ac:dyDescent="0.25">
      <c r="I207" s="1"/>
    </row>
    <row r="208" spans="9:9" x14ac:dyDescent="0.25">
      <c r="I208" s="1"/>
    </row>
    <row r="209" spans="9:9" x14ac:dyDescent="0.25">
      <c r="I209" s="1"/>
    </row>
    <row r="210" spans="9:9" x14ac:dyDescent="0.25">
      <c r="I210" s="1"/>
    </row>
    <row r="211" spans="9:9" x14ac:dyDescent="0.25">
      <c r="I211" s="1"/>
    </row>
    <row r="212" spans="9:9" x14ac:dyDescent="0.25">
      <c r="I212" s="1"/>
    </row>
    <row r="213" spans="9:9" x14ac:dyDescent="0.25">
      <c r="I213" s="1"/>
    </row>
    <row r="214" spans="9:9" x14ac:dyDescent="0.25">
      <c r="I214" s="1"/>
    </row>
    <row r="215" spans="9:9" x14ac:dyDescent="0.25">
      <c r="I215" s="1"/>
    </row>
    <row r="216" spans="9:9" x14ac:dyDescent="0.25">
      <c r="I216" s="1"/>
    </row>
    <row r="217" spans="9:9" x14ac:dyDescent="0.25">
      <c r="I217" s="1"/>
    </row>
    <row r="218" spans="9:9" x14ac:dyDescent="0.25">
      <c r="I218" s="1"/>
    </row>
    <row r="219" spans="9:9" x14ac:dyDescent="0.25">
      <c r="I219" s="1"/>
    </row>
    <row r="220" spans="9:9" x14ac:dyDescent="0.25">
      <c r="I220" s="1"/>
    </row>
    <row r="221" spans="9:9" x14ac:dyDescent="0.25">
      <c r="I221" s="1"/>
    </row>
    <row r="222" spans="9:9" x14ac:dyDescent="0.25">
      <c r="I222" s="1"/>
    </row>
    <row r="223" spans="9:9" x14ac:dyDescent="0.25">
      <c r="I223" s="1"/>
    </row>
    <row r="224" spans="9:9" x14ac:dyDescent="0.25">
      <c r="I224" s="1"/>
    </row>
    <row r="225" spans="9:9" x14ac:dyDescent="0.25">
      <c r="I225" s="1"/>
    </row>
    <row r="226" spans="9:9" x14ac:dyDescent="0.25">
      <c r="I226" s="1"/>
    </row>
    <row r="227" spans="9:9" x14ac:dyDescent="0.25">
      <c r="I227" s="1"/>
    </row>
    <row r="228" spans="9:9" x14ac:dyDescent="0.25">
      <c r="I228" s="1"/>
    </row>
    <row r="229" spans="9:9" x14ac:dyDescent="0.25">
      <c r="I229" s="1"/>
    </row>
    <row r="230" spans="9:9" x14ac:dyDescent="0.25">
      <c r="I230" s="1"/>
    </row>
    <row r="231" spans="9:9" x14ac:dyDescent="0.25">
      <c r="I231" s="1"/>
    </row>
    <row r="232" spans="9:9" x14ac:dyDescent="0.25">
      <c r="I232" s="1"/>
    </row>
    <row r="233" spans="9:9" x14ac:dyDescent="0.25">
      <c r="I233" s="1"/>
    </row>
    <row r="234" spans="9:9" x14ac:dyDescent="0.25">
      <c r="I234" s="1"/>
    </row>
    <row r="235" spans="9:9" x14ac:dyDescent="0.25">
      <c r="I235" s="1"/>
    </row>
    <row r="236" spans="9:9" x14ac:dyDescent="0.25">
      <c r="I236" s="1"/>
    </row>
    <row r="237" spans="9:9" x14ac:dyDescent="0.25">
      <c r="I237" s="1"/>
    </row>
    <row r="238" spans="9:9" x14ac:dyDescent="0.25">
      <c r="I238" s="1"/>
    </row>
    <row r="239" spans="9:9" x14ac:dyDescent="0.25">
      <c r="I239" s="1"/>
    </row>
    <row r="240" spans="9:9" x14ac:dyDescent="0.25">
      <c r="I240" s="1"/>
    </row>
    <row r="241" spans="9:18" x14ac:dyDescent="0.25">
      <c r="I241" s="1"/>
    </row>
    <row r="242" spans="9:18" x14ac:dyDescent="0.25">
      <c r="I242" s="1"/>
    </row>
    <row r="243" spans="9:18" x14ac:dyDescent="0.25">
      <c r="I243" s="1"/>
    </row>
    <row r="244" spans="9:18" x14ac:dyDescent="0.25">
      <c r="I244" s="1"/>
    </row>
    <row r="245" spans="9:18" x14ac:dyDescent="0.25">
      <c r="I245" s="1"/>
    </row>
    <row r="246" spans="9:18" x14ac:dyDescent="0.25">
      <c r="I246" s="1"/>
    </row>
    <row r="247" spans="9:18" x14ac:dyDescent="0.25">
      <c r="I247" s="1"/>
    </row>
    <row r="248" spans="9:18" x14ac:dyDescent="0.25"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9:18" x14ac:dyDescent="0.25"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9:18" x14ac:dyDescent="0.25">
      <c r="I250" s="1"/>
      <c r="J250" s="1"/>
      <c r="K250" s="1"/>
      <c r="L250" s="1"/>
      <c r="M250" s="1"/>
      <c r="N250" s="1"/>
      <c r="O250" s="1"/>
      <c r="P250" s="1"/>
      <c r="Q250" s="1"/>
      <c r="R250" s="1"/>
    </row>
  </sheetData>
  <mergeCells count="9">
    <mergeCell ref="B4:H4"/>
    <mergeCell ref="B5:G5"/>
    <mergeCell ref="B6:H6"/>
    <mergeCell ref="F7:F8"/>
    <mergeCell ref="G7:G8"/>
    <mergeCell ref="H7:H8"/>
    <mergeCell ref="B7:B8"/>
    <mergeCell ref="D7:E7"/>
    <mergeCell ref="C7:C8"/>
  </mergeCells>
  <phoneticPr fontId="4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B31B-1A6D-465F-A8A4-B123FC9A0085}">
  <dimension ref="B1:R258"/>
  <sheetViews>
    <sheetView topLeftCell="A45" zoomScale="94" workbookViewId="0">
      <selection activeCell="M18" sqref="M18"/>
    </sheetView>
  </sheetViews>
  <sheetFormatPr defaultRowHeight="15" x14ac:dyDescent="0.25"/>
  <cols>
    <col min="2" max="3" width="11.5703125" customWidth="1"/>
    <col min="4" max="4" width="10.140625" customWidth="1"/>
    <col min="7" max="7" width="9.140625" customWidth="1"/>
    <col min="8" max="8" width="11.140625" customWidth="1"/>
    <col min="9" max="9" width="12.5703125" customWidth="1"/>
    <col min="10" max="10" width="11.42578125" customWidth="1"/>
  </cols>
  <sheetData>
    <row r="1" spans="2:9" ht="15.75" thickBot="1" x14ac:dyDescent="0.3"/>
    <row r="2" spans="2:9" ht="19.5" thickBot="1" x14ac:dyDescent="0.35">
      <c r="B2" s="30" t="s">
        <v>0</v>
      </c>
      <c r="C2" s="31"/>
      <c r="D2" s="31"/>
      <c r="E2" s="31"/>
      <c r="F2" s="31"/>
      <c r="G2" s="31"/>
      <c r="H2" s="32"/>
    </row>
    <row r="3" spans="2:9" ht="15.75" x14ac:dyDescent="0.25">
      <c r="B3" s="33" t="s">
        <v>19</v>
      </c>
      <c r="C3" s="34"/>
      <c r="D3" s="34"/>
      <c r="E3" s="34"/>
      <c r="F3" s="34"/>
      <c r="G3" s="34"/>
      <c r="H3" s="21">
        <v>45826</v>
      </c>
    </row>
    <row r="4" spans="2:9" ht="16.5" thickBot="1" x14ac:dyDescent="0.3">
      <c r="B4" s="35" t="s">
        <v>17</v>
      </c>
      <c r="C4" s="36"/>
      <c r="D4" s="36"/>
      <c r="E4" s="36"/>
      <c r="F4" s="36"/>
      <c r="G4" s="36"/>
      <c r="H4" s="37"/>
    </row>
    <row r="5" spans="2:9" x14ac:dyDescent="0.25">
      <c r="B5" s="38" t="s">
        <v>1</v>
      </c>
      <c r="C5" s="40" t="s">
        <v>2</v>
      </c>
      <c r="D5" s="42" t="s">
        <v>7</v>
      </c>
      <c r="E5" s="43"/>
      <c r="F5" s="44" t="s">
        <v>3</v>
      </c>
      <c r="G5" s="44" t="s">
        <v>4</v>
      </c>
      <c r="H5" s="46" t="s">
        <v>10</v>
      </c>
    </row>
    <row r="6" spans="2:9" ht="15.75" thickBot="1" x14ac:dyDescent="0.3">
      <c r="B6" s="39"/>
      <c r="C6" s="41"/>
      <c r="D6" s="2" t="s">
        <v>8</v>
      </c>
      <c r="E6" s="2" t="s">
        <v>9</v>
      </c>
      <c r="F6" s="45"/>
      <c r="G6" s="45"/>
      <c r="H6" s="47"/>
      <c r="I6" s="1"/>
    </row>
    <row r="7" spans="2:9" x14ac:dyDescent="0.25">
      <c r="B7" s="22" t="s">
        <v>14</v>
      </c>
      <c r="C7" s="23" t="s">
        <v>15</v>
      </c>
      <c r="D7" s="25">
        <v>11.42</v>
      </c>
      <c r="E7" s="25">
        <v>11.41</v>
      </c>
      <c r="F7" s="9">
        <f t="shared" ref="F7:F40" si="0">(D7-E7)*5280</f>
        <v>52.799999999998875</v>
      </c>
      <c r="G7" s="24">
        <v>4</v>
      </c>
      <c r="H7" s="11">
        <f t="shared" ref="H7:H66" si="1">F7*G7*0.5/27</f>
        <v>3.9111111111110279</v>
      </c>
      <c r="I7" s="1"/>
    </row>
    <row r="8" spans="2:9" x14ac:dyDescent="0.25">
      <c r="B8" s="22" t="s">
        <v>14</v>
      </c>
      <c r="C8" s="23" t="s">
        <v>15</v>
      </c>
      <c r="D8" s="10">
        <v>11.21</v>
      </c>
      <c r="E8" s="10">
        <v>11.2</v>
      </c>
      <c r="F8" s="9">
        <f t="shared" si="0"/>
        <v>52.800000000008254</v>
      </c>
      <c r="G8" s="4">
        <v>4</v>
      </c>
      <c r="H8" s="12">
        <f t="shared" si="1"/>
        <v>3.9111111111117225</v>
      </c>
      <c r="I8" s="1"/>
    </row>
    <row r="9" spans="2:9" x14ac:dyDescent="0.25">
      <c r="B9" s="22" t="s">
        <v>14</v>
      </c>
      <c r="C9" s="23" t="s">
        <v>15</v>
      </c>
      <c r="D9" s="10">
        <v>10.8</v>
      </c>
      <c r="E9" s="10">
        <v>10.78</v>
      </c>
      <c r="F9" s="9">
        <f t="shared" si="0"/>
        <v>105.60000000000713</v>
      </c>
      <c r="G9" s="4">
        <v>4</v>
      </c>
      <c r="H9" s="12">
        <f t="shared" si="1"/>
        <v>7.8222222222227504</v>
      </c>
      <c r="I9" s="1"/>
    </row>
    <row r="10" spans="2:9" x14ac:dyDescent="0.25">
      <c r="B10" s="22" t="s">
        <v>14</v>
      </c>
      <c r="C10" s="23" t="s">
        <v>15</v>
      </c>
      <c r="D10" s="10">
        <v>10.77</v>
      </c>
      <c r="E10" s="10">
        <v>10.75</v>
      </c>
      <c r="F10" s="9">
        <f t="shared" si="0"/>
        <v>105.59999999999775</v>
      </c>
      <c r="G10" s="4">
        <v>4</v>
      </c>
      <c r="H10" s="12">
        <f t="shared" si="1"/>
        <v>7.8222222222220559</v>
      </c>
      <c r="I10" s="1"/>
    </row>
    <row r="11" spans="2:9" x14ac:dyDescent="0.25">
      <c r="B11" s="22" t="s">
        <v>14</v>
      </c>
      <c r="C11" s="23" t="s">
        <v>15</v>
      </c>
      <c r="D11" s="10">
        <v>10.15</v>
      </c>
      <c r="E11" s="10">
        <v>10.11</v>
      </c>
      <c r="F11" s="9">
        <f t="shared" si="0"/>
        <v>211.20000000000488</v>
      </c>
      <c r="G11" s="4">
        <v>4</v>
      </c>
      <c r="H11" s="12">
        <f t="shared" si="1"/>
        <v>15.644444444444806</v>
      </c>
      <c r="I11" s="1"/>
    </row>
    <row r="12" spans="2:9" x14ac:dyDescent="0.25">
      <c r="B12" s="22" t="s">
        <v>14</v>
      </c>
      <c r="C12" s="23" t="s">
        <v>15</v>
      </c>
      <c r="D12" s="10">
        <v>9.98</v>
      </c>
      <c r="E12" s="10">
        <v>9.9600000000000009</v>
      </c>
      <c r="F12" s="9">
        <f t="shared" si="0"/>
        <v>105.59999999999775</v>
      </c>
      <c r="G12" s="4">
        <v>4</v>
      </c>
      <c r="H12" s="12">
        <f t="shared" si="1"/>
        <v>7.8222222222220559</v>
      </c>
      <c r="I12" s="1"/>
    </row>
    <row r="13" spans="2:9" x14ac:dyDescent="0.25">
      <c r="B13" s="22" t="s">
        <v>14</v>
      </c>
      <c r="C13" s="23" t="s">
        <v>15</v>
      </c>
      <c r="D13" s="10">
        <v>9.93</v>
      </c>
      <c r="E13" s="10">
        <v>9.92</v>
      </c>
      <c r="F13" s="9">
        <f t="shared" si="0"/>
        <v>52.799999999998875</v>
      </c>
      <c r="G13" s="4">
        <v>4</v>
      </c>
      <c r="H13" s="12">
        <f t="shared" si="1"/>
        <v>3.9111111111110279</v>
      </c>
      <c r="I13" s="1"/>
    </row>
    <row r="14" spans="2:9" x14ac:dyDescent="0.25">
      <c r="B14" s="22" t="s">
        <v>14</v>
      </c>
      <c r="C14" s="23" t="s">
        <v>15</v>
      </c>
      <c r="D14" s="10">
        <v>9.58</v>
      </c>
      <c r="E14" s="10">
        <v>9.57</v>
      </c>
      <c r="F14" s="9">
        <f t="shared" si="0"/>
        <v>52.799999999998875</v>
      </c>
      <c r="G14" s="4">
        <v>4</v>
      </c>
      <c r="H14" s="12">
        <f t="shared" si="1"/>
        <v>3.9111111111110279</v>
      </c>
      <c r="I14" s="1"/>
    </row>
    <row r="15" spans="2:9" x14ac:dyDescent="0.25">
      <c r="B15" s="22" t="s">
        <v>14</v>
      </c>
      <c r="C15" s="23" t="s">
        <v>15</v>
      </c>
      <c r="D15" s="10">
        <v>9.14</v>
      </c>
      <c r="E15" s="10">
        <v>9.1300000000000008</v>
      </c>
      <c r="F15" s="9">
        <f t="shared" si="0"/>
        <v>52.799999999998875</v>
      </c>
      <c r="G15" s="4">
        <v>4</v>
      </c>
      <c r="H15" s="12">
        <f t="shared" si="1"/>
        <v>3.9111111111110279</v>
      </c>
      <c r="I15" s="1"/>
    </row>
    <row r="16" spans="2:9" x14ac:dyDescent="0.25">
      <c r="B16" s="22" t="s">
        <v>14</v>
      </c>
      <c r="C16" s="23" t="s">
        <v>15</v>
      </c>
      <c r="D16" s="10">
        <v>8.9600000000000009</v>
      </c>
      <c r="E16" s="10">
        <v>8.94</v>
      </c>
      <c r="F16" s="9">
        <f t="shared" si="0"/>
        <v>105.60000000000713</v>
      </c>
      <c r="G16" s="4">
        <v>4</v>
      </c>
      <c r="H16" s="12">
        <f t="shared" si="1"/>
        <v>7.8222222222227504</v>
      </c>
      <c r="I16" s="1"/>
    </row>
    <row r="17" spans="2:9" x14ac:dyDescent="0.25">
      <c r="B17" s="22" t="s">
        <v>14</v>
      </c>
      <c r="C17" s="23" t="s">
        <v>15</v>
      </c>
      <c r="D17" s="10">
        <v>8.51</v>
      </c>
      <c r="E17" s="10">
        <v>8.4600000000000009</v>
      </c>
      <c r="F17" s="9">
        <f t="shared" si="0"/>
        <v>263.99999999999437</v>
      </c>
      <c r="G17" s="4">
        <v>4</v>
      </c>
      <c r="H17" s="12">
        <f t="shared" si="1"/>
        <v>19.555555555555138</v>
      </c>
      <c r="I17" s="1"/>
    </row>
    <row r="18" spans="2:9" x14ac:dyDescent="0.25">
      <c r="B18" s="22" t="s">
        <v>14</v>
      </c>
      <c r="C18" s="23" t="s">
        <v>15</v>
      </c>
      <c r="D18" s="10">
        <v>8.42</v>
      </c>
      <c r="E18" s="10">
        <v>8.3699999999999992</v>
      </c>
      <c r="F18" s="9">
        <f t="shared" si="0"/>
        <v>264.00000000000375</v>
      </c>
      <c r="G18" s="4">
        <v>4</v>
      </c>
      <c r="H18" s="12">
        <f t="shared" si="1"/>
        <v>19.555555555555834</v>
      </c>
      <c r="I18" s="1"/>
    </row>
    <row r="19" spans="2:9" x14ac:dyDescent="0.25">
      <c r="B19" s="22" t="s">
        <v>14</v>
      </c>
      <c r="C19" s="23" t="s">
        <v>15</v>
      </c>
      <c r="D19" s="10">
        <v>8.34</v>
      </c>
      <c r="E19" s="10">
        <v>8.33</v>
      </c>
      <c r="F19" s="9">
        <f t="shared" si="0"/>
        <v>52.799999999998875</v>
      </c>
      <c r="G19" s="4">
        <v>4</v>
      </c>
      <c r="H19" s="12">
        <f t="shared" si="1"/>
        <v>3.9111111111110279</v>
      </c>
      <c r="I19" s="1"/>
    </row>
    <row r="20" spans="2:9" x14ac:dyDescent="0.25">
      <c r="B20" s="22" t="s">
        <v>14</v>
      </c>
      <c r="C20" s="23" t="s">
        <v>15</v>
      </c>
      <c r="D20" s="10">
        <v>8.24</v>
      </c>
      <c r="E20" s="10">
        <v>8.23</v>
      </c>
      <c r="F20" s="9">
        <f t="shared" si="0"/>
        <v>52.799999999998875</v>
      </c>
      <c r="G20" s="4">
        <v>4</v>
      </c>
      <c r="H20" s="12">
        <f t="shared" si="1"/>
        <v>3.9111111111110279</v>
      </c>
      <c r="I20" s="1"/>
    </row>
    <row r="21" spans="2:9" x14ac:dyDescent="0.25">
      <c r="B21" s="22" t="s">
        <v>14</v>
      </c>
      <c r="C21" s="23" t="s">
        <v>15</v>
      </c>
      <c r="D21" s="10">
        <v>8.08</v>
      </c>
      <c r="E21" s="10">
        <v>8.0500000000000007</v>
      </c>
      <c r="F21" s="9">
        <f t="shared" si="0"/>
        <v>158.39999999999662</v>
      </c>
      <c r="G21" s="4">
        <v>4</v>
      </c>
      <c r="H21" s="12">
        <f t="shared" si="1"/>
        <v>11.733333333333084</v>
      </c>
      <c r="I21" s="1"/>
    </row>
    <row r="22" spans="2:9" x14ac:dyDescent="0.25">
      <c r="B22" s="22" t="s">
        <v>14</v>
      </c>
      <c r="C22" s="23" t="s">
        <v>15</v>
      </c>
      <c r="D22" s="10">
        <v>7.79</v>
      </c>
      <c r="E22" s="10">
        <v>7.75</v>
      </c>
      <c r="F22" s="9">
        <f t="shared" si="0"/>
        <v>211.20000000000019</v>
      </c>
      <c r="G22" s="4">
        <v>4</v>
      </c>
      <c r="H22" s="12">
        <f t="shared" si="1"/>
        <v>15.644444444444458</v>
      </c>
      <c r="I22" s="1"/>
    </row>
    <row r="23" spans="2:9" x14ac:dyDescent="0.25">
      <c r="B23" s="22" t="s">
        <v>14</v>
      </c>
      <c r="C23" s="23" t="s">
        <v>15</v>
      </c>
      <c r="D23" s="10">
        <v>7.71</v>
      </c>
      <c r="E23" s="10">
        <v>7.63</v>
      </c>
      <c r="F23" s="9">
        <f t="shared" si="0"/>
        <v>422.40000000000038</v>
      </c>
      <c r="G23" s="4">
        <v>4</v>
      </c>
      <c r="H23" s="12">
        <f t="shared" si="1"/>
        <v>31.288888888888916</v>
      </c>
      <c r="I23" s="1"/>
    </row>
    <row r="24" spans="2:9" x14ac:dyDescent="0.25">
      <c r="B24" s="22" t="s">
        <v>14</v>
      </c>
      <c r="C24" s="23" t="s">
        <v>15</v>
      </c>
      <c r="D24" s="10">
        <v>7.53</v>
      </c>
      <c r="E24" s="10">
        <v>7.5</v>
      </c>
      <c r="F24" s="9">
        <f t="shared" si="0"/>
        <v>158.40000000000131</v>
      </c>
      <c r="G24" s="4">
        <v>4</v>
      </c>
      <c r="H24" s="12">
        <f t="shared" si="1"/>
        <v>11.73333333333343</v>
      </c>
      <c r="I24" s="1"/>
    </row>
    <row r="25" spans="2:9" x14ac:dyDescent="0.25">
      <c r="B25" s="22" t="s">
        <v>14</v>
      </c>
      <c r="C25" s="23" t="s">
        <v>15</v>
      </c>
      <c r="D25" s="10">
        <v>7.28</v>
      </c>
      <c r="E25" s="10">
        <v>7.26</v>
      </c>
      <c r="F25" s="9">
        <f t="shared" si="0"/>
        <v>105.60000000000244</v>
      </c>
      <c r="G25" s="4">
        <v>4</v>
      </c>
      <c r="H25" s="12">
        <f t="shared" si="1"/>
        <v>7.8222222222224032</v>
      </c>
      <c r="I25" s="1"/>
    </row>
    <row r="26" spans="2:9" x14ac:dyDescent="0.25">
      <c r="B26" s="22" t="s">
        <v>14</v>
      </c>
      <c r="C26" s="23" t="s">
        <v>15</v>
      </c>
      <c r="D26" s="10">
        <v>7.2</v>
      </c>
      <c r="E26" s="10">
        <v>7.19</v>
      </c>
      <c r="F26" s="9">
        <f t="shared" si="0"/>
        <v>52.799999999998875</v>
      </c>
      <c r="G26" s="4">
        <v>4</v>
      </c>
      <c r="H26" s="12">
        <f t="shared" si="1"/>
        <v>3.9111111111110279</v>
      </c>
      <c r="I26" s="1"/>
    </row>
    <row r="27" spans="2:9" x14ac:dyDescent="0.25">
      <c r="B27" s="22" t="s">
        <v>14</v>
      </c>
      <c r="C27" s="23" t="s">
        <v>15</v>
      </c>
      <c r="D27" s="10">
        <v>6.81</v>
      </c>
      <c r="E27" s="10">
        <v>6.79</v>
      </c>
      <c r="F27" s="9">
        <f t="shared" si="0"/>
        <v>105.59999999999775</v>
      </c>
      <c r="G27" s="4">
        <v>4</v>
      </c>
      <c r="H27" s="12">
        <f t="shared" si="1"/>
        <v>7.8222222222220559</v>
      </c>
      <c r="I27" s="1"/>
    </row>
    <row r="28" spans="2:9" x14ac:dyDescent="0.25">
      <c r="B28" s="22" t="s">
        <v>14</v>
      </c>
      <c r="C28" s="23" t="s">
        <v>15</v>
      </c>
      <c r="D28" s="10">
        <v>6.78</v>
      </c>
      <c r="E28" s="10">
        <v>6.77</v>
      </c>
      <c r="F28" s="9">
        <f t="shared" si="0"/>
        <v>52.800000000003564</v>
      </c>
      <c r="G28" s="4">
        <v>4</v>
      </c>
      <c r="H28" s="12">
        <f t="shared" si="1"/>
        <v>3.9111111111113752</v>
      </c>
      <c r="I28" s="1"/>
    </row>
    <row r="29" spans="2:9" x14ac:dyDescent="0.25">
      <c r="B29" s="22" t="s">
        <v>14</v>
      </c>
      <c r="C29" s="23" t="s">
        <v>15</v>
      </c>
      <c r="D29" s="10">
        <v>6.74</v>
      </c>
      <c r="E29" s="10">
        <v>6.72</v>
      </c>
      <c r="F29" s="9">
        <f t="shared" si="0"/>
        <v>105.60000000000244</v>
      </c>
      <c r="G29" s="4">
        <v>4</v>
      </c>
      <c r="H29" s="12">
        <f t="shared" si="1"/>
        <v>7.8222222222224032</v>
      </c>
      <c r="I29" s="1"/>
    </row>
    <row r="30" spans="2:9" x14ac:dyDescent="0.25">
      <c r="B30" s="22" t="s">
        <v>14</v>
      </c>
      <c r="C30" s="23" t="s">
        <v>15</v>
      </c>
      <c r="D30" s="10">
        <v>6.7</v>
      </c>
      <c r="E30" s="10">
        <v>6.69</v>
      </c>
      <c r="F30" s="9">
        <f t="shared" si="0"/>
        <v>52.799999999998875</v>
      </c>
      <c r="G30" s="4">
        <v>4</v>
      </c>
      <c r="H30" s="12">
        <f t="shared" si="1"/>
        <v>3.9111111111110279</v>
      </c>
      <c r="I30" s="1"/>
    </row>
    <row r="31" spans="2:9" x14ac:dyDescent="0.25">
      <c r="B31" s="22" t="s">
        <v>14</v>
      </c>
      <c r="C31" s="23" t="s">
        <v>15</v>
      </c>
      <c r="D31" s="10">
        <v>6.5</v>
      </c>
      <c r="E31" s="10">
        <v>6.45</v>
      </c>
      <c r="F31" s="9">
        <f t="shared" si="0"/>
        <v>263.99999999999909</v>
      </c>
      <c r="G31" s="4">
        <v>4</v>
      </c>
      <c r="H31" s="12">
        <f t="shared" si="1"/>
        <v>19.55555555555549</v>
      </c>
      <c r="I31" s="1"/>
    </row>
    <row r="32" spans="2:9" x14ac:dyDescent="0.25">
      <c r="B32" s="22" t="s">
        <v>14</v>
      </c>
      <c r="C32" s="23" t="s">
        <v>15</v>
      </c>
      <c r="D32" s="10">
        <v>6.43</v>
      </c>
      <c r="E32" s="10">
        <v>6.41</v>
      </c>
      <c r="F32" s="9">
        <f t="shared" si="0"/>
        <v>105.59999999999775</v>
      </c>
      <c r="G32" s="4">
        <v>4</v>
      </c>
      <c r="H32" s="12">
        <f t="shared" si="1"/>
        <v>7.8222222222220559</v>
      </c>
      <c r="I32" s="1"/>
    </row>
    <row r="33" spans="2:9" x14ac:dyDescent="0.25">
      <c r="B33" s="22" t="s">
        <v>14</v>
      </c>
      <c r="C33" s="23" t="s">
        <v>15</v>
      </c>
      <c r="D33" s="10">
        <v>6.39</v>
      </c>
      <c r="E33" s="10">
        <v>6.38</v>
      </c>
      <c r="F33" s="9">
        <f t="shared" si="0"/>
        <v>52.799999999998875</v>
      </c>
      <c r="G33" s="4">
        <v>4</v>
      </c>
      <c r="H33" s="12">
        <f t="shared" si="1"/>
        <v>3.9111111111110279</v>
      </c>
      <c r="I33" s="1"/>
    </row>
    <row r="34" spans="2:9" x14ac:dyDescent="0.25">
      <c r="B34" s="22" t="s">
        <v>14</v>
      </c>
      <c r="C34" s="23" t="s">
        <v>15</v>
      </c>
      <c r="D34" s="10">
        <v>5.8</v>
      </c>
      <c r="E34" s="10">
        <v>5.79</v>
      </c>
      <c r="F34" s="9">
        <f t="shared" si="0"/>
        <v>52.799999999998875</v>
      </c>
      <c r="G34" s="4">
        <v>4</v>
      </c>
      <c r="H34" s="12">
        <f t="shared" si="1"/>
        <v>3.9111111111110279</v>
      </c>
      <c r="I34" s="1"/>
    </row>
    <row r="35" spans="2:9" x14ac:dyDescent="0.25">
      <c r="B35" s="22" t="s">
        <v>14</v>
      </c>
      <c r="C35" s="23" t="s">
        <v>15</v>
      </c>
      <c r="D35" s="10">
        <v>4.7300000000000004</v>
      </c>
      <c r="E35" s="10">
        <v>4.72</v>
      </c>
      <c r="F35" s="9">
        <f t="shared" si="0"/>
        <v>52.800000000003564</v>
      </c>
      <c r="G35" s="4">
        <v>4</v>
      </c>
      <c r="H35" s="12">
        <f t="shared" si="1"/>
        <v>3.9111111111113752</v>
      </c>
      <c r="I35" s="1"/>
    </row>
    <row r="36" spans="2:9" x14ac:dyDescent="0.25">
      <c r="B36" s="22" t="s">
        <v>14</v>
      </c>
      <c r="C36" s="23" t="s">
        <v>15</v>
      </c>
      <c r="D36" s="10">
        <v>4.54</v>
      </c>
      <c r="E36" s="10">
        <v>4.5</v>
      </c>
      <c r="F36" s="9">
        <f t="shared" si="0"/>
        <v>211.20000000000019</v>
      </c>
      <c r="G36" s="4">
        <v>4</v>
      </c>
      <c r="H36" s="12">
        <f t="shared" si="1"/>
        <v>15.644444444444458</v>
      </c>
      <c r="I36" s="1"/>
    </row>
    <row r="37" spans="2:9" x14ac:dyDescent="0.25">
      <c r="B37" s="22" t="s">
        <v>14</v>
      </c>
      <c r="C37" s="23" t="s">
        <v>15</v>
      </c>
      <c r="D37" s="10">
        <v>4.46</v>
      </c>
      <c r="E37" s="10">
        <v>4.45</v>
      </c>
      <c r="F37" s="9">
        <f t="shared" si="0"/>
        <v>52.799999999998875</v>
      </c>
      <c r="G37" s="4">
        <v>4</v>
      </c>
      <c r="H37" s="12">
        <f t="shared" si="1"/>
        <v>3.9111111111110279</v>
      </c>
      <c r="I37" s="1"/>
    </row>
    <row r="38" spans="2:9" x14ac:dyDescent="0.25">
      <c r="B38" s="22" t="s">
        <v>14</v>
      </c>
      <c r="C38" s="23" t="s">
        <v>15</v>
      </c>
      <c r="D38" s="10">
        <v>4.4400000000000004</v>
      </c>
      <c r="E38" s="10">
        <v>4.4000000000000004</v>
      </c>
      <c r="F38" s="9">
        <f t="shared" si="0"/>
        <v>211.20000000000019</v>
      </c>
      <c r="G38" s="4">
        <v>4</v>
      </c>
      <c r="H38" s="12">
        <f t="shared" si="1"/>
        <v>15.644444444444458</v>
      </c>
      <c r="I38" s="1"/>
    </row>
    <row r="39" spans="2:9" x14ac:dyDescent="0.25">
      <c r="B39" s="22" t="s">
        <v>14</v>
      </c>
      <c r="C39" s="23" t="s">
        <v>15</v>
      </c>
      <c r="D39" s="10">
        <v>4.26</v>
      </c>
      <c r="E39" s="10">
        <v>4.25</v>
      </c>
      <c r="F39" s="9">
        <f t="shared" si="0"/>
        <v>52.799999999998875</v>
      </c>
      <c r="G39" s="4">
        <v>4</v>
      </c>
      <c r="H39" s="12">
        <f t="shared" si="1"/>
        <v>3.9111111111110279</v>
      </c>
      <c r="I39" s="1"/>
    </row>
    <row r="40" spans="2:9" ht="15.75" thickBot="1" x14ac:dyDescent="0.3">
      <c r="B40" s="29" t="s">
        <v>14</v>
      </c>
      <c r="C40" s="23" t="s">
        <v>15</v>
      </c>
      <c r="D40" s="10">
        <v>3.78</v>
      </c>
      <c r="E40" s="10">
        <v>3.75</v>
      </c>
      <c r="F40" s="9">
        <f t="shared" si="0"/>
        <v>158.39999999999895</v>
      </c>
      <c r="G40" s="4">
        <v>4</v>
      </c>
      <c r="H40" s="12">
        <f t="shared" si="1"/>
        <v>11.733333333333256</v>
      </c>
      <c r="I40" s="1"/>
    </row>
    <row r="41" spans="2:9" x14ac:dyDescent="0.25">
      <c r="B41" s="5" t="s">
        <v>14</v>
      </c>
      <c r="C41" s="27" t="s">
        <v>16</v>
      </c>
      <c r="D41" s="26">
        <v>3.81</v>
      </c>
      <c r="E41" s="26">
        <v>3.83</v>
      </c>
      <c r="F41" s="3">
        <f t="shared" ref="F41:F68" si="2">(E41-D41)*5280</f>
        <v>105.60000000000009</v>
      </c>
      <c r="G41" s="3">
        <v>4</v>
      </c>
      <c r="H41" s="11">
        <f t="shared" si="1"/>
        <v>7.8222222222222291</v>
      </c>
      <c r="I41" s="1"/>
    </row>
    <row r="42" spans="2:9" x14ac:dyDescent="0.25">
      <c r="B42" s="22" t="s">
        <v>14</v>
      </c>
      <c r="C42" s="28" t="s">
        <v>16</v>
      </c>
      <c r="D42" s="10">
        <v>3.91</v>
      </c>
      <c r="E42" s="10">
        <v>3.94</v>
      </c>
      <c r="F42" s="4">
        <f t="shared" si="2"/>
        <v>158.39999999999895</v>
      </c>
      <c r="G42" s="4">
        <v>4</v>
      </c>
      <c r="H42" s="12">
        <f t="shared" si="1"/>
        <v>11.733333333333256</v>
      </c>
      <c r="I42" s="1"/>
    </row>
    <row r="43" spans="2:9" x14ac:dyDescent="0.25">
      <c r="B43" s="22" t="s">
        <v>14</v>
      </c>
      <c r="C43" s="28" t="s">
        <v>16</v>
      </c>
      <c r="D43" s="10">
        <v>4.3899999999999997</v>
      </c>
      <c r="E43" s="10">
        <v>4.4000000000000004</v>
      </c>
      <c r="F43" s="4">
        <f t="shared" si="2"/>
        <v>52.800000000003564</v>
      </c>
      <c r="G43" s="4">
        <v>4</v>
      </c>
      <c r="H43" s="12">
        <f t="shared" si="1"/>
        <v>3.9111111111113752</v>
      </c>
      <c r="I43" s="1"/>
    </row>
    <row r="44" spans="2:9" x14ac:dyDescent="0.25">
      <c r="B44" s="22" t="s">
        <v>14</v>
      </c>
      <c r="C44" s="28" t="s">
        <v>16</v>
      </c>
      <c r="D44" s="10">
        <v>4.4800000000000004</v>
      </c>
      <c r="E44" s="10">
        <v>4.51</v>
      </c>
      <c r="F44" s="4">
        <f t="shared" si="2"/>
        <v>158.39999999999662</v>
      </c>
      <c r="G44" s="4">
        <v>4</v>
      </c>
      <c r="H44" s="12">
        <f t="shared" si="1"/>
        <v>11.733333333333084</v>
      </c>
      <c r="I44" s="1"/>
    </row>
    <row r="45" spans="2:9" x14ac:dyDescent="0.25">
      <c r="B45" s="22" t="s">
        <v>14</v>
      </c>
      <c r="C45" s="28" t="s">
        <v>16</v>
      </c>
      <c r="D45" s="10">
        <v>4.5599999999999996</v>
      </c>
      <c r="E45" s="10">
        <v>4.6399999999999997</v>
      </c>
      <c r="F45" s="4">
        <f t="shared" si="2"/>
        <v>422.40000000000038</v>
      </c>
      <c r="G45" s="4">
        <v>4</v>
      </c>
      <c r="H45" s="12">
        <f t="shared" si="1"/>
        <v>31.288888888888916</v>
      </c>
      <c r="I45" s="1"/>
    </row>
    <row r="46" spans="2:9" x14ac:dyDescent="0.25">
      <c r="B46" s="22" t="s">
        <v>14</v>
      </c>
      <c r="C46" s="28" t="s">
        <v>16</v>
      </c>
      <c r="D46" s="10">
        <v>4.75</v>
      </c>
      <c r="E46" s="10">
        <v>4.7699999999999996</v>
      </c>
      <c r="F46" s="4">
        <f t="shared" si="2"/>
        <v>105.59999999999775</v>
      </c>
      <c r="G46" s="4">
        <v>4</v>
      </c>
      <c r="H46" s="12">
        <f t="shared" si="1"/>
        <v>7.8222222222220559</v>
      </c>
      <c r="I46" s="1"/>
    </row>
    <row r="47" spans="2:9" x14ac:dyDescent="0.25">
      <c r="B47" s="22" t="s">
        <v>14</v>
      </c>
      <c r="C47" s="28" t="s">
        <v>16</v>
      </c>
      <c r="D47" s="10">
        <v>5.55</v>
      </c>
      <c r="E47" s="10">
        <v>5.59</v>
      </c>
      <c r="F47" s="4">
        <f t="shared" si="2"/>
        <v>211.20000000000019</v>
      </c>
      <c r="G47" s="4">
        <v>4</v>
      </c>
      <c r="H47" s="12">
        <f t="shared" si="1"/>
        <v>15.644444444444458</v>
      </c>
      <c r="I47" s="1"/>
    </row>
    <row r="48" spans="2:9" x14ac:dyDescent="0.25">
      <c r="B48" s="22" t="s">
        <v>14</v>
      </c>
      <c r="C48" s="28" t="s">
        <v>16</v>
      </c>
      <c r="D48" s="10">
        <v>5.61</v>
      </c>
      <c r="E48" s="10">
        <v>5.64</v>
      </c>
      <c r="F48" s="4">
        <f t="shared" si="2"/>
        <v>158.39999999999662</v>
      </c>
      <c r="G48" s="4">
        <v>4</v>
      </c>
      <c r="H48" s="12">
        <f t="shared" si="1"/>
        <v>11.733333333333084</v>
      </c>
      <c r="I48" s="1"/>
    </row>
    <row r="49" spans="2:9" x14ac:dyDescent="0.25">
      <c r="B49" s="22" t="s">
        <v>14</v>
      </c>
      <c r="C49" s="28" t="s">
        <v>16</v>
      </c>
      <c r="D49" s="10">
        <v>5.68</v>
      </c>
      <c r="E49" s="10">
        <v>5.85</v>
      </c>
      <c r="F49" s="4">
        <f t="shared" si="2"/>
        <v>897.59999999999968</v>
      </c>
      <c r="G49" s="4">
        <v>4</v>
      </c>
      <c r="H49" s="12">
        <f t="shared" si="1"/>
        <v>66.488888888888866</v>
      </c>
      <c r="I49" s="1"/>
    </row>
    <row r="50" spans="2:9" x14ac:dyDescent="0.25">
      <c r="B50" s="22" t="s">
        <v>14</v>
      </c>
      <c r="C50" s="28" t="s">
        <v>16</v>
      </c>
      <c r="D50" s="10">
        <v>6.11</v>
      </c>
      <c r="E50" s="10">
        <v>6.12</v>
      </c>
      <c r="F50" s="4">
        <f t="shared" si="2"/>
        <v>52.799999999998875</v>
      </c>
      <c r="G50" s="4">
        <v>4</v>
      </c>
      <c r="H50" s="12">
        <f t="shared" si="1"/>
        <v>3.9111111111110279</v>
      </c>
      <c r="I50" s="1"/>
    </row>
    <row r="51" spans="2:9" x14ac:dyDescent="0.25">
      <c r="B51" s="22" t="s">
        <v>14</v>
      </c>
      <c r="C51" s="28" t="s">
        <v>16</v>
      </c>
      <c r="D51" s="10">
        <v>6.23</v>
      </c>
      <c r="E51" s="10">
        <v>6.24</v>
      </c>
      <c r="F51" s="4">
        <f t="shared" si="2"/>
        <v>52.799999999998875</v>
      </c>
      <c r="G51" s="4">
        <v>4</v>
      </c>
      <c r="H51" s="12">
        <f t="shared" si="1"/>
        <v>3.9111111111110279</v>
      </c>
      <c r="I51" s="1"/>
    </row>
    <row r="52" spans="2:9" x14ac:dyDescent="0.25">
      <c r="B52" s="22" t="s">
        <v>14</v>
      </c>
      <c r="C52" s="28" t="s">
        <v>16</v>
      </c>
      <c r="D52" s="10">
        <v>6.29</v>
      </c>
      <c r="E52" s="10">
        <v>6.31</v>
      </c>
      <c r="F52" s="4">
        <f t="shared" si="2"/>
        <v>105.59999999999775</v>
      </c>
      <c r="G52" s="4">
        <v>4</v>
      </c>
      <c r="H52" s="12">
        <f t="shared" si="1"/>
        <v>7.8222222222220559</v>
      </c>
      <c r="I52" s="1"/>
    </row>
    <row r="53" spans="2:9" x14ac:dyDescent="0.25">
      <c r="B53" s="22" t="s">
        <v>14</v>
      </c>
      <c r="C53" s="28" t="s">
        <v>16</v>
      </c>
      <c r="D53" s="10">
        <v>6.37</v>
      </c>
      <c r="E53" s="10">
        <v>6.41</v>
      </c>
      <c r="F53" s="4">
        <f t="shared" si="2"/>
        <v>211.20000000000019</v>
      </c>
      <c r="G53" s="4">
        <v>4</v>
      </c>
      <c r="H53" s="12">
        <f t="shared" si="1"/>
        <v>15.644444444444458</v>
      </c>
      <c r="I53" s="1"/>
    </row>
    <row r="54" spans="2:9" x14ac:dyDescent="0.25">
      <c r="B54" s="22" t="s">
        <v>14</v>
      </c>
      <c r="C54" s="28" t="s">
        <v>16</v>
      </c>
      <c r="D54" s="10">
        <v>6.42</v>
      </c>
      <c r="E54" s="10">
        <v>6.43</v>
      </c>
      <c r="F54" s="4">
        <f t="shared" si="2"/>
        <v>52.799999999998875</v>
      </c>
      <c r="G54" s="4">
        <v>4</v>
      </c>
      <c r="H54" s="12">
        <f t="shared" si="1"/>
        <v>3.9111111111110279</v>
      </c>
      <c r="I54" s="1"/>
    </row>
    <row r="55" spans="2:9" x14ac:dyDescent="0.25">
      <c r="B55" s="22" t="s">
        <v>14</v>
      </c>
      <c r="C55" s="28" t="s">
        <v>16</v>
      </c>
      <c r="D55" s="10">
        <v>6.44</v>
      </c>
      <c r="E55" s="10">
        <v>6.52</v>
      </c>
      <c r="F55" s="4">
        <f t="shared" si="2"/>
        <v>422.39999999999566</v>
      </c>
      <c r="G55" s="4">
        <v>4</v>
      </c>
      <c r="H55" s="12">
        <f t="shared" si="1"/>
        <v>31.288888888888568</v>
      </c>
      <c r="I55" s="1"/>
    </row>
    <row r="56" spans="2:9" x14ac:dyDescent="0.25">
      <c r="B56" s="22" t="s">
        <v>14</v>
      </c>
      <c r="C56" s="28" t="s">
        <v>16</v>
      </c>
      <c r="D56" s="10">
        <v>6.6</v>
      </c>
      <c r="E56" s="10">
        <v>6.65</v>
      </c>
      <c r="F56" s="4">
        <f t="shared" si="2"/>
        <v>264.00000000000375</v>
      </c>
      <c r="G56" s="4">
        <v>4</v>
      </c>
      <c r="H56" s="12">
        <f t="shared" si="1"/>
        <v>19.555555555555834</v>
      </c>
      <c r="I56" s="1"/>
    </row>
    <row r="57" spans="2:9" x14ac:dyDescent="0.25">
      <c r="B57" s="22" t="s">
        <v>14</v>
      </c>
      <c r="C57" s="28" t="s">
        <v>16</v>
      </c>
      <c r="D57" s="10">
        <v>7.15</v>
      </c>
      <c r="E57" s="10">
        <v>7.18</v>
      </c>
      <c r="F57" s="4">
        <f t="shared" si="2"/>
        <v>158.39999999999662</v>
      </c>
      <c r="G57" s="4">
        <v>4</v>
      </c>
      <c r="H57" s="12">
        <f t="shared" si="1"/>
        <v>11.733333333333084</v>
      </c>
      <c r="I57" s="1"/>
    </row>
    <row r="58" spans="2:9" x14ac:dyDescent="0.25">
      <c r="B58" s="22" t="s">
        <v>14</v>
      </c>
      <c r="C58" s="28" t="s">
        <v>16</v>
      </c>
      <c r="D58" s="10">
        <v>7.23</v>
      </c>
      <c r="E58" s="10">
        <v>7.25</v>
      </c>
      <c r="F58" s="4">
        <f t="shared" si="2"/>
        <v>105.59999999999775</v>
      </c>
      <c r="G58" s="4">
        <v>4</v>
      </c>
      <c r="H58" s="12">
        <f t="shared" si="1"/>
        <v>7.8222222222220559</v>
      </c>
      <c r="I58" s="1"/>
    </row>
    <row r="59" spans="2:9" x14ac:dyDescent="0.25">
      <c r="B59" s="22" t="s">
        <v>14</v>
      </c>
      <c r="C59" s="28" t="s">
        <v>16</v>
      </c>
      <c r="D59" s="10">
        <v>7.31</v>
      </c>
      <c r="E59" s="10">
        <v>7.33</v>
      </c>
      <c r="F59" s="4">
        <f t="shared" si="2"/>
        <v>105.60000000000244</v>
      </c>
      <c r="G59" s="4">
        <v>4</v>
      </c>
      <c r="H59" s="12">
        <f t="shared" si="1"/>
        <v>7.8222222222224032</v>
      </c>
      <c r="I59" s="1"/>
    </row>
    <row r="60" spans="2:9" x14ac:dyDescent="0.25">
      <c r="B60" s="22" t="s">
        <v>14</v>
      </c>
      <c r="C60" s="28" t="s">
        <v>16</v>
      </c>
      <c r="D60" s="10">
        <v>8.15</v>
      </c>
      <c r="E60" s="10">
        <v>8.16</v>
      </c>
      <c r="F60" s="4">
        <f t="shared" si="2"/>
        <v>52.799999999998875</v>
      </c>
      <c r="G60" s="4">
        <v>4</v>
      </c>
      <c r="H60" s="12">
        <f t="shared" si="1"/>
        <v>3.9111111111110279</v>
      </c>
      <c r="I60" s="1"/>
    </row>
    <row r="61" spans="2:9" x14ac:dyDescent="0.25">
      <c r="B61" s="22" t="s">
        <v>14</v>
      </c>
      <c r="C61" s="28" t="s">
        <v>16</v>
      </c>
      <c r="D61" s="10">
        <v>8.2799999999999994</v>
      </c>
      <c r="E61" s="10">
        <v>8.3000000000000007</v>
      </c>
      <c r="F61" s="4">
        <f t="shared" si="2"/>
        <v>105.60000000000713</v>
      </c>
      <c r="G61" s="4">
        <v>4</v>
      </c>
      <c r="H61" s="12">
        <f t="shared" si="1"/>
        <v>7.8222222222227504</v>
      </c>
      <c r="I61" s="1"/>
    </row>
    <row r="62" spans="2:9" x14ac:dyDescent="0.25">
      <c r="B62" s="22" t="s">
        <v>14</v>
      </c>
      <c r="C62" s="28" t="s">
        <v>16</v>
      </c>
      <c r="D62" s="10">
        <v>8.39</v>
      </c>
      <c r="E62" s="10">
        <v>8.4</v>
      </c>
      <c r="F62" s="4">
        <f t="shared" si="2"/>
        <v>52.799999999998875</v>
      </c>
      <c r="G62" s="4">
        <v>4</v>
      </c>
      <c r="H62" s="12">
        <f t="shared" si="1"/>
        <v>3.9111111111110279</v>
      </c>
      <c r="I62" s="1"/>
    </row>
    <row r="63" spans="2:9" x14ac:dyDescent="0.25">
      <c r="B63" s="22" t="s">
        <v>14</v>
      </c>
      <c r="C63" s="28" t="s">
        <v>16</v>
      </c>
      <c r="D63" s="10">
        <v>8.7100000000000009</v>
      </c>
      <c r="E63" s="10">
        <v>8.73</v>
      </c>
      <c r="F63" s="4">
        <f t="shared" si="2"/>
        <v>105.59999999999775</v>
      </c>
      <c r="G63" s="4">
        <v>4</v>
      </c>
      <c r="H63" s="12">
        <f t="shared" si="1"/>
        <v>7.8222222222220559</v>
      </c>
      <c r="I63" s="1"/>
    </row>
    <row r="64" spans="2:9" x14ac:dyDescent="0.25">
      <c r="B64" s="22" t="s">
        <v>14</v>
      </c>
      <c r="C64" s="28" t="s">
        <v>16</v>
      </c>
      <c r="D64" s="10">
        <v>9.5</v>
      </c>
      <c r="E64" s="10">
        <v>9.51</v>
      </c>
      <c r="F64" s="4">
        <f t="shared" si="2"/>
        <v>52.799999999998875</v>
      </c>
      <c r="G64" s="4">
        <v>4</v>
      </c>
      <c r="H64" s="12">
        <f t="shared" si="1"/>
        <v>3.9111111111110279</v>
      </c>
      <c r="I64" s="1"/>
    </row>
    <row r="65" spans="2:9" x14ac:dyDescent="0.25">
      <c r="B65" s="22" t="s">
        <v>14</v>
      </c>
      <c r="C65" s="28" t="s">
        <v>16</v>
      </c>
      <c r="D65" s="10">
        <v>9.94</v>
      </c>
      <c r="E65" s="10">
        <v>9.9499999999999993</v>
      </c>
      <c r="F65" s="4">
        <f t="shared" si="2"/>
        <v>52.799999999998875</v>
      </c>
      <c r="G65" s="4">
        <v>4</v>
      </c>
      <c r="H65" s="12">
        <f t="shared" si="1"/>
        <v>3.9111111111110279</v>
      </c>
      <c r="I65" s="1"/>
    </row>
    <row r="66" spans="2:9" x14ac:dyDescent="0.25">
      <c r="B66" s="22" t="s">
        <v>14</v>
      </c>
      <c r="C66" s="28" t="s">
        <v>16</v>
      </c>
      <c r="D66" s="10">
        <v>10.37</v>
      </c>
      <c r="E66" s="10">
        <v>10.38</v>
      </c>
      <c r="F66" s="4">
        <f t="shared" si="2"/>
        <v>52.800000000008254</v>
      </c>
      <c r="G66" s="4">
        <v>4</v>
      </c>
      <c r="H66" s="12">
        <f t="shared" si="1"/>
        <v>3.9111111111117225</v>
      </c>
      <c r="I66" s="1"/>
    </row>
    <row r="67" spans="2:9" x14ac:dyDescent="0.25">
      <c r="B67" s="22" t="s">
        <v>14</v>
      </c>
      <c r="C67" s="28" t="s">
        <v>16</v>
      </c>
      <c r="D67" s="10">
        <v>10.6</v>
      </c>
      <c r="E67" s="10">
        <v>10.61</v>
      </c>
      <c r="F67" s="4">
        <f t="shared" si="2"/>
        <v>52.799999999998875</v>
      </c>
      <c r="G67" s="4">
        <v>4</v>
      </c>
      <c r="H67" s="12">
        <f t="shared" ref="H67:H68" si="3">F67*G67*0.5/27</f>
        <v>3.9111111111110279</v>
      </c>
      <c r="I67" s="1"/>
    </row>
    <row r="68" spans="2:9" ht="15.75" thickBot="1" x14ac:dyDescent="0.3">
      <c r="B68" s="22" t="s">
        <v>14</v>
      </c>
      <c r="C68" s="28" t="s">
        <v>16</v>
      </c>
      <c r="D68" s="10">
        <v>11</v>
      </c>
      <c r="E68" s="10">
        <v>11.1</v>
      </c>
      <c r="F68" s="4">
        <f t="shared" si="2"/>
        <v>527.99999999999818</v>
      </c>
      <c r="G68" s="4">
        <v>4</v>
      </c>
      <c r="H68" s="12">
        <f t="shared" si="3"/>
        <v>39.111111111110979</v>
      </c>
      <c r="I68" s="1"/>
    </row>
    <row r="69" spans="2:9" x14ac:dyDescent="0.25">
      <c r="B69" s="13"/>
      <c r="C69" s="14"/>
      <c r="D69" s="14"/>
      <c r="E69" s="14"/>
      <c r="F69" s="14"/>
      <c r="G69" s="15" t="s">
        <v>5</v>
      </c>
      <c r="H69" s="16">
        <f>SUM(H7:H68)</f>
        <v>668.80000000000041</v>
      </c>
      <c r="I69" s="1"/>
    </row>
    <row r="70" spans="2:9" ht="19.5" thickBot="1" x14ac:dyDescent="0.3">
      <c r="B70" s="17"/>
      <c r="C70" s="18"/>
      <c r="D70" s="18"/>
      <c r="E70" s="18"/>
      <c r="F70" s="18"/>
      <c r="G70" s="19" t="s">
        <v>6</v>
      </c>
      <c r="H70" s="20">
        <v>750</v>
      </c>
      <c r="I70" s="1"/>
    </row>
    <row r="71" spans="2:9" x14ac:dyDescent="0.25">
      <c r="B71" s="1"/>
      <c r="C71" s="1"/>
      <c r="D71" s="1"/>
      <c r="E71" s="1"/>
      <c r="F71" s="1"/>
      <c r="G71" s="1"/>
      <c r="H71" s="1"/>
      <c r="I71" s="1"/>
    </row>
    <row r="72" spans="2:9" x14ac:dyDescent="0.25">
      <c r="B72" s="1"/>
      <c r="C72" s="1"/>
      <c r="D72" s="1"/>
      <c r="E72" s="1"/>
      <c r="F72" s="1"/>
      <c r="G72" s="1"/>
      <c r="H72" s="1"/>
      <c r="I72" s="1"/>
    </row>
    <row r="73" spans="2:9" x14ac:dyDescent="0.25">
      <c r="I73" s="1"/>
    </row>
    <row r="74" spans="2:9" x14ac:dyDescent="0.25">
      <c r="I74" s="1"/>
    </row>
    <row r="75" spans="2:9" x14ac:dyDescent="0.25">
      <c r="I75" s="1"/>
    </row>
    <row r="76" spans="2:9" x14ac:dyDescent="0.25">
      <c r="I76" s="1"/>
    </row>
    <row r="77" spans="2:9" x14ac:dyDescent="0.25">
      <c r="I77" s="1"/>
    </row>
    <row r="78" spans="2:9" x14ac:dyDescent="0.25">
      <c r="I78" s="1"/>
    </row>
    <row r="79" spans="2:9" x14ac:dyDescent="0.25">
      <c r="I79" s="1"/>
    </row>
    <row r="80" spans="2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7" spans="9:9" x14ac:dyDescent="0.25">
      <c r="I167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  <row r="189" spans="9:9" x14ac:dyDescent="0.25">
      <c r="I189" s="1"/>
    </row>
    <row r="190" spans="9:9" x14ac:dyDescent="0.25">
      <c r="I190" s="1"/>
    </row>
    <row r="191" spans="9:9" x14ac:dyDescent="0.25">
      <c r="I191" s="1"/>
    </row>
    <row r="192" spans="9:9" x14ac:dyDescent="0.25">
      <c r="I192" s="1"/>
    </row>
    <row r="193" spans="9:9" x14ac:dyDescent="0.25">
      <c r="I193" s="1"/>
    </row>
    <row r="194" spans="9:9" x14ac:dyDescent="0.25">
      <c r="I194" s="1"/>
    </row>
    <row r="195" spans="9:9" x14ac:dyDescent="0.25">
      <c r="I195" s="1"/>
    </row>
    <row r="196" spans="9:9" x14ac:dyDescent="0.25">
      <c r="I196" s="1"/>
    </row>
    <row r="197" spans="9:9" x14ac:dyDescent="0.25">
      <c r="I197" s="1"/>
    </row>
    <row r="198" spans="9:9" x14ac:dyDescent="0.25">
      <c r="I198" s="1"/>
    </row>
    <row r="199" spans="9:9" x14ac:dyDescent="0.25">
      <c r="I199" s="1"/>
    </row>
    <row r="200" spans="9:9" x14ac:dyDescent="0.25">
      <c r="I200" s="1"/>
    </row>
    <row r="201" spans="9:9" x14ac:dyDescent="0.25">
      <c r="I201" s="1"/>
    </row>
    <row r="202" spans="9:9" x14ac:dyDescent="0.25">
      <c r="I202" s="1"/>
    </row>
    <row r="203" spans="9:9" x14ac:dyDescent="0.25">
      <c r="I203" s="1"/>
    </row>
    <row r="204" spans="9:9" x14ac:dyDescent="0.25">
      <c r="I204" s="1"/>
    </row>
    <row r="205" spans="9:9" x14ac:dyDescent="0.25">
      <c r="I205" s="1"/>
    </row>
    <row r="206" spans="9:9" x14ac:dyDescent="0.25">
      <c r="I206" s="1"/>
    </row>
    <row r="207" spans="9:9" x14ac:dyDescent="0.25">
      <c r="I207" s="1"/>
    </row>
    <row r="208" spans="9:9" x14ac:dyDescent="0.25">
      <c r="I208" s="1"/>
    </row>
    <row r="209" spans="9:9" x14ac:dyDescent="0.25">
      <c r="I209" s="1"/>
    </row>
    <row r="210" spans="9:9" x14ac:dyDescent="0.25">
      <c r="I210" s="1"/>
    </row>
    <row r="211" spans="9:9" x14ac:dyDescent="0.25">
      <c r="I211" s="1"/>
    </row>
    <row r="212" spans="9:9" x14ac:dyDescent="0.25">
      <c r="I212" s="1"/>
    </row>
    <row r="213" spans="9:9" x14ac:dyDescent="0.25">
      <c r="I213" s="1"/>
    </row>
    <row r="214" spans="9:9" x14ac:dyDescent="0.25">
      <c r="I214" s="1"/>
    </row>
    <row r="215" spans="9:9" x14ac:dyDescent="0.25">
      <c r="I215" s="1"/>
    </row>
    <row r="216" spans="9:9" x14ac:dyDescent="0.25">
      <c r="I216" s="1"/>
    </row>
    <row r="217" spans="9:9" x14ac:dyDescent="0.25">
      <c r="I217" s="1"/>
    </row>
    <row r="218" spans="9:9" x14ac:dyDescent="0.25">
      <c r="I218" s="1"/>
    </row>
    <row r="219" spans="9:9" x14ac:dyDescent="0.25">
      <c r="I219" s="1"/>
    </row>
    <row r="220" spans="9:9" x14ac:dyDescent="0.25">
      <c r="I220" s="1"/>
    </row>
    <row r="221" spans="9:9" x14ac:dyDescent="0.25">
      <c r="I221" s="1"/>
    </row>
    <row r="222" spans="9:9" x14ac:dyDescent="0.25">
      <c r="I222" s="1"/>
    </row>
    <row r="223" spans="9:9" x14ac:dyDescent="0.25">
      <c r="I223" s="1"/>
    </row>
    <row r="224" spans="9:9" x14ac:dyDescent="0.25">
      <c r="I224" s="1"/>
    </row>
    <row r="225" spans="9:9" x14ac:dyDescent="0.25">
      <c r="I225" s="1"/>
    </row>
    <row r="226" spans="9:9" x14ac:dyDescent="0.25">
      <c r="I226" s="1"/>
    </row>
    <row r="227" spans="9:9" x14ac:dyDescent="0.25">
      <c r="I227" s="1"/>
    </row>
    <row r="228" spans="9:9" x14ac:dyDescent="0.25">
      <c r="I228" s="1"/>
    </row>
    <row r="229" spans="9:9" x14ac:dyDescent="0.25">
      <c r="I229" s="1"/>
    </row>
    <row r="230" spans="9:9" x14ac:dyDescent="0.25">
      <c r="I230" s="1"/>
    </row>
    <row r="231" spans="9:9" x14ac:dyDescent="0.25">
      <c r="I231" s="1"/>
    </row>
    <row r="232" spans="9:9" x14ac:dyDescent="0.25">
      <c r="I232" s="1"/>
    </row>
    <row r="233" spans="9:9" x14ac:dyDescent="0.25">
      <c r="I233" s="1"/>
    </row>
    <row r="234" spans="9:9" x14ac:dyDescent="0.25">
      <c r="I234" s="1"/>
    </row>
    <row r="235" spans="9:9" x14ac:dyDescent="0.25">
      <c r="I235" s="1"/>
    </row>
    <row r="236" spans="9:9" x14ac:dyDescent="0.25">
      <c r="I236" s="1"/>
    </row>
    <row r="237" spans="9:9" x14ac:dyDescent="0.25">
      <c r="I237" s="1"/>
    </row>
    <row r="238" spans="9:9" x14ac:dyDescent="0.25">
      <c r="I238" s="1"/>
    </row>
    <row r="239" spans="9:9" x14ac:dyDescent="0.25">
      <c r="I239" s="1"/>
    </row>
    <row r="240" spans="9:9" x14ac:dyDescent="0.25">
      <c r="I240" s="1"/>
    </row>
    <row r="241" spans="9:18" x14ac:dyDescent="0.25">
      <c r="I241" s="1"/>
    </row>
    <row r="242" spans="9:18" x14ac:dyDescent="0.25">
      <c r="I242" s="1"/>
    </row>
    <row r="243" spans="9:18" x14ac:dyDescent="0.25">
      <c r="I243" s="1"/>
    </row>
    <row r="244" spans="9:18" x14ac:dyDescent="0.25">
      <c r="I244" s="1"/>
    </row>
    <row r="245" spans="9:18" x14ac:dyDescent="0.25">
      <c r="I245" s="1"/>
    </row>
    <row r="246" spans="9:18" x14ac:dyDescent="0.25">
      <c r="I246" s="1"/>
    </row>
    <row r="247" spans="9:18" x14ac:dyDescent="0.25">
      <c r="I247" s="1"/>
    </row>
    <row r="248" spans="9:18" x14ac:dyDescent="0.25">
      <c r="I248" s="1"/>
    </row>
    <row r="249" spans="9:18" x14ac:dyDescent="0.25">
      <c r="I249" s="1"/>
    </row>
    <row r="250" spans="9:18" x14ac:dyDescent="0.25">
      <c r="I250" s="1"/>
    </row>
    <row r="251" spans="9:18" x14ac:dyDescent="0.25">
      <c r="I251" s="1"/>
    </row>
    <row r="252" spans="9:18" x14ac:dyDescent="0.25">
      <c r="I252" s="1"/>
    </row>
    <row r="253" spans="9:18" x14ac:dyDescent="0.25">
      <c r="I253" s="1"/>
    </row>
    <row r="254" spans="9:18" x14ac:dyDescent="0.25">
      <c r="I254" s="1"/>
    </row>
    <row r="255" spans="9:18" x14ac:dyDescent="0.25">
      <c r="I255" s="1"/>
    </row>
    <row r="256" spans="9:18" x14ac:dyDescent="0.25"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9:18" x14ac:dyDescent="0.25"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9:18" x14ac:dyDescent="0.25">
      <c r="I258" s="1"/>
      <c r="J258" s="1"/>
      <c r="K258" s="1"/>
      <c r="L258" s="1"/>
      <c r="M258" s="1"/>
      <c r="N258" s="1"/>
      <c r="O258" s="1"/>
      <c r="P258" s="1"/>
      <c r="Q258" s="1"/>
      <c r="R258" s="1"/>
    </row>
  </sheetData>
  <mergeCells count="9">
    <mergeCell ref="B2:H2"/>
    <mergeCell ref="B3:G3"/>
    <mergeCell ref="B4:H4"/>
    <mergeCell ref="B5:B6"/>
    <mergeCell ref="C5:C6"/>
    <mergeCell ref="D5:E5"/>
    <mergeCell ref="F5:F6"/>
    <mergeCell ref="G5:G6"/>
    <mergeCell ref="H5:H6"/>
  </mergeCells>
  <phoneticPr fontId="4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4748-2D5A-47FD-9C76-F51F5EAEF5FE}">
  <dimension ref="B3"/>
  <sheetViews>
    <sheetView workbookViewId="0">
      <selection activeCell="H12" sqref="H12"/>
    </sheetView>
  </sheetViews>
  <sheetFormatPr defaultRowHeight="15" x14ac:dyDescent="0.25"/>
  <sheetData>
    <row r="3" spans="2:2" x14ac:dyDescent="0.25">
      <c r="B3" s="62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D96D-591D-4F35-9FFE-F33D6E631416}">
  <dimension ref="B2:E7"/>
  <sheetViews>
    <sheetView workbookViewId="0">
      <selection activeCell="D8" sqref="D8"/>
    </sheetView>
  </sheetViews>
  <sheetFormatPr defaultRowHeight="15" x14ac:dyDescent="0.25"/>
  <cols>
    <col min="2" max="2" width="12.7109375" customWidth="1"/>
    <col min="3" max="5" width="9.140625" style="48"/>
  </cols>
  <sheetData>
    <row r="2" spans="2:5" ht="15.75" thickBot="1" x14ac:dyDescent="0.3"/>
    <row r="3" spans="2:5" x14ac:dyDescent="0.25">
      <c r="B3" s="49" t="s">
        <v>20</v>
      </c>
      <c r="C3" s="54" t="s">
        <v>24</v>
      </c>
      <c r="D3" s="54">
        <v>0</v>
      </c>
      <c r="E3" s="57" t="s">
        <v>10</v>
      </c>
    </row>
    <row r="4" spans="2:5" x14ac:dyDescent="0.25">
      <c r="B4" s="50" t="s">
        <v>21</v>
      </c>
      <c r="C4" s="55" t="s">
        <v>25</v>
      </c>
      <c r="D4" s="55">
        <v>100</v>
      </c>
      <c r="E4" s="58" t="s">
        <v>10</v>
      </c>
    </row>
    <row r="5" spans="2:5" x14ac:dyDescent="0.25">
      <c r="B5" s="50" t="s">
        <v>22</v>
      </c>
      <c r="C5" s="55" t="s">
        <v>25</v>
      </c>
      <c r="D5" s="55">
        <v>100</v>
      </c>
      <c r="E5" s="58" t="s">
        <v>10</v>
      </c>
    </row>
    <row r="6" spans="2:5" ht="15.75" thickBot="1" x14ac:dyDescent="0.3">
      <c r="B6" s="51" t="s">
        <v>23</v>
      </c>
      <c r="C6" s="56" t="s">
        <v>26</v>
      </c>
      <c r="D6" s="56">
        <v>100</v>
      </c>
      <c r="E6" s="59" t="s">
        <v>10</v>
      </c>
    </row>
    <row r="7" spans="2:5" ht="15.75" thickBot="1" x14ac:dyDescent="0.3">
      <c r="B7" s="52" t="s">
        <v>5</v>
      </c>
      <c r="C7" s="53"/>
      <c r="D7" s="60">
        <v>300</v>
      </c>
      <c r="E7" s="61" t="s">
        <v>10</v>
      </c>
    </row>
  </sheetData>
  <mergeCells count="1">
    <mergeCell ref="B7:C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PUT-108</vt:lpstr>
      <vt:lpstr>PUT-189</vt:lpstr>
      <vt:lpstr>VAN-637</vt:lpstr>
      <vt:lpstr>Villages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Brunet</dc:creator>
  <cp:lastModifiedBy>Brunet, Mark</cp:lastModifiedBy>
  <dcterms:created xsi:type="dcterms:W3CDTF">2019-08-08T15:48:06Z</dcterms:created>
  <dcterms:modified xsi:type="dcterms:W3CDTF">2026-08-24T19:49:10Z</dcterms:modified>
</cp:coreProperties>
</file>