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01fs1\mbrunet$\"/>
    </mc:Choice>
  </mc:AlternateContent>
  <xr:revisionPtr revIDLastSave="0" documentId="8_{0E14509C-0910-4B9D-8DEC-2309A784F4F6}" xr6:coauthVersionLast="45" xr6:coauthVersionMax="45" xr10:uidLastSave="{00000000-0000-0000-0000-000000000000}"/>
  <bookViews>
    <workbookView xWindow="-120" yWindow="-120" windowWidth="29040" windowHeight="15840" xr2:uid="{278CF980-5393-4757-A28C-89B801DD446E}"/>
  </bookViews>
  <sheets>
    <sheet name="Pav't Repair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2" l="1"/>
  <c r="I44" i="2" s="1"/>
  <c r="F43" i="2"/>
  <c r="H43" i="2" s="1"/>
  <c r="I43" i="2" l="1"/>
  <c r="H44" i="2"/>
  <c r="F34" i="2"/>
  <c r="I34" i="2" s="1"/>
  <c r="F35" i="2"/>
  <c r="H35" i="2" s="1"/>
  <c r="F36" i="2"/>
  <c r="I36" i="2" s="1"/>
  <c r="F37" i="2"/>
  <c r="H37" i="2" s="1"/>
  <c r="F38" i="2"/>
  <c r="H38" i="2" s="1"/>
  <c r="F39" i="2"/>
  <c r="H39" i="2" s="1"/>
  <c r="F40" i="2"/>
  <c r="I40" i="2" s="1"/>
  <c r="F41" i="2"/>
  <c r="I41" i="2" s="1"/>
  <c r="F11" i="2"/>
  <c r="I11" i="2" s="1"/>
  <c r="F29" i="2"/>
  <c r="H29" i="2" s="1"/>
  <c r="F30" i="2"/>
  <c r="H30" i="2" s="1"/>
  <c r="F31" i="2"/>
  <c r="I31" i="2" s="1"/>
  <c r="F32" i="2"/>
  <c r="H32" i="2" s="1"/>
  <c r="F33" i="2"/>
  <c r="H33" i="2" s="1"/>
  <c r="F28" i="2"/>
  <c r="H28" i="2" s="1"/>
  <c r="F42" i="2"/>
  <c r="H42" i="2" s="1"/>
  <c r="F27" i="2"/>
  <c r="H27" i="2" s="1"/>
  <c r="I27" i="2" l="1"/>
  <c r="H41" i="2"/>
  <c r="H40" i="2"/>
  <c r="I38" i="2"/>
  <c r="I37" i="2"/>
  <c r="H11" i="2"/>
  <c r="H36" i="2"/>
  <c r="H34" i="2"/>
  <c r="I39" i="2"/>
  <c r="I35" i="2"/>
  <c r="I32" i="2"/>
  <c r="H31" i="2"/>
  <c r="I33" i="2"/>
  <c r="I29" i="2"/>
  <c r="I30" i="2"/>
  <c r="I28" i="2"/>
  <c r="I42" i="2"/>
  <c r="F24" i="2"/>
  <c r="I24" i="2" s="1"/>
  <c r="F23" i="2"/>
  <c r="H23" i="2" s="1"/>
  <c r="F12" i="2"/>
  <c r="I12" i="2" s="1"/>
  <c r="F8" i="2"/>
  <c r="I8" i="2" s="1"/>
  <c r="F9" i="2"/>
  <c r="H9" i="2" s="1"/>
  <c r="F10" i="2"/>
  <c r="I10" i="2" s="1"/>
  <c r="F13" i="2"/>
  <c r="I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5" i="2"/>
  <c r="H25" i="2" s="1"/>
  <c r="F26" i="2"/>
  <c r="I26" i="2" s="1"/>
  <c r="F7" i="2"/>
  <c r="I7" i="2" s="1"/>
  <c r="F6" i="2"/>
  <c r="I6" i="2" s="1"/>
  <c r="H12" i="2" l="1"/>
  <c r="H10" i="2"/>
  <c r="H8" i="2"/>
  <c r="H7" i="2"/>
  <c r="I23" i="2"/>
  <c r="H24" i="2"/>
  <c r="I25" i="2"/>
  <c r="I22" i="2"/>
  <c r="I21" i="2"/>
  <c r="I20" i="2"/>
  <c r="I19" i="2"/>
  <c r="I18" i="2"/>
  <c r="I17" i="2"/>
  <c r="I16" i="2"/>
  <c r="I15" i="2"/>
  <c r="I14" i="2"/>
  <c r="H13" i="2"/>
  <c r="I9" i="2"/>
  <c r="H6" i="2"/>
  <c r="H26" i="2"/>
  <c r="I45" i="2" l="1"/>
</calcChain>
</file>

<file path=xl/sharedStrings.xml><?xml version="1.0" encoding="utf-8"?>
<sst xmlns="http://schemas.openxmlformats.org/spreadsheetml/2006/main" count="52" uniqueCount="15">
  <si>
    <t>Patching Plan</t>
  </si>
  <si>
    <t>Route</t>
  </si>
  <si>
    <t>Begin SLM</t>
  </si>
  <si>
    <t>End  SLM</t>
  </si>
  <si>
    <t>Location</t>
  </si>
  <si>
    <t>Length (FT)</t>
  </si>
  <si>
    <t>Width   (FT)</t>
  </si>
  <si>
    <t>Area (SY)</t>
  </si>
  <si>
    <t>Full Depth Repair 6" (CY)</t>
  </si>
  <si>
    <t>TOTAL</t>
  </si>
  <si>
    <t>USE</t>
  </si>
  <si>
    <t>CRS: DEF - SR 18 - 0.00</t>
  </si>
  <si>
    <t>SR 18</t>
  </si>
  <si>
    <t>SR 2</t>
  </si>
  <si>
    <t>PID:  107697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</si>
</sst>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6" xfId="0" applyFill="1" applyBorder="1"/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164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3" fillId="4" borderId="3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4" fontId="1" fillId="3" borderId="0" xfId="0" applyNumberFormat="1" applyFont="1" applyFill="1" applyBorder="1" applyAlignment="1">
      <alignment horizontal="center"/>
    </xf>
    <xf numFmtId="14" fontId="1" fillId="3" borderId="6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A5F84-2D48-4B0A-9A59-5DD7771298EC}">
  <dimension ref="B1:I46"/>
  <sheetViews>
    <sheetView tabSelected="1" zoomScale="90" zoomScaleNormal="90" workbookViewId="0">
      <selection activeCell="E5" sqref="E5"/>
    </sheetView>
  </sheetViews>
  <sheetFormatPr defaultRowHeight="15" x14ac:dyDescent="0.25"/>
  <cols>
    <col min="5" max="13" width="9.140625" customWidth="1"/>
  </cols>
  <sheetData>
    <row r="1" spans="2:9" ht="15.75" thickBot="1" x14ac:dyDescent="0.3"/>
    <row r="2" spans="2:9" ht="19.5" thickBot="1" x14ac:dyDescent="0.35">
      <c r="B2" s="32" t="s">
        <v>0</v>
      </c>
      <c r="C2" s="33"/>
      <c r="D2" s="33"/>
      <c r="E2" s="33"/>
      <c r="F2" s="33"/>
      <c r="G2" s="33"/>
      <c r="H2" s="33"/>
      <c r="I2" s="34"/>
    </row>
    <row r="3" spans="2:9" ht="15.75" x14ac:dyDescent="0.25">
      <c r="B3" s="35" t="s">
        <v>11</v>
      </c>
      <c r="C3" s="36"/>
      <c r="D3" s="36"/>
      <c r="E3" s="36"/>
      <c r="F3" s="36"/>
      <c r="G3" s="36"/>
      <c r="H3" s="37">
        <v>44270</v>
      </c>
      <c r="I3" s="38"/>
    </row>
    <row r="4" spans="2:9" ht="16.5" thickBot="1" x14ac:dyDescent="0.3">
      <c r="B4" s="39" t="s">
        <v>14</v>
      </c>
      <c r="C4" s="40"/>
      <c r="D4" s="40"/>
      <c r="E4" s="40"/>
      <c r="F4" s="40"/>
      <c r="G4" s="40"/>
      <c r="H4" s="40"/>
      <c r="I4" s="1"/>
    </row>
    <row r="5" spans="2:9" ht="60.75" thickBot="1" x14ac:dyDescent="0.3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5" t="s">
        <v>8</v>
      </c>
    </row>
    <row r="6" spans="2:9" x14ac:dyDescent="0.25">
      <c r="B6" s="6" t="s">
        <v>12</v>
      </c>
      <c r="C6" s="7">
        <v>0.08</v>
      </c>
      <c r="D6" s="7">
        <v>0.1</v>
      </c>
      <c r="E6" s="7"/>
      <c r="F6" s="7">
        <f>(D6-C6)*5280</f>
        <v>105.60000000000002</v>
      </c>
      <c r="G6" s="7">
        <v>4</v>
      </c>
      <c r="H6" s="17">
        <f>F6*G6/9</f>
        <v>46.933333333333344</v>
      </c>
      <c r="I6" s="20">
        <f t="shared" ref="I6:I27" si="0">F6*G6*0.5/27</f>
        <v>7.8222222222222237</v>
      </c>
    </row>
    <row r="7" spans="2:9" x14ac:dyDescent="0.25">
      <c r="B7" s="9" t="s">
        <v>12</v>
      </c>
      <c r="C7" s="11">
        <v>0.44</v>
      </c>
      <c r="D7" s="10">
        <v>0.45</v>
      </c>
      <c r="E7" s="10"/>
      <c r="F7" s="10">
        <f>(D7-C7)*5280</f>
        <v>52.800000000000047</v>
      </c>
      <c r="G7" s="10">
        <v>4</v>
      </c>
      <c r="H7" s="18">
        <f t="shared" ref="H7:H27" si="1">F7*G7/9</f>
        <v>23.466666666666686</v>
      </c>
      <c r="I7" s="21">
        <f t="shared" si="0"/>
        <v>3.9111111111111145</v>
      </c>
    </row>
    <row r="8" spans="2:9" x14ac:dyDescent="0.25">
      <c r="B8" s="9" t="s">
        <v>12</v>
      </c>
      <c r="C8" s="10">
        <v>1.27</v>
      </c>
      <c r="D8" s="10">
        <v>1.28</v>
      </c>
      <c r="E8" s="10"/>
      <c r="F8" s="10">
        <f>(D8-C8)*5280</f>
        <v>52.800000000000047</v>
      </c>
      <c r="G8" s="10">
        <v>4</v>
      </c>
      <c r="H8" s="18">
        <f t="shared" ref="H8:H10" si="2">F8*G8/9</f>
        <v>23.466666666666686</v>
      </c>
      <c r="I8" s="21">
        <f t="shared" ref="I8:I10" si="3">F8*G8*0.5/27</f>
        <v>3.9111111111111145</v>
      </c>
    </row>
    <row r="9" spans="2:9" x14ac:dyDescent="0.25">
      <c r="B9" s="9" t="s">
        <v>12</v>
      </c>
      <c r="C9" s="10">
        <v>2.62</v>
      </c>
      <c r="D9" s="10">
        <v>2.66</v>
      </c>
      <c r="E9" s="10"/>
      <c r="F9" s="10">
        <f>(D9-C9)*5280</f>
        <v>211.20000000000019</v>
      </c>
      <c r="G9" s="10">
        <v>4</v>
      </c>
      <c r="H9" s="18">
        <f t="shared" si="2"/>
        <v>93.866666666666745</v>
      </c>
      <c r="I9" s="21">
        <f t="shared" si="3"/>
        <v>15.644444444444458</v>
      </c>
    </row>
    <row r="10" spans="2:9" x14ac:dyDescent="0.25">
      <c r="B10" s="9" t="s">
        <v>12</v>
      </c>
      <c r="C10" s="10">
        <v>2.74</v>
      </c>
      <c r="D10" s="10">
        <v>2.75</v>
      </c>
      <c r="E10" s="10"/>
      <c r="F10" s="10">
        <f>(D10-C10)*5280</f>
        <v>52.799999999998875</v>
      </c>
      <c r="G10" s="10">
        <v>4</v>
      </c>
      <c r="H10" s="18">
        <f t="shared" si="2"/>
        <v>23.466666666666168</v>
      </c>
      <c r="I10" s="21">
        <f t="shared" si="3"/>
        <v>3.9111111111110279</v>
      </c>
    </row>
    <row r="11" spans="2:9" ht="15.75" thickBot="1" x14ac:dyDescent="0.3">
      <c r="B11" s="9" t="s">
        <v>12</v>
      </c>
      <c r="C11" s="10">
        <v>4.84</v>
      </c>
      <c r="D11" s="10">
        <v>4.8499999999999996</v>
      </c>
      <c r="E11" s="10"/>
      <c r="F11" s="10">
        <f>(D11-C11)*5280</f>
        <v>52.799999999998875</v>
      </c>
      <c r="G11" s="10">
        <v>4</v>
      </c>
      <c r="H11" s="18">
        <f t="shared" ref="H11" si="4">F11*G11/9</f>
        <v>23.466666666666168</v>
      </c>
      <c r="I11" s="21">
        <f t="shared" ref="I11" si="5">F11*G11*0.5/27</f>
        <v>3.9111111111110279</v>
      </c>
    </row>
    <row r="12" spans="2:9" x14ac:dyDescent="0.25">
      <c r="B12" s="6" t="s">
        <v>12</v>
      </c>
      <c r="C12" s="7">
        <v>17.440000000000001</v>
      </c>
      <c r="D12" s="7">
        <v>17.420000000000002</v>
      </c>
      <c r="E12" s="7"/>
      <c r="F12" s="7">
        <f>(C12-D12)*5280</f>
        <v>105.59999999999775</v>
      </c>
      <c r="G12" s="7">
        <v>4</v>
      </c>
      <c r="H12" s="8">
        <f t="shared" si="1"/>
        <v>46.933333333332335</v>
      </c>
      <c r="I12" s="20">
        <f t="shared" si="0"/>
        <v>7.8222222222220559</v>
      </c>
    </row>
    <row r="13" spans="2:9" x14ac:dyDescent="0.25">
      <c r="B13" s="9" t="s">
        <v>12</v>
      </c>
      <c r="C13" s="12">
        <v>15.71</v>
      </c>
      <c r="D13" s="12">
        <v>15.7</v>
      </c>
      <c r="E13" s="12"/>
      <c r="F13" s="12">
        <f>(C13-D13)*5280</f>
        <v>52.800000000008254</v>
      </c>
      <c r="G13" s="10">
        <v>4</v>
      </c>
      <c r="H13" s="18">
        <f t="shared" si="1"/>
        <v>23.466666666670335</v>
      </c>
      <c r="I13" s="21">
        <f t="shared" si="0"/>
        <v>3.9111111111117225</v>
      </c>
    </row>
    <row r="14" spans="2:9" x14ac:dyDescent="0.25">
      <c r="B14" s="9" t="s">
        <v>12</v>
      </c>
      <c r="C14" s="12">
        <v>15.56</v>
      </c>
      <c r="D14" s="12">
        <v>15.55</v>
      </c>
      <c r="E14" s="12"/>
      <c r="F14" s="12">
        <f>(C14-D14)*5280</f>
        <v>52.799999999998875</v>
      </c>
      <c r="G14" s="10">
        <v>4</v>
      </c>
      <c r="H14" s="18">
        <f t="shared" si="1"/>
        <v>23.466666666666168</v>
      </c>
      <c r="I14" s="21">
        <f t="shared" si="0"/>
        <v>3.9111111111110279</v>
      </c>
    </row>
    <row r="15" spans="2:9" x14ac:dyDescent="0.25">
      <c r="B15" s="9" t="s">
        <v>12</v>
      </c>
      <c r="C15" s="12">
        <v>15.09</v>
      </c>
      <c r="D15" s="12">
        <v>15.08</v>
      </c>
      <c r="E15" s="12"/>
      <c r="F15" s="12">
        <f>(C15-D15)*5280</f>
        <v>52.799999999998875</v>
      </c>
      <c r="G15" s="10">
        <v>4</v>
      </c>
      <c r="H15" s="18">
        <f t="shared" si="1"/>
        <v>23.466666666666168</v>
      </c>
      <c r="I15" s="21">
        <f t="shared" si="0"/>
        <v>3.9111111111110279</v>
      </c>
    </row>
    <row r="16" spans="2:9" x14ac:dyDescent="0.25">
      <c r="B16" s="9" t="s">
        <v>12</v>
      </c>
      <c r="C16" s="12">
        <v>14.81</v>
      </c>
      <c r="D16" s="12">
        <v>14.79</v>
      </c>
      <c r="E16" s="12"/>
      <c r="F16" s="12">
        <f>(C16-D16)*5280</f>
        <v>105.60000000000713</v>
      </c>
      <c r="G16" s="10">
        <v>4</v>
      </c>
      <c r="H16" s="18">
        <f t="shared" si="1"/>
        <v>46.933333333336499</v>
      </c>
      <c r="I16" s="21">
        <f t="shared" si="0"/>
        <v>7.8222222222227504</v>
      </c>
    </row>
    <row r="17" spans="2:9" x14ac:dyDescent="0.25">
      <c r="B17" s="9" t="s">
        <v>12</v>
      </c>
      <c r="C17" s="12">
        <v>14.72</v>
      </c>
      <c r="D17" s="12">
        <v>14.7</v>
      </c>
      <c r="E17" s="12"/>
      <c r="F17" s="12">
        <f>(C17-D17)*5280</f>
        <v>105.60000000000713</v>
      </c>
      <c r="G17" s="10">
        <v>4</v>
      </c>
      <c r="H17" s="18">
        <f t="shared" si="1"/>
        <v>46.933333333336499</v>
      </c>
      <c r="I17" s="21">
        <f t="shared" si="0"/>
        <v>7.8222222222227504</v>
      </c>
    </row>
    <row r="18" spans="2:9" x14ac:dyDescent="0.25">
      <c r="B18" s="9" t="s">
        <v>12</v>
      </c>
      <c r="C18" s="12">
        <v>14.2</v>
      </c>
      <c r="D18" s="12">
        <v>14.17</v>
      </c>
      <c r="E18" s="12"/>
      <c r="F18" s="12">
        <f>(C18-D18)*5280</f>
        <v>158.39999999999662</v>
      </c>
      <c r="G18" s="10">
        <v>4</v>
      </c>
      <c r="H18" s="18">
        <f t="shared" si="1"/>
        <v>70.399999999998499</v>
      </c>
      <c r="I18" s="21">
        <f t="shared" si="0"/>
        <v>11.733333333333084</v>
      </c>
    </row>
    <row r="19" spans="2:9" x14ac:dyDescent="0.25">
      <c r="B19" s="9" t="s">
        <v>12</v>
      </c>
      <c r="C19" s="12">
        <v>13.29</v>
      </c>
      <c r="D19" s="12">
        <v>13.26</v>
      </c>
      <c r="E19" s="12"/>
      <c r="F19" s="12">
        <f>(C19-D19)*5280</f>
        <v>158.39999999999662</v>
      </c>
      <c r="G19" s="10">
        <v>4</v>
      </c>
      <c r="H19" s="18">
        <f t="shared" si="1"/>
        <v>70.399999999998499</v>
      </c>
      <c r="I19" s="21">
        <f t="shared" si="0"/>
        <v>11.733333333333084</v>
      </c>
    </row>
    <row r="20" spans="2:9" x14ac:dyDescent="0.25">
      <c r="B20" s="9" t="s">
        <v>12</v>
      </c>
      <c r="C20" s="12">
        <v>12.92</v>
      </c>
      <c r="D20" s="12">
        <v>12.91</v>
      </c>
      <c r="E20" s="12"/>
      <c r="F20" s="12">
        <f>(C20-D20)*5280</f>
        <v>52.799999999998875</v>
      </c>
      <c r="G20" s="10">
        <v>4</v>
      </c>
      <c r="H20" s="18">
        <f t="shared" si="1"/>
        <v>23.466666666666168</v>
      </c>
      <c r="I20" s="21">
        <f t="shared" si="0"/>
        <v>3.9111111111110279</v>
      </c>
    </row>
    <row r="21" spans="2:9" x14ac:dyDescent="0.25">
      <c r="B21" s="9" t="s">
        <v>12</v>
      </c>
      <c r="C21" s="12">
        <v>12.79</v>
      </c>
      <c r="D21" s="12">
        <v>12.78</v>
      </c>
      <c r="E21" s="12"/>
      <c r="F21" s="12">
        <f>(C21-D21)*5280</f>
        <v>52.799999999998875</v>
      </c>
      <c r="G21" s="10">
        <v>4</v>
      </c>
      <c r="H21" s="18">
        <f t="shared" si="1"/>
        <v>23.466666666666168</v>
      </c>
      <c r="I21" s="21">
        <f t="shared" si="0"/>
        <v>3.9111111111110279</v>
      </c>
    </row>
    <row r="22" spans="2:9" x14ac:dyDescent="0.25">
      <c r="B22" s="9" t="s">
        <v>12</v>
      </c>
      <c r="C22" s="12">
        <v>12.51</v>
      </c>
      <c r="D22" s="12">
        <v>12.5</v>
      </c>
      <c r="E22" s="12"/>
      <c r="F22" s="12">
        <f>(C22-D22)*5280</f>
        <v>52.799999999998875</v>
      </c>
      <c r="G22" s="10">
        <v>4</v>
      </c>
      <c r="H22" s="18">
        <f t="shared" si="1"/>
        <v>23.466666666666168</v>
      </c>
      <c r="I22" s="21">
        <f t="shared" si="0"/>
        <v>3.9111111111110279</v>
      </c>
    </row>
    <row r="23" spans="2:9" x14ac:dyDescent="0.25">
      <c r="B23" s="9" t="s">
        <v>12</v>
      </c>
      <c r="C23" s="12">
        <v>12.29</v>
      </c>
      <c r="D23" s="12">
        <v>12.28</v>
      </c>
      <c r="E23" s="12"/>
      <c r="F23" s="12">
        <f>(C23-D23)*5280</f>
        <v>52.799999999998875</v>
      </c>
      <c r="G23" s="10">
        <v>4</v>
      </c>
      <c r="H23" s="18">
        <f t="shared" si="1"/>
        <v>23.466666666666168</v>
      </c>
      <c r="I23" s="21">
        <f t="shared" si="0"/>
        <v>3.9111111111110279</v>
      </c>
    </row>
    <row r="24" spans="2:9" x14ac:dyDescent="0.25">
      <c r="B24" s="9" t="s">
        <v>12</v>
      </c>
      <c r="C24" s="12">
        <v>12.21</v>
      </c>
      <c r="D24" s="12">
        <v>12.2</v>
      </c>
      <c r="E24" s="12"/>
      <c r="F24" s="12">
        <f>(C24-D24)*5280</f>
        <v>52.800000000008254</v>
      </c>
      <c r="G24" s="10">
        <v>4</v>
      </c>
      <c r="H24" s="18">
        <f t="shared" si="1"/>
        <v>23.466666666670335</v>
      </c>
      <c r="I24" s="21">
        <f t="shared" si="0"/>
        <v>3.9111111111117225</v>
      </c>
    </row>
    <row r="25" spans="2:9" x14ac:dyDescent="0.25">
      <c r="B25" s="9" t="s">
        <v>12</v>
      </c>
      <c r="C25" s="12">
        <v>11.83</v>
      </c>
      <c r="D25" s="12">
        <v>11.82</v>
      </c>
      <c r="E25" s="12"/>
      <c r="F25" s="12">
        <f>(C25-D25)*5280</f>
        <v>52.799999999998875</v>
      </c>
      <c r="G25" s="10">
        <v>4</v>
      </c>
      <c r="H25" s="18">
        <f t="shared" si="1"/>
        <v>23.466666666666168</v>
      </c>
      <c r="I25" s="21">
        <f t="shared" si="0"/>
        <v>3.9111111111110279</v>
      </c>
    </row>
    <row r="26" spans="2:9" x14ac:dyDescent="0.25">
      <c r="B26" s="9" t="s">
        <v>12</v>
      </c>
      <c r="C26" s="10">
        <v>11.72</v>
      </c>
      <c r="D26" s="10">
        <v>11.71</v>
      </c>
      <c r="E26" s="10"/>
      <c r="F26" s="12">
        <f>(C26-D26)*5280</f>
        <v>52.799999999998875</v>
      </c>
      <c r="G26" s="10">
        <v>4</v>
      </c>
      <c r="H26" s="18">
        <f t="shared" si="1"/>
        <v>23.466666666666168</v>
      </c>
      <c r="I26" s="21">
        <f t="shared" si="0"/>
        <v>3.9111111111110279</v>
      </c>
    </row>
    <row r="27" spans="2:9" x14ac:dyDescent="0.25">
      <c r="B27" s="9" t="s">
        <v>12</v>
      </c>
      <c r="C27" s="10">
        <v>11.24</v>
      </c>
      <c r="D27" s="10">
        <v>11.22</v>
      </c>
      <c r="E27" s="10"/>
      <c r="F27" s="12">
        <f>(C27-D27)*5280</f>
        <v>105.59999999999775</v>
      </c>
      <c r="G27" s="10">
        <v>4</v>
      </c>
      <c r="H27" s="19">
        <f t="shared" si="1"/>
        <v>46.933333333332335</v>
      </c>
      <c r="I27" s="21">
        <f t="shared" si="0"/>
        <v>7.8222222222220559</v>
      </c>
    </row>
    <row r="28" spans="2:9" x14ac:dyDescent="0.25">
      <c r="B28" s="9" t="s">
        <v>12</v>
      </c>
      <c r="C28" s="10">
        <v>10.99</v>
      </c>
      <c r="D28" s="11">
        <v>10.98</v>
      </c>
      <c r="E28" s="10"/>
      <c r="F28" s="12">
        <f>(C28-D28)*5280</f>
        <v>52.799999999998875</v>
      </c>
      <c r="G28" s="10">
        <v>4</v>
      </c>
      <c r="H28" s="19">
        <f t="shared" ref="H28:H44" si="6">F28*G28/9</f>
        <v>23.466666666666168</v>
      </c>
      <c r="I28" s="21">
        <f t="shared" ref="I28:I44" si="7">F28*G28*0.5/27</f>
        <v>3.9111111111110279</v>
      </c>
    </row>
    <row r="29" spans="2:9" x14ac:dyDescent="0.25">
      <c r="B29" s="9" t="s">
        <v>12</v>
      </c>
      <c r="C29" s="10">
        <v>10.5</v>
      </c>
      <c r="D29" s="11">
        <v>10.49</v>
      </c>
      <c r="E29" s="10"/>
      <c r="F29" s="12">
        <f>(C29-D29)*5280</f>
        <v>52.799999999998875</v>
      </c>
      <c r="G29" s="10">
        <v>4</v>
      </c>
      <c r="H29" s="19">
        <f t="shared" ref="H29:H41" si="8">F29*G29/9</f>
        <v>23.466666666666168</v>
      </c>
      <c r="I29" s="21">
        <f t="shared" ref="I29:I41" si="9">F29*G29*0.5/27</f>
        <v>3.9111111111110279</v>
      </c>
    </row>
    <row r="30" spans="2:9" x14ac:dyDescent="0.25">
      <c r="B30" s="9" t="s">
        <v>12</v>
      </c>
      <c r="C30" s="10">
        <v>9.41</v>
      </c>
      <c r="D30" s="11">
        <v>9.4</v>
      </c>
      <c r="E30" s="10"/>
      <c r="F30" s="12">
        <f>(C30-D30)*5280</f>
        <v>52.799999999998875</v>
      </c>
      <c r="G30" s="10">
        <v>4</v>
      </c>
      <c r="H30" s="19">
        <f t="shared" si="8"/>
        <v>23.466666666666168</v>
      </c>
      <c r="I30" s="21">
        <f t="shared" si="9"/>
        <v>3.9111111111110279</v>
      </c>
    </row>
    <row r="31" spans="2:9" x14ac:dyDescent="0.25">
      <c r="B31" s="9" t="s">
        <v>12</v>
      </c>
      <c r="C31" s="10">
        <v>9.32</v>
      </c>
      <c r="D31" s="11">
        <v>9.3000000000000007</v>
      </c>
      <c r="E31" s="10"/>
      <c r="F31" s="12">
        <f>(C31-D31)*5280</f>
        <v>105.59999999999775</v>
      </c>
      <c r="G31" s="10">
        <v>4</v>
      </c>
      <c r="H31" s="19">
        <f t="shared" si="8"/>
        <v>46.933333333332335</v>
      </c>
      <c r="I31" s="21">
        <f t="shared" si="9"/>
        <v>7.8222222222220559</v>
      </c>
    </row>
    <row r="32" spans="2:9" x14ac:dyDescent="0.25">
      <c r="B32" s="9" t="s">
        <v>12</v>
      </c>
      <c r="C32" s="10">
        <v>9.16</v>
      </c>
      <c r="D32" s="11">
        <v>9.1199999999999992</v>
      </c>
      <c r="E32" s="10"/>
      <c r="F32" s="12">
        <f>(C32-D32)*5280</f>
        <v>211.20000000000488</v>
      </c>
      <c r="G32" s="10">
        <v>4</v>
      </c>
      <c r="H32" s="19">
        <f t="shared" si="8"/>
        <v>93.866666666668834</v>
      </c>
      <c r="I32" s="21">
        <f t="shared" si="9"/>
        <v>15.644444444444806</v>
      </c>
    </row>
    <row r="33" spans="2:9" x14ac:dyDescent="0.25">
      <c r="B33" s="9" t="s">
        <v>12</v>
      </c>
      <c r="C33" s="10">
        <v>9.07</v>
      </c>
      <c r="D33" s="11">
        <v>9.06</v>
      </c>
      <c r="E33" s="10"/>
      <c r="F33" s="12">
        <f>(C33-D33)*5280</f>
        <v>52.799999999998875</v>
      </c>
      <c r="G33" s="10">
        <v>4</v>
      </c>
      <c r="H33" s="19">
        <f t="shared" si="8"/>
        <v>23.466666666666168</v>
      </c>
      <c r="I33" s="21">
        <f t="shared" si="9"/>
        <v>3.9111111111110279</v>
      </c>
    </row>
    <row r="34" spans="2:9" x14ac:dyDescent="0.25">
      <c r="B34" s="9" t="s">
        <v>12</v>
      </c>
      <c r="C34" s="10">
        <v>8.2899999999999991</v>
      </c>
      <c r="D34" s="11">
        <v>8.2799999999999994</v>
      </c>
      <c r="E34" s="10"/>
      <c r="F34" s="12">
        <f>(C34-D34)*5280</f>
        <v>52.799999999998875</v>
      </c>
      <c r="G34" s="10">
        <v>4</v>
      </c>
      <c r="H34" s="19">
        <f t="shared" si="8"/>
        <v>23.466666666666168</v>
      </c>
      <c r="I34" s="21">
        <f t="shared" si="9"/>
        <v>3.9111111111110279</v>
      </c>
    </row>
    <row r="35" spans="2:9" x14ac:dyDescent="0.25">
      <c r="B35" s="9" t="s">
        <v>12</v>
      </c>
      <c r="C35" s="10">
        <v>7.75</v>
      </c>
      <c r="D35" s="11">
        <v>7.73</v>
      </c>
      <c r="E35" s="10"/>
      <c r="F35" s="12">
        <f>(C35-D35)*5280</f>
        <v>105.59999999999775</v>
      </c>
      <c r="G35" s="10">
        <v>4</v>
      </c>
      <c r="H35" s="19">
        <f t="shared" si="8"/>
        <v>46.933333333332335</v>
      </c>
      <c r="I35" s="21">
        <f t="shared" si="9"/>
        <v>7.8222222222220559</v>
      </c>
    </row>
    <row r="36" spans="2:9" x14ac:dyDescent="0.25">
      <c r="B36" s="9" t="s">
        <v>12</v>
      </c>
      <c r="C36" s="10">
        <v>5.98</v>
      </c>
      <c r="D36" s="11">
        <v>5.91</v>
      </c>
      <c r="E36" s="10"/>
      <c r="F36" s="12">
        <f>(C36-D36)*5280</f>
        <v>369.6000000000015</v>
      </c>
      <c r="G36" s="10">
        <v>4</v>
      </c>
      <c r="H36" s="19">
        <f t="shared" si="8"/>
        <v>164.26666666666733</v>
      </c>
      <c r="I36" s="21">
        <f t="shared" si="9"/>
        <v>27.37777777777789</v>
      </c>
    </row>
    <row r="37" spans="2:9" x14ac:dyDescent="0.25">
      <c r="B37" s="9" t="s">
        <v>12</v>
      </c>
      <c r="C37" s="10">
        <v>2.5</v>
      </c>
      <c r="D37" s="11">
        <v>2.4900000000000002</v>
      </c>
      <c r="E37" s="10"/>
      <c r="F37" s="12">
        <f>(C37-D37)*5280</f>
        <v>52.799999999998875</v>
      </c>
      <c r="G37" s="10">
        <v>4</v>
      </c>
      <c r="H37" s="19">
        <f t="shared" si="8"/>
        <v>23.466666666666168</v>
      </c>
      <c r="I37" s="21">
        <f t="shared" si="9"/>
        <v>3.9111111111110279</v>
      </c>
    </row>
    <row r="38" spans="2:9" x14ac:dyDescent="0.25">
      <c r="B38" s="9" t="s">
        <v>12</v>
      </c>
      <c r="C38" s="10">
        <v>1.22</v>
      </c>
      <c r="D38" s="11">
        <v>1.21</v>
      </c>
      <c r="E38" s="10"/>
      <c r="F38" s="12">
        <f>(C38-D38)*5280</f>
        <v>52.800000000000047</v>
      </c>
      <c r="G38" s="10">
        <v>4</v>
      </c>
      <c r="H38" s="19">
        <f t="shared" si="8"/>
        <v>23.466666666666686</v>
      </c>
      <c r="I38" s="21">
        <f t="shared" si="9"/>
        <v>3.9111111111111145</v>
      </c>
    </row>
    <row r="39" spans="2:9" x14ac:dyDescent="0.25">
      <c r="B39" s="9" t="s">
        <v>12</v>
      </c>
      <c r="C39" s="10">
        <v>1.18</v>
      </c>
      <c r="D39" s="11">
        <v>1.17</v>
      </c>
      <c r="E39" s="10"/>
      <c r="F39" s="12">
        <f>(C39-D39)*5280</f>
        <v>52.800000000000047</v>
      </c>
      <c r="G39" s="10">
        <v>4</v>
      </c>
      <c r="H39" s="19">
        <f t="shared" si="8"/>
        <v>23.466666666666686</v>
      </c>
      <c r="I39" s="21">
        <f t="shared" si="9"/>
        <v>3.9111111111111145</v>
      </c>
    </row>
    <row r="40" spans="2:9" x14ac:dyDescent="0.25">
      <c r="B40" s="9" t="s">
        <v>12</v>
      </c>
      <c r="C40" s="10">
        <v>0.55000000000000004</v>
      </c>
      <c r="D40" s="11">
        <v>0.46</v>
      </c>
      <c r="E40" s="10"/>
      <c r="F40" s="12">
        <f>(C40-D40)*5280</f>
        <v>475.2000000000001</v>
      </c>
      <c r="G40" s="10">
        <v>4</v>
      </c>
      <c r="H40" s="19">
        <f t="shared" si="8"/>
        <v>211.20000000000005</v>
      </c>
      <c r="I40" s="21">
        <f t="shared" si="9"/>
        <v>35.20000000000001</v>
      </c>
    </row>
    <row r="41" spans="2:9" x14ac:dyDescent="0.25">
      <c r="B41" s="9" t="s">
        <v>12</v>
      </c>
      <c r="C41" s="10">
        <v>0.41</v>
      </c>
      <c r="D41" s="11">
        <v>0.39</v>
      </c>
      <c r="E41" s="10"/>
      <c r="F41" s="12">
        <f>(C41-D41)*5280</f>
        <v>105.5999999999998</v>
      </c>
      <c r="G41" s="10">
        <v>4</v>
      </c>
      <c r="H41" s="19">
        <f t="shared" si="8"/>
        <v>46.933333333333245</v>
      </c>
      <c r="I41" s="21">
        <f t="shared" si="9"/>
        <v>7.8222222222222069</v>
      </c>
    </row>
    <row r="42" spans="2:9" ht="15.75" thickBot="1" x14ac:dyDescent="0.3">
      <c r="B42" s="26" t="s">
        <v>12</v>
      </c>
      <c r="C42" s="27">
        <v>0.1</v>
      </c>
      <c r="D42" s="28">
        <v>0.09</v>
      </c>
      <c r="E42" s="27"/>
      <c r="F42" s="29">
        <f>(C42-D42)*5280</f>
        <v>52.800000000000047</v>
      </c>
      <c r="G42" s="27">
        <v>4</v>
      </c>
      <c r="H42" s="19">
        <f t="shared" si="6"/>
        <v>23.466666666666686</v>
      </c>
      <c r="I42" s="30">
        <f t="shared" si="7"/>
        <v>3.9111111111111145</v>
      </c>
    </row>
    <row r="43" spans="2:9" x14ac:dyDescent="0.25">
      <c r="B43" s="6" t="s">
        <v>13</v>
      </c>
      <c r="C43" s="7">
        <v>0.9</v>
      </c>
      <c r="D43" s="7">
        <v>0.92</v>
      </c>
      <c r="E43" s="7"/>
      <c r="F43" s="7">
        <f t="shared" ref="F43:F44" si="10">(D43-C43)*5280</f>
        <v>105.60000000000009</v>
      </c>
      <c r="G43" s="7">
        <v>4</v>
      </c>
      <c r="H43" s="31">
        <f t="shared" si="6"/>
        <v>46.933333333333373</v>
      </c>
      <c r="I43" s="20">
        <f t="shared" si="7"/>
        <v>7.8222222222222291</v>
      </c>
    </row>
    <row r="44" spans="2:9" ht="15.75" thickBot="1" x14ac:dyDescent="0.3">
      <c r="B44" s="9" t="s">
        <v>13</v>
      </c>
      <c r="C44" s="10">
        <v>3.5</v>
      </c>
      <c r="D44" s="10">
        <v>3.51</v>
      </c>
      <c r="E44" s="10"/>
      <c r="F44" s="10">
        <f t="shared" si="10"/>
        <v>52.799999999998875</v>
      </c>
      <c r="G44" s="10">
        <v>4</v>
      </c>
      <c r="H44" s="18">
        <f t="shared" si="6"/>
        <v>23.466666666666168</v>
      </c>
      <c r="I44" s="21">
        <f t="shared" si="7"/>
        <v>3.9111111111110279</v>
      </c>
    </row>
    <row r="45" spans="2:9" ht="16.5" thickBot="1" x14ac:dyDescent="0.3">
      <c r="B45" s="22"/>
      <c r="C45" s="23"/>
      <c r="D45" s="23"/>
      <c r="E45" s="23"/>
      <c r="F45" s="23"/>
      <c r="G45" s="23"/>
      <c r="H45" s="24" t="s">
        <v>9</v>
      </c>
      <c r="I45" s="25">
        <f>SUM(I6:I44)</f>
        <v>281.60000000000025</v>
      </c>
    </row>
    <row r="46" spans="2:9" ht="16.5" thickBot="1" x14ac:dyDescent="0.3">
      <c r="B46" s="13"/>
      <c r="C46" s="14"/>
      <c r="D46" s="14"/>
      <c r="E46" s="14"/>
      <c r="F46" s="14"/>
      <c r="G46" s="14"/>
      <c r="H46" s="15" t="s">
        <v>10</v>
      </c>
      <c r="I46" s="16">
        <v>325</v>
      </c>
    </row>
  </sheetData>
  <mergeCells count="4">
    <mergeCell ref="B2:I2"/>
    <mergeCell ref="B3:G3"/>
    <mergeCell ref="H3:I3"/>
    <mergeCell ref="B4:H4"/>
  </mergeCells>
  <phoneticPr fontId="5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Pav't Repairs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Brunet</dc:creator>
  <cp:lastModifiedBy>Mark Brunet</cp:lastModifiedBy>
  <dcterms:created xsi:type="dcterms:W3CDTF">2019-08-08T15:48:06Z</dcterms:created>
  <dcterms:modified xsi:type="dcterms:W3CDTF">2021-03-16T19:45:09Z</dcterms:modified>
</cp:coreProperties>
</file>