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A\traffic\spreadsheets\"/>
    </mc:Choice>
  </mc:AlternateContent>
  <bookViews>
    <workbookView xWindow="-15" yWindow="-15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N46" i="1" l="1"/>
  <c r="N23" i="1"/>
  <c r="N10" i="1"/>
  <c r="N11" i="1"/>
  <c r="L43" i="1" l="1"/>
  <c r="K43" i="1"/>
  <c r="L46" i="1" l="1"/>
  <c r="L45" i="1"/>
  <c r="K45" i="1"/>
  <c r="K46" i="1" s="1"/>
  <c r="K44" i="1"/>
  <c r="AD210" i="1"/>
  <c r="AC210" i="1"/>
  <c r="AA210" i="1"/>
  <c r="Z210" i="1"/>
  <c r="Y210" i="1"/>
  <c r="X210" i="1"/>
  <c r="W210" i="1"/>
  <c r="V210" i="1"/>
  <c r="U210" i="1"/>
  <c r="T210" i="1"/>
  <c r="S210" i="1"/>
  <c r="R210" i="1"/>
  <c r="Q210" i="1"/>
  <c r="P210" i="1"/>
  <c r="O210" i="1"/>
  <c r="M210" i="1"/>
  <c r="L210" i="1"/>
  <c r="K210" i="1"/>
  <c r="AD131" i="1"/>
  <c r="AC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M131" i="1"/>
  <c r="L131" i="1"/>
  <c r="K131" i="1"/>
  <c r="AD52" i="1"/>
  <c r="AC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M52" i="1"/>
  <c r="L52" i="1"/>
  <c r="K52" i="1"/>
  <c r="AD11" i="1"/>
  <c r="AC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M11" i="1"/>
  <c r="L11" i="1"/>
  <c r="K11" i="1"/>
  <c r="AD283" i="1" l="1"/>
  <c r="AC283" i="1"/>
  <c r="AA283" i="1"/>
  <c r="Z283" i="1"/>
  <c r="Y283" i="1"/>
  <c r="X283" i="1"/>
  <c r="W283" i="1"/>
  <c r="V283" i="1"/>
  <c r="U283" i="1"/>
  <c r="T283" i="1"/>
  <c r="S283" i="1"/>
  <c r="R283" i="1"/>
  <c r="Q283" i="1"/>
  <c r="P283" i="1"/>
  <c r="O283" i="1"/>
  <c r="M283" i="1"/>
  <c r="L283" i="1"/>
  <c r="K283" i="1"/>
  <c r="AD204" i="1"/>
  <c r="AC204" i="1"/>
  <c r="AA204" i="1"/>
  <c r="Z204" i="1"/>
  <c r="Y204" i="1"/>
  <c r="X204" i="1"/>
  <c r="W204" i="1"/>
  <c r="V204" i="1"/>
  <c r="U204" i="1"/>
  <c r="T204" i="1"/>
  <c r="S204" i="1"/>
  <c r="R204" i="1"/>
  <c r="Q204" i="1"/>
  <c r="P204" i="1"/>
  <c r="O204" i="1"/>
  <c r="M204" i="1"/>
  <c r="L204" i="1"/>
  <c r="K204" i="1"/>
  <c r="AD125" i="1"/>
  <c r="AC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M125" i="1"/>
  <c r="L125" i="1"/>
  <c r="K125" i="1"/>
  <c r="AD46" i="1"/>
  <c r="AC46" i="1"/>
  <c r="AA46" i="1"/>
  <c r="Z46" i="1"/>
  <c r="Y46" i="1"/>
  <c r="X46" i="1"/>
  <c r="W46" i="1"/>
  <c r="V46" i="1"/>
  <c r="U46" i="1"/>
  <c r="T46" i="1"/>
  <c r="S46" i="1"/>
  <c r="R46" i="1"/>
  <c r="Q46" i="1"/>
  <c r="M46" i="1"/>
  <c r="AD222" i="1" l="1"/>
  <c r="AC222" i="1"/>
  <c r="AA222" i="1"/>
  <c r="Z222" i="1"/>
  <c r="Y222" i="1"/>
  <c r="X222" i="1"/>
  <c r="W222" i="1"/>
  <c r="V222" i="1"/>
  <c r="U222" i="1"/>
  <c r="T222" i="1"/>
  <c r="S222" i="1"/>
  <c r="R222" i="1"/>
  <c r="Q222" i="1"/>
  <c r="P222" i="1"/>
  <c r="O222" i="1"/>
  <c r="M222" i="1"/>
  <c r="L222" i="1"/>
  <c r="K222" i="1"/>
  <c r="AD209" i="1"/>
  <c r="AC209" i="1"/>
  <c r="AA209" i="1"/>
  <c r="Z209" i="1"/>
  <c r="Y209" i="1"/>
  <c r="X209" i="1"/>
  <c r="W209" i="1"/>
  <c r="V209" i="1"/>
  <c r="U209" i="1"/>
  <c r="T209" i="1"/>
  <c r="S209" i="1"/>
  <c r="R209" i="1"/>
  <c r="Q209" i="1"/>
  <c r="P209" i="1"/>
  <c r="O209" i="1"/>
  <c r="M209" i="1"/>
  <c r="L209" i="1"/>
  <c r="K209" i="1"/>
  <c r="AD143" i="1"/>
  <c r="AC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M143" i="1"/>
  <c r="L143" i="1"/>
  <c r="K143" i="1"/>
  <c r="AD130" i="1"/>
  <c r="AC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M130" i="1"/>
  <c r="L130" i="1"/>
  <c r="K130" i="1"/>
  <c r="AD64" i="1"/>
  <c r="AC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M64" i="1"/>
  <c r="L64" i="1"/>
  <c r="K64" i="1"/>
  <c r="AD51" i="1"/>
  <c r="AC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M51" i="1"/>
  <c r="L51" i="1"/>
  <c r="K51" i="1"/>
  <c r="L23" i="1" l="1"/>
  <c r="M23" i="1"/>
  <c r="O23" i="1"/>
  <c r="O46" i="1" s="1"/>
  <c r="P23" i="1"/>
  <c r="P46" i="1" s="1"/>
  <c r="Q23" i="1"/>
  <c r="R23" i="1"/>
  <c r="S23" i="1"/>
  <c r="T23" i="1"/>
  <c r="U23" i="1"/>
  <c r="V23" i="1"/>
  <c r="W23" i="1"/>
  <c r="X23" i="1"/>
  <c r="Y23" i="1"/>
  <c r="Z23" i="1"/>
  <c r="AA23" i="1"/>
  <c r="AC23" i="1"/>
  <c r="AD23" i="1"/>
  <c r="L10" i="1"/>
  <c r="M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C10" i="1"/>
  <c r="AD10" i="1"/>
  <c r="K10" i="1" l="1"/>
  <c r="D7" i="1" l="1"/>
  <c r="D48" i="1" s="1"/>
  <c r="D127" i="1" s="1"/>
  <c r="D206" i="1" s="1"/>
</calcChain>
</file>

<file path=xl/sharedStrings.xml><?xml version="1.0" encoding="utf-8"?>
<sst xmlns="http://schemas.openxmlformats.org/spreadsheetml/2006/main" count="66" uniqueCount="33">
  <si>
    <t>SHEET NO.</t>
  </si>
  <si>
    <t>STATION TO STATION</t>
  </si>
  <si>
    <t>TO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</si>
  <si>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</si>
  <si>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</si>
  <si>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</si>
  <si>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</si>
  <si>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</si>
  <si>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</si>
  <si>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</si>
  <si>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</si>
  <si>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</si>
  <si>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</si>
  <si>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</si>
  <si>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</si>
  <si>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</si>
  <si>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</si>
  <si>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</si>
  <si>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</si>
  <si>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</si>
  <si>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REF NO.</t>
  </si>
  <si>
    <t>LOCATION</t>
  </si>
  <si>
    <t>SHORT STREET</t>
  </si>
  <si>
    <t>644E50400</t>
  </si>
  <si>
    <t xml:space="preserve"> CENTER LINE, DOUBLE SOLID, 5"</t>
  </si>
  <si>
    <t>644E30000</t>
  </si>
  <si>
    <t>CL</t>
  </si>
  <si>
    <t>FT/MI</t>
  </si>
  <si>
    <t>RT</t>
  </si>
  <si>
    <t>REMOVALS</t>
  </si>
  <si>
    <t>TOTAL FEET</t>
  </si>
  <si>
    <t>TOTAL MILES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</si>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</sst>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\ ???/???"/>
    <numFmt numFmtId="165" formatCode="0&quot;+&quot;00.00"/>
    <numFmt numFmtId="166" formatCode="0\)"/>
    <numFmt numFmtId="167" formatCode="&quot;SUBSUMMARY SHEET &quot;#"/>
    <numFmt numFmtId="168" formatCode="0&quot;+&quot;00"/>
  </numFmts>
  <fonts count="10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sz val="12"/>
      <name val="Verdana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6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6" xfId="0" applyFont="1" applyFill="1" applyBorder="1" applyAlignment="1" applyProtection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168" fontId="4" fillId="0" borderId="9" xfId="0" applyNumberFormat="1" applyFont="1" applyFill="1" applyBorder="1" applyAlignment="1" applyProtection="1">
      <alignment horizontal="center" vertical="center"/>
      <protection locked="0"/>
    </xf>
    <xf numFmtId="2" fontId="4" fillId="0" borderId="10" xfId="0" applyNumberFormat="1" applyFont="1" applyFill="1" applyBorder="1" applyAlignment="1" applyProtection="1">
      <alignment horizontal="center" vertical="center"/>
      <protection locked="0"/>
    </xf>
    <xf numFmtId="2" fontId="4" fillId="0" borderId="5" xfId="0" applyNumberFormat="1" applyFont="1" applyFill="1" applyBorder="1" applyAlignment="1" applyProtection="1">
      <alignment horizontal="center" vertical="center"/>
    </xf>
    <xf numFmtId="164" fontId="4" fillId="0" borderId="14" xfId="0" applyNumberFormat="1" applyFont="1" applyFill="1" applyBorder="1" applyAlignment="1" applyProtection="1">
      <alignment horizontal="center" vertical="center" textRotation="90" wrapText="1"/>
    </xf>
    <xf numFmtId="164" fontId="4" fillId="0" borderId="15" xfId="0" applyNumberFormat="1" applyFont="1" applyFill="1" applyBorder="1" applyAlignment="1" applyProtection="1">
      <alignment horizontal="center" vertical="center" textRotation="90" wrapText="1"/>
    </xf>
    <xf numFmtId="164" fontId="4" fillId="0" borderId="16" xfId="0" applyNumberFormat="1" applyFont="1" applyFill="1" applyBorder="1" applyAlignment="1" applyProtection="1">
      <alignment horizontal="center" vertical="center" textRotation="90" wrapText="1"/>
    </xf>
    <xf numFmtId="0" fontId="4" fillId="5" borderId="35" xfId="0" applyFont="1" applyFill="1" applyBorder="1" applyAlignment="1" applyProtection="1">
      <alignment vertical="center"/>
      <protection locked="0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29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vertical="center"/>
    </xf>
    <xf numFmtId="0" fontId="7" fillId="0" borderId="13" xfId="0" applyFont="1" applyFill="1" applyBorder="1" applyAlignment="1" applyProtection="1">
      <alignment vertical="center"/>
    </xf>
    <xf numFmtId="0" fontId="7" fillId="0" borderId="8" xfId="0" applyFont="1" applyFill="1" applyBorder="1" applyAlignment="1" applyProtection="1">
      <alignment vertical="center"/>
    </xf>
    <xf numFmtId="164" fontId="4" fillId="0" borderId="14" xfId="0" applyNumberFormat="1" applyFont="1" applyFill="1" applyBorder="1" applyAlignment="1" applyProtection="1">
      <alignment horizontal="center" vertical="center" textRotation="90" wrapText="1"/>
    </xf>
    <xf numFmtId="164" fontId="4" fillId="0" borderId="15" xfId="0" applyNumberFormat="1" applyFont="1" applyFill="1" applyBorder="1" applyAlignment="1" applyProtection="1">
      <alignment horizontal="center" vertical="center" textRotation="90" wrapText="1"/>
    </xf>
    <xf numFmtId="164" fontId="4" fillId="0" borderId="16" xfId="0" applyNumberFormat="1" applyFont="1" applyFill="1" applyBorder="1" applyAlignment="1" applyProtection="1">
      <alignment horizontal="center" vertical="center" textRotation="90" wrapText="1"/>
    </xf>
    <xf numFmtId="164" fontId="4" fillId="0" borderId="2" xfId="0" applyNumberFormat="1" applyFont="1" applyFill="1" applyBorder="1" applyAlignment="1" applyProtection="1">
      <alignment horizontal="center" vertical="center" textRotation="90" wrapText="1"/>
    </xf>
    <xf numFmtId="0" fontId="4" fillId="0" borderId="1" xfId="0" applyFont="1" applyFill="1" applyBorder="1" applyAlignment="1" applyProtection="1">
      <alignment horizontal="center" vertical="center" textRotation="90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3" borderId="12" xfId="0" applyFont="1" applyFill="1" applyBorder="1" applyAlignment="1" applyProtection="1">
      <alignment vertical="center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5" xfId="0" applyFont="1" applyFill="1" applyBorder="1" applyAlignment="1" applyProtection="1">
      <alignment horizontal="center" vertical="center" textRotation="90" wrapText="1"/>
    </xf>
    <xf numFmtId="0" fontId="7" fillId="0" borderId="17" xfId="0" applyFont="1" applyFill="1" applyBorder="1" applyAlignment="1" applyProtection="1">
      <alignment horizontal="center" vertical="center" textRotation="90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31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textRotation="90" wrapText="1"/>
    </xf>
    <xf numFmtId="167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8" fillId="0" borderId="6" xfId="0" applyFont="1" applyFill="1" applyBorder="1" applyAlignment="1" applyProtection="1">
      <alignment horizontal="center" vertical="center"/>
    </xf>
    <xf numFmtId="0" fontId="9" fillId="0" borderId="13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textRotation="90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4" fillId="0" borderId="32" xfId="0" applyFont="1" applyFill="1" applyBorder="1" applyAlignment="1" applyProtection="1">
      <alignment horizontal="center" vertical="center"/>
      <protection locked="0"/>
    </xf>
    <xf numFmtId="0" fontId="4" fillId="0" borderId="33" xfId="0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45</xdr:row>
      <xdr:rowOff>0</xdr:rowOff>
    </xdr:from>
    <xdr:to>
      <xdr:col>30</xdr:col>
      <xdr:colOff>0</xdr:colOff>
      <xdr:row>45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46</xdr:row>
      <xdr:rowOff>0</xdr:rowOff>
    </xdr:from>
    <xdr:to>
      <xdr:col>30</xdr:col>
      <xdr:colOff>0</xdr:colOff>
      <xdr:row>46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46</xdr:row>
      <xdr:rowOff>0</xdr:rowOff>
    </xdr:from>
    <xdr:to>
      <xdr:col>43</xdr:col>
      <xdr:colOff>161925</xdr:colOff>
      <xdr:row>46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46</xdr:row>
      <xdr:rowOff>0</xdr:rowOff>
    </xdr:from>
    <xdr:to>
      <xdr:col>30</xdr:col>
      <xdr:colOff>0</xdr:colOff>
      <xdr:row>46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46</xdr:row>
      <xdr:rowOff>0</xdr:rowOff>
    </xdr:from>
    <xdr:to>
      <xdr:col>43</xdr:col>
      <xdr:colOff>161925</xdr:colOff>
      <xdr:row>46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46</xdr:row>
      <xdr:rowOff>0</xdr:rowOff>
    </xdr:from>
    <xdr:to>
      <xdr:col>30</xdr:col>
      <xdr:colOff>0</xdr:colOff>
      <xdr:row>46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46</xdr:row>
      <xdr:rowOff>0</xdr:rowOff>
    </xdr:from>
    <xdr:to>
      <xdr:col>43</xdr:col>
      <xdr:colOff>161925</xdr:colOff>
      <xdr:row>46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46</xdr:row>
      <xdr:rowOff>0</xdr:rowOff>
    </xdr:from>
    <xdr:to>
      <xdr:col>30</xdr:col>
      <xdr:colOff>0</xdr:colOff>
      <xdr:row>46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46</xdr:row>
      <xdr:rowOff>0</xdr:rowOff>
    </xdr:from>
    <xdr:to>
      <xdr:col>43</xdr:col>
      <xdr:colOff>161925</xdr:colOff>
      <xdr:row>46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46</xdr:row>
      <xdr:rowOff>0</xdr:rowOff>
    </xdr:from>
    <xdr:to>
      <xdr:col>30</xdr:col>
      <xdr:colOff>0</xdr:colOff>
      <xdr:row>46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46</xdr:row>
      <xdr:rowOff>0</xdr:rowOff>
    </xdr:from>
    <xdr:to>
      <xdr:col>43</xdr:col>
      <xdr:colOff>161925</xdr:colOff>
      <xdr:row>46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46</xdr:row>
      <xdr:rowOff>0</xdr:rowOff>
    </xdr:from>
    <xdr:to>
      <xdr:col>30</xdr:col>
      <xdr:colOff>0</xdr:colOff>
      <xdr:row>46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46</xdr:row>
      <xdr:rowOff>0</xdr:rowOff>
    </xdr:from>
    <xdr:to>
      <xdr:col>43</xdr:col>
      <xdr:colOff>161925</xdr:colOff>
      <xdr:row>46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46</xdr:row>
      <xdr:rowOff>0</xdr:rowOff>
    </xdr:from>
    <xdr:to>
      <xdr:col>30</xdr:col>
      <xdr:colOff>0</xdr:colOff>
      <xdr:row>46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46</xdr:row>
      <xdr:rowOff>0</xdr:rowOff>
    </xdr:from>
    <xdr:to>
      <xdr:col>43</xdr:col>
      <xdr:colOff>161925</xdr:colOff>
      <xdr:row>46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46</xdr:row>
      <xdr:rowOff>0</xdr:rowOff>
    </xdr:from>
    <xdr:to>
      <xdr:col>30</xdr:col>
      <xdr:colOff>0</xdr:colOff>
      <xdr:row>46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46</xdr:row>
      <xdr:rowOff>0</xdr:rowOff>
    </xdr:from>
    <xdr:to>
      <xdr:col>43</xdr:col>
      <xdr:colOff>161925</xdr:colOff>
      <xdr:row>46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46</xdr:row>
      <xdr:rowOff>0</xdr:rowOff>
    </xdr:from>
    <xdr:to>
      <xdr:col>30</xdr:col>
      <xdr:colOff>0</xdr:colOff>
      <xdr:row>46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46</xdr:row>
      <xdr:rowOff>0</xdr:rowOff>
    </xdr:from>
    <xdr:to>
      <xdr:col>43</xdr:col>
      <xdr:colOff>161925</xdr:colOff>
      <xdr:row>46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46</xdr:row>
      <xdr:rowOff>0</xdr:rowOff>
    </xdr:from>
    <xdr:to>
      <xdr:col>30</xdr:col>
      <xdr:colOff>0</xdr:colOff>
      <xdr:row>46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46</xdr:row>
      <xdr:rowOff>0</xdr:rowOff>
    </xdr:from>
    <xdr:to>
      <xdr:col>43</xdr:col>
      <xdr:colOff>161925</xdr:colOff>
      <xdr:row>46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46</xdr:row>
      <xdr:rowOff>0</xdr:rowOff>
    </xdr:from>
    <xdr:to>
      <xdr:col>42</xdr:col>
      <xdr:colOff>66675</xdr:colOff>
      <xdr:row>46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K283"/>
  <sheetViews>
    <sheetView showGridLines="0" tabSelected="1" topLeftCell="E19" zoomScaleNormal="100" workbookViewId="0">
      <selection activeCell="D10" sqref="D10:AD46"/>
    </sheetView>
  </sheetViews>
  <sheetFormatPr defaultColWidth="9.140625"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8.7109375" style="5" customWidth="1"/>
    <col min="5" max="5" width="20" style="5" customWidth="1"/>
    <col min="6" max="6" width="11.85546875" style="5" customWidth="1"/>
    <col min="7" max="7" width="6.7109375" style="5" customWidth="1"/>
    <col min="8" max="8" width="4.28515625" style="5" customWidth="1"/>
    <col min="9" max="9" width="11.85546875" style="5" customWidth="1"/>
    <col min="10" max="10" width="6.7109375" style="5" customWidth="1"/>
    <col min="11" max="11" width="9.7109375" style="6" customWidth="1"/>
    <col min="12" max="30" width="9.7109375" style="7" customWidth="1"/>
    <col min="31" max="31" width="2.7109375" style="5" customWidth="1"/>
    <col min="32" max="16384" width="9.140625" style="5"/>
  </cols>
  <sheetData>
    <row r="1" spans="1:37" ht="12.75" customHeight="1" x14ac:dyDescent="0.2">
      <c r="A1" s="5">
        <v>1</v>
      </c>
      <c r="D1" s="2"/>
      <c r="E1" s="2"/>
      <c r="F1" s="3"/>
      <c r="G1" s="3" t="s">
        <v>7</v>
      </c>
      <c r="H1" s="37" t="s">
        <v>16</v>
      </c>
      <c r="I1" s="2" t="s">
        <v>15</v>
      </c>
      <c r="J1" s="1"/>
      <c r="K1" s="1"/>
      <c r="L1" s="28"/>
      <c r="M1" s="1"/>
      <c r="N1" s="1"/>
      <c r="O1" s="1"/>
      <c r="P1" s="1"/>
      <c r="Q1" s="28"/>
      <c r="R1" s="28"/>
      <c r="S1" s="28"/>
      <c r="T1" s="28"/>
      <c r="U1" s="28"/>
      <c r="V1" s="28"/>
      <c r="W1" s="23"/>
      <c r="X1" s="23"/>
      <c r="Y1" s="1"/>
      <c r="Z1" s="1"/>
      <c r="AA1" s="23"/>
      <c r="AB1" s="23"/>
      <c r="AC1" s="23"/>
      <c r="AD1" s="30"/>
    </row>
    <row r="2" spans="1:37" ht="12.75" customHeight="1" x14ac:dyDescent="0.2">
      <c r="D2" s="2"/>
      <c r="E2" s="2"/>
      <c r="F2" s="3"/>
      <c r="G2" s="3" t="s">
        <v>5</v>
      </c>
      <c r="H2" s="37" t="s">
        <v>17</v>
      </c>
      <c r="I2" s="2" t="s">
        <v>6</v>
      </c>
      <c r="J2" s="1"/>
      <c r="K2" s="1"/>
      <c r="L2" s="28"/>
      <c r="M2" s="1"/>
      <c r="N2" s="1"/>
      <c r="O2" s="1"/>
      <c r="P2" s="1"/>
      <c r="Q2" s="28"/>
      <c r="R2" s="28"/>
      <c r="S2" s="28"/>
      <c r="T2" s="28"/>
      <c r="U2" s="28"/>
      <c r="V2" s="28"/>
      <c r="W2" s="23"/>
      <c r="X2" s="23"/>
      <c r="Y2" s="1"/>
      <c r="Z2" s="1"/>
      <c r="AA2" s="23"/>
      <c r="AB2" s="23"/>
      <c r="AC2" s="23"/>
      <c r="AD2" s="30"/>
    </row>
    <row r="3" spans="1:37" ht="12.75" customHeight="1" x14ac:dyDescent="0.2">
      <c r="D3" s="2"/>
      <c r="E3" s="3"/>
      <c r="F3" s="3"/>
      <c r="G3" s="3"/>
      <c r="H3" s="37" t="s">
        <v>18</v>
      </c>
      <c r="I3" s="2" t="s">
        <v>13</v>
      </c>
      <c r="J3" s="1"/>
      <c r="K3" s="1"/>
      <c r="L3" s="2"/>
      <c r="M3" s="1"/>
      <c r="N3" s="1"/>
      <c r="O3" s="1"/>
      <c r="P3" s="1"/>
      <c r="Q3" s="2"/>
      <c r="R3" s="2"/>
      <c r="S3" s="2"/>
      <c r="T3" s="2"/>
      <c r="U3" s="2"/>
      <c r="V3" s="2"/>
      <c r="W3" s="23"/>
      <c r="X3" s="23"/>
      <c r="Y3" s="1"/>
      <c r="Z3" s="1"/>
      <c r="AA3" s="23"/>
      <c r="AB3" s="23"/>
      <c r="AC3" s="23"/>
      <c r="AD3" s="30"/>
    </row>
    <row r="4" spans="1:37" ht="12.75" customHeight="1" x14ac:dyDescent="0.2">
      <c r="D4" s="2"/>
      <c r="E4" s="3"/>
      <c r="F4" s="4"/>
      <c r="G4" s="4"/>
      <c r="H4" s="37" t="s">
        <v>19</v>
      </c>
      <c r="I4" s="2" t="s">
        <v>14</v>
      </c>
      <c r="J4" s="1"/>
      <c r="K4" s="1"/>
      <c r="L4" s="2"/>
      <c r="M4" s="1"/>
      <c r="N4" s="1"/>
      <c r="O4" s="1"/>
      <c r="P4" s="1"/>
      <c r="Q4" s="2"/>
      <c r="R4" s="2"/>
      <c r="S4" s="2"/>
      <c r="T4" s="2"/>
      <c r="U4" s="2"/>
      <c r="V4" s="2"/>
      <c r="W4" s="23"/>
      <c r="X4" s="23"/>
      <c r="Y4" s="1"/>
      <c r="Z4" s="1"/>
      <c r="AA4" s="23"/>
      <c r="AB4" s="23"/>
      <c r="AC4" s="23"/>
      <c r="AD4" s="30"/>
    </row>
    <row r="5" spans="1:37" ht="12.75" customHeight="1" x14ac:dyDescent="0.2">
      <c r="D5" s="2"/>
      <c r="E5" s="3"/>
      <c r="F5" s="4"/>
      <c r="G5" s="4"/>
      <c r="H5" s="37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9"/>
      <c r="X5" s="29"/>
      <c r="Y5" s="1"/>
      <c r="Z5" s="1"/>
      <c r="AA5" s="29"/>
      <c r="AB5" s="29"/>
      <c r="AC5" s="29"/>
      <c r="AD5" s="30"/>
    </row>
    <row r="6" spans="1:37" ht="12.75" customHeight="1" thickBot="1" x14ac:dyDescent="0.25"/>
    <row r="7" spans="1:37" ht="12.75" customHeight="1" thickBot="1" x14ac:dyDescent="0.25">
      <c r="B7" s="32" t="s">
        <v>10</v>
      </c>
      <c r="D7" s="75">
        <f>AF7</f>
        <v>428</v>
      </c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F7" s="25">
        <v>428</v>
      </c>
      <c r="AG7" s="26" t="s">
        <v>4</v>
      </c>
      <c r="AH7" s="27"/>
      <c r="AI7" s="27"/>
      <c r="AJ7" s="27"/>
      <c r="AK7" s="27"/>
    </row>
    <row r="8" spans="1:37" ht="12.75" customHeight="1" thickBot="1" x14ac:dyDescent="0.25">
      <c r="B8" s="36">
        <v>428</v>
      </c>
      <c r="D8" s="76" t="s">
        <v>8</v>
      </c>
      <c r="E8" s="76"/>
      <c r="F8" s="76"/>
      <c r="G8" s="76"/>
      <c r="H8" s="76"/>
      <c r="I8" s="76"/>
      <c r="J8" s="76"/>
      <c r="K8" s="31" t="s">
        <v>23</v>
      </c>
      <c r="L8" s="31" t="s">
        <v>25</v>
      </c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</row>
    <row r="9" spans="1:37" ht="12.75" customHeight="1" thickBot="1" x14ac:dyDescent="0.25">
      <c r="D9" s="58" t="s">
        <v>9</v>
      </c>
      <c r="E9" s="58"/>
      <c r="F9" s="58"/>
      <c r="G9" s="58"/>
      <c r="H9" s="58"/>
      <c r="I9" s="58"/>
      <c r="J9" s="58"/>
      <c r="K9" s="24" t="s">
        <v>24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</row>
    <row r="10" spans="1:37" ht="12.75" customHeight="1" x14ac:dyDescent="0.2">
      <c r="B10" s="46" t="s">
        <v>11</v>
      </c>
      <c r="D10" s="59" t="s">
        <v>0</v>
      </c>
      <c r="E10" s="81" t="s">
        <v>21</v>
      </c>
      <c r="F10" s="62" t="s">
        <v>1</v>
      </c>
      <c r="G10" s="63"/>
      <c r="H10" s="63"/>
      <c r="I10" s="63"/>
      <c r="J10" s="64"/>
      <c r="K10" s="8" t="str">
        <f t="shared" ref="K10:AD10" si="0">IF(OR(TRIM(K8)=0,TRIM(K8)=""),"",IF(IFERROR(TRIM(INDEX(QryItemNamed,MATCH(TRIM(K8),ITEM,0),2)),"")="Y","SPECIAL",LEFT(IFERROR(TRIM(INDEX(ITEM,MATCH(TRIM(K8),ITEM,0))),""),3)))</f>
        <v>644</v>
      </c>
      <c r="L10" s="9" t="str">
        <f t="shared" si="0"/>
        <v>644</v>
      </c>
      <c r="M10" s="9" t="str">
        <f t="shared" si="0"/>
        <v/>
      </c>
      <c r="N10" s="9" t="str">
        <f t="shared" si="0"/>
        <v/>
      </c>
      <c r="O10" s="9" t="str">
        <f t="shared" si="0"/>
        <v/>
      </c>
      <c r="P10" s="9" t="str">
        <f t="shared" si="0"/>
        <v/>
      </c>
      <c r="Q10" s="9" t="str">
        <f t="shared" si="0"/>
        <v/>
      </c>
      <c r="R10" s="9" t="str">
        <f t="shared" si="0"/>
        <v/>
      </c>
      <c r="S10" s="9" t="str">
        <f t="shared" si="0"/>
        <v/>
      </c>
      <c r="T10" s="9" t="str">
        <f t="shared" si="0"/>
        <v/>
      </c>
      <c r="U10" s="9" t="str">
        <f t="shared" si="0"/>
        <v/>
      </c>
      <c r="V10" s="9" t="str">
        <f t="shared" si="0"/>
        <v/>
      </c>
      <c r="W10" s="9" t="str">
        <f t="shared" si="0"/>
        <v/>
      </c>
      <c r="X10" s="9" t="str">
        <f t="shared" si="0"/>
        <v/>
      </c>
      <c r="Y10" s="9" t="str">
        <f t="shared" si="0"/>
        <v/>
      </c>
      <c r="Z10" s="9" t="str">
        <f t="shared" si="0"/>
        <v/>
      </c>
      <c r="AA10" s="9" t="str">
        <f t="shared" si="0"/>
        <v/>
      </c>
      <c r="AB10" s="9"/>
      <c r="AC10" s="9" t="str">
        <f t="shared" si="0"/>
        <v/>
      </c>
      <c r="AD10" s="9" t="str">
        <f t="shared" si="0"/>
        <v/>
      </c>
    </row>
    <row r="11" spans="1:37" ht="12.75" customHeight="1" x14ac:dyDescent="0.2">
      <c r="B11" s="47"/>
      <c r="D11" s="60"/>
      <c r="E11" s="82"/>
      <c r="F11" s="65"/>
      <c r="G11" s="66"/>
      <c r="H11" s="66"/>
      <c r="I11" s="66"/>
      <c r="J11" s="67"/>
      <c r="K11" s="80" t="str">
        <f t="shared" ref="K11:AD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PAVEMENT MARKING, MISC.: CENTER LINE, DOUBLE SOLID, 5"</v>
      </c>
      <c r="L11" s="74" t="str">
        <f t="shared" si="1"/>
        <v>REMOVAL OF PAVEMENT MARKING</v>
      </c>
      <c r="M11" s="74" t="str">
        <f t="shared" si="1"/>
        <v/>
      </c>
      <c r="N11" s="74" t="str">
        <f t="shared" ref="N11" si="2"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/>
      </c>
      <c r="O11" s="74" t="str">
        <f t="shared" si="1"/>
        <v/>
      </c>
      <c r="P11" s="74" t="str">
        <f t="shared" si="1"/>
        <v/>
      </c>
      <c r="Q11" s="74" t="str">
        <f t="shared" si="1"/>
        <v/>
      </c>
      <c r="R11" s="74" t="str">
        <f t="shared" si="1"/>
        <v/>
      </c>
      <c r="S11" s="74" t="str">
        <f t="shared" si="1"/>
        <v/>
      </c>
      <c r="T11" s="74" t="str">
        <f t="shared" si="1"/>
        <v/>
      </c>
      <c r="U11" s="74" t="str">
        <f t="shared" si="1"/>
        <v/>
      </c>
      <c r="V11" s="74" t="str">
        <f t="shared" si="1"/>
        <v/>
      </c>
      <c r="W11" s="74" t="str">
        <f t="shared" si="1"/>
        <v/>
      </c>
      <c r="X11" s="74" t="str">
        <f t="shared" si="1"/>
        <v/>
      </c>
      <c r="Y11" s="74" t="str">
        <f t="shared" si="1"/>
        <v/>
      </c>
      <c r="Z11" s="74" t="str">
        <f t="shared" si="1"/>
        <v/>
      </c>
      <c r="AA11" s="74" t="str">
        <f t="shared" si="1"/>
        <v/>
      </c>
      <c r="AB11" s="74"/>
      <c r="AC11" s="74" t="str">
        <f t="shared" si="1"/>
        <v/>
      </c>
      <c r="AD11" s="57" t="str">
        <f t="shared" si="1"/>
        <v/>
      </c>
    </row>
    <row r="12" spans="1:37" ht="12.75" customHeight="1" x14ac:dyDescent="0.2">
      <c r="B12" s="47"/>
      <c r="D12" s="60"/>
      <c r="E12" s="82"/>
      <c r="F12" s="65"/>
      <c r="G12" s="66"/>
      <c r="H12" s="66"/>
      <c r="I12" s="66"/>
      <c r="J12" s="67"/>
      <c r="K12" s="80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57"/>
    </row>
    <row r="13" spans="1:37" ht="12.75" customHeight="1" x14ac:dyDescent="0.2">
      <c r="B13" s="47"/>
      <c r="D13" s="60"/>
      <c r="E13" s="82"/>
      <c r="F13" s="65"/>
      <c r="G13" s="66"/>
      <c r="H13" s="66"/>
      <c r="I13" s="66"/>
      <c r="J13" s="67"/>
      <c r="K13" s="80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57"/>
    </row>
    <row r="14" spans="1:37" ht="12.75" customHeight="1" x14ac:dyDescent="0.2">
      <c r="B14" s="47"/>
      <c r="D14" s="60"/>
      <c r="E14" s="82"/>
      <c r="F14" s="65"/>
      <c r="G14" s="66"/>
      <c r="H14" s="66"/>
      <c r="I14" s="66"/>
      <c r="J14" s="67"/>
      <c r="K14" s="80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57"/>
    </row>
    <row r="15" spans="1:37" ht="12.75" customHeight="1" x14ac:dyDescent="0.2">
      <c r="B15" s="47"/>
      <c r="D15" s="60"/>
      <c r="E15" s="82"/>
      <c r="F15" s="65"/>
      <c r="G15" s="66"/>
      <c r="H15" s="66"/>
      <c r="I15" s="66"/>
      <c r="J15" s="67"/>
      <c r="K15" s="80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57"/>
    </row>
    <row r="16" spans="1:37" ht="12.75" customHeight="1" x14ac:dyDescent="0.2">
      <c r="B16" s="47"/>
      <c r="D16" s="60"/>
      <c r="E16" s="82"/>
      <c r="F16" s="65"/>
      <c r="G16" s="66"/>
      <c r="H16" s="66"/>
      <c r="I16" s="66"/>
      <c r="J16" s="67"/>
      <c r="K16" s="80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57"/>
    </row>
    <row r="17" spans="2:30" ht="12.75" customHeight="1" x14ac:dyDescent="0.2">
      <c r="B17" s="47"/>
      <c r="D17" s="60"/>
      <c r="E17" s="82"/>
      <c r="F17" s="65"/>
      <c r="G17" s="66"/>
      <c r="H17" s="66"/>
      <c r="I17" s="66"/>
      <c r="J17" s="67"/>
      <c r="K17" s="80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57"/>
    </row>
    <row r="18" spans="2:30" ht="12.75" customHeight="1" x14ac:dyDescent="0.2">
      <c r="B18" s="47"/>
      <c r="D18" s="60"/>
      <c r="E18" s="82"/>
      <c r="F18" s="65"/>
      <c r="G18" s="66"/>
      <c r="H18" s="66"/>
      <c r="I18" s="66"/>
      <c r="J18" s="67"/>
      <c r="K18" s="80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57"/>
    </row>
    <row r="19" spans="2:30" ht="12.75" customHeight="1" x14ac:dyDescent="0.2">
      <c r="B19" s="47"/>
      <c r="D19" s="60"/>
      <c r="E19" s="82"/>
      <c r="F19" s="65"/>
      <c r="G19" s="66"/>
      <c r="H19" s="66"/>
      <c r="I19" s="66"/>
      <c r="J19" s="67"/>
      <c r="K19" s="80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57"/>
    </row>
    <row r="20" spans="2:30" ht="12.75" customHeight="1" x14ac:dyDescent="0.2">
      <c r="B20" s="47"/>
      <c r="D20" s="60"/>
      <c r="E20" s="82"/>
      <c r="F20" s="65"/>
      <c r="G20" s="66"/>
      <c r="H20" s="66"/>
      <c r="I20" s="66"/>
      <c r="J20" s="67"/>
      <c r="K20" s="80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57"/>
    </row>
    <row r="21" spans="2:30" ht="12.75" customHeight="1" x14ac:dyDescent="0.2">
      <c r="B21" s="47"/>
      <c r="D21" s="60"/>
      <c r="E21" s="82"/>
      <c r="F21" s="65"/>
      <c r="G21" s="66"/>
      <c r="H21" s="66"/>
      <c r="I21" s="66"/>
      <c r="J21" s="67"/>
      <c r="K21" s="80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57"/>
    </row>
    <row r="22" spans="2:30" ht="12.75" customHeight="1" x14ac:dyDescent="0.2">
      <c r="B22" s="47"/>
      <c r="D22" s="60"/>
      <c r="E22" s="82"/>
      <c r="F22" s="65"/>
      <c r="G22" s="66"/>
      <c r="H22" s="66"/>
      <c r="I22" s="66"/>
      <c r="J22" s="67"/>
      <c r="K22" s="80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57"/>
    </row>
    <row r="23" spans="2:30" ht="12.75" customHeight="1" thickBot="1" x14ac:dyDescent="0.25">
      <c r="B23" s="48"/>
      <c r="D23" s="61"/>
      <c r="E23" s="83"/>
      <c r="F23" s="68"/>
      <c r="G23" s="69"/>
      <c r="H23" s="69"/>
      <c r="I23" s="69"/>
      <c r="J23" s="70"/>
      <c r="K23" s="10" t="s">
        <v>27</v>
      </c>
      <c r="L23" s="11" t="str">
        <f t="shared" ref="L23:AD23" si="3">IF(OR(TRIM(L8)=0,TRIM(L8)=""),"",IF(IFERROR(TRIM(INDEX(QryItemNamed,MATCH(TRIM(L8),ITEM,0),3)),"")="LS","",IFERROR(TRIM(INDEX(QryItemNamed,MATCH(TRIM(L8),ITEM,0),3)),"")))</f>
        <v>FT</v>
      </c>
      <c r="M23" s="11" t="str">
        <f t="shared" si="3"/>
        <v/>
      </c>
      <c r="N23" s="11" t="str">
        <f t="shared" si="3"/>
        <v/>
      </c>
      <c r="O23" s="11" t="str">
        <f t="shared" si="3"/>
        <v/>
      </c>
      <c r="P23" s="11" t="str">
        <f t="shared" si="3"/>
        <v/>
      </c>
      <c r="Q23" s="11" t="str">
        <f t="shared" si="3"/>
        <v/>
      </c>
      <c r="R23" s="11" t="str">
        <f t="shared" si="3"/>
        <v/>
      </c>
      <c r="S23" s="11" t="str">
        <f t="shared" si="3"/>
        <v/>
      </c>
      <c r="T23" s="11" t="str">
        <f t="shared" si="3"/>
        <v/>
      </c>
      <c r="U23" s="11" t="str">
        <f t="shared" si="3"/>
        <v/>
      </c>
      <c r="V23" s="11" t="str">
        <f t="shared" si="3"/>
        <v/>
      </c>
      <c r="W23" s="11" t="str">
        <f t="shared" si="3"/>
        <v/>
      </c>
      <c r="X23" s="11" t="str">
        <f t="shared" si="3"/>
        <v/>
      </c>
      <c r="Y23" s="11" t="str">
        <f t="shared" si="3"/>
        <v/>
      </c>
      <c r="Z23" s="11" t="str">
        <f t="shared" si="3"/>
        <v/>
      </c>
      <c r="AA23" s="11" t="str">
        <f t="shared" si="3"/>
        <v/>
      </c>
      <c r="AB23" s="11"/>
      <c r="AC23" s="11" t="str">
        <f t="shared" si="3"/>
        <v/>
      </c>
      <c r="AD23" s="11" t="str">
        <f t="shared" si="3"/>
        <v/>
      </c>
    </row>
    <row r="24" spans="2:30" ht="12.75" customHeight="1" x14ac:dyDescent="0.2">
      <c r="B24" s="33"/>
      <c r="D24" s="12"/>
      <c r="E24" s="12"/>
      <c r="F24" s="13"/>
      <c r="G24" s="14"/>
      <c r="H24" s="15" t="s">
        <v>2</v>
      </c>
      <c r="I24" s="13"/>
      <c r="J24" s="16"/>
      <c r="K24" s="14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</row>
    <row r="25" spans="2:30" ht="12.75" customHeight="1" x14ac:dyDescent="0.2">
      <c r="B25" s="34"/>
      <c r="D25" s="17">
        <v>443</v>
      </c>
      <c r="E25" s="17" t="s">
        <v>22</v>
      </c>
      <c r="F25" s="38">
        <v>1024</v>
      </c>
      <c r="G25" s="19" t="s">
        <v>26</v>
      </c>
      <c r="H25" s="20"/>
      <c r="I25" s="38">
        <v>1300</v>
      </c>
      <c r="J25" s="21" t="s">
        <v>26</v>
      </c>
      <c r="K25" s="19">
        <v>276</v>
      </c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2:30" ht="12.75" customHeight="1" x14ac:dyDescent="0.2">
      <c r="B26" s="34"/>
      <c r="D26" s="17"/>
      <c r="E26" s="17"/>
      <c r="F26" s="38"/>
      <c r="G26" s="19"/>
      <c r="H26" s="20"/>
      <c r="I26" s="38"/>
      <c r="J26" s="21"/>
      <c r="K26" s="19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2:30" ht="12.75" customHeight="1" x14ac:dyDescent="0.2">
      <c r="B27" s="34"/>
      <c r="D27" s="71" t="s">
        <v>29</v>
      </c>
      <c r="E27" s="72"/>
      <c r="F27" s="72"/>
      <c r="G27" s="72"/>
      <c r="H27" s="72"/>
      <c r="I27" s="72"/>
      <c r="J27" s="73"/>
      <c r="K27" s="19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</row>
    <row r="28" spans="2:30" ht="12.75" customHeight="1" x14ac:dyDescent="0.2">
      <c r="B28" s="34"/>
      <c r="D28" s="17">
        <v>443</v>
      </c>
      <c r="E28" s="17" t="s">
        <v>22</v>
      </c>
      <c r="F28" s="38">
        <v>1300</v>
      </c>
      <c r="G28" s="19" t="s">
        <v>28</v>
      </c>
      <c r="H28" s="20"/>
      <c r="I28" s="38"/>
      <c r="J28" s="21"/>
      <c r="K28" s="19"/>
      <c r="L28" s="20">
        <v>7</v>
      </c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</row>
    <row r="29" spans="2:30" ht="12.75" customHeight="1" x14ac:dyDescent="0.2">
      <c r="B29" s="34"/>
      <c r="D29" s="17">
        <v>443</v>
      </c>
      <c r="E29" s="17" t="s">
        <v>22</v>
      </c>
      <c r="F29" s="38">
        <v>1320</v>
      </c>
      <c r="G29" s="19" t="s">
        <v>28</v>
      </c>
      <c r="H29" s="20"/>
      <c r="I29" s="38"/>
      <c r="J29" s="21"/>
      <c r="K29" s="19"/>
      <c r="L29" s="20">
        <v>7</v>
      </c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</row>
    <row r="30" spans="2:30" ht="12.75" customHeight="1" x14ac:dyDescent="0.2">
      <c r="B30" s="34"/>
      <c r="D30" s="17"/>
      <c r="E30" s="17"/>
      <c r="F30" s="38"/>
      <c r="G30" s="19"/>
      <c r="H30" s="20"/>
      <c r="I30" s="38"/>
      <c r="J30" s="21"/>
      <c r="K30" s="19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</row>
    <row r="31" spans="2:30" ht="12.75" customHeight="1" x14ac:dyDescent="0.2">
      <c r="B31" s="34"/>
      <c r="D31" s="17"/>
      <c r="E31" s="17"/>
      <c r="F31" s="38"/>
      <c r="G31" s="19"/>
      <c r="H31" s="20"/>
      <c r="I31" s="38"/>
      <c r="J31" s="21"/>
      <c r="K31" s="19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</row>
    <row r="32" spans="2:30" ht="12.75" customHeight="1" x14ac:dyDescent="0.2">
      <c r="B32" s="34"/>
      <c r="D32" s="17"/>
      <c r="E32" s="17"/>
      <c r="F32" s="38"/>
      <c r="G32" s="19"/>
      <c r="H32" s="20"/>
      <c r="I32" s="38"/>
      <c r="J32" s="21"/>
      <c r="K32" s="19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</row>
    <row r="33" spans="2:30" ht="12.75" customHeight="1" x14ac:dyDescent="0.2">
      <c r="B33" s="34"/>
      <c r="D33" s="17"/>
      <c r="E33" s="17"/>
      <c r="F33" s="38"/>
      <c r="G33" s="19"/>
      <c r="H33" s="20"/>
      <c r="I33" s="38"/>
      <c r="J33" s="21"/>
      <c r="K33" s="19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</row>
    <row r="34" spans="2:30" ht="12.75" customHeight="1" x14ac:dyDescent="0.2">
      <c r="B34" s="34"/>
      <c r="D34" s="17"/>
      <c r="E34" s="17"/>
      <c r="F34" s="38"/>
      <c r="G34" s="19"/>
      <c r="H34" s="20"/>
      <c r="I34" s="38"/>
      <c r="J34" s="21"/>
      <c r="K34" s="19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</row>
    <row r="35" spans="2:30" ht="12.75" customHeight="1" x14ac:dyDescent="0.2">
      <c r="B35" s="34"/>
      <c r="D35" s="17"/>
      <c r="E35" s="17"/>
      <c r="F35" s="38"/>
      <c r="G35" s="19"/>
      <c r="H35" s="20"/>
      <c r="I35" s="38"/>
      <c r="J35" s="21"/>
      <c r="K35" s="19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</row>
    <row r="36" spans="2:30" ht="12.75" customHeight="1" x14ac:dyDescent="0.2">
      <c r="B36" s="34"/>
      <c r="D36" s="17"/>
      <c r="E36" s="17"/>
      <c r="F36" s="38"/>
      <c r="G36" s="19"/>
      <c r="H36" s="20"/>
      <c r="I36" s="38"/>
      <c r="J36" s="21"/>
      <c r="K36" s="19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</row>
    <row r="37" spans="2:30" ht="12.75" customHeight="1" x14ac:dyDescent="0.2">
      <c r="B37" s="34"/>
      <c r="D37" s="17"/>
      <c r="E37" s="17"/>
      <c r="F37" s="38"/>
      <c r="G37" s="19"/>
      <c r="H37" s="20"/>
      <c r="I37" s="38"/>
      <c r="J37" s="21"/>
      <c r="K37" s="19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2:30" ht="12.75" customHeight="1" x14ac:dyDescent="0.2">
      <c r="B38" s="34"/>
      <c r="D38" s="17"/>
      <c r="E38" s="17"/>
      <c r="F38" s="38"/>
      <c r="G38" s="19"/>
      <c r="H38" s="20"/>
      <c r="I38" s="38"/>
      <c r="J38" s="21"/>
      <c r="K38" s="19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</row>
    <row r="39" spans="2:30" ht="12.75" customHeight="1" x14ac:dyDescent="0.2">
      <c r="B39" s="34"/>
      <c r="D39" s="17"/>
      <c r="E39" s="17"/>
      <c r="F39" s="38"/>
      <c r="G39" s="19"/>
      <c r="H39" s="20"/>
      <c r="I39" s="38"/>
      <c r="J39" s="21"/>
      <c r="K39" s="19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</row>
    <row r="40" spans="2:30" ht="12.75" customHeight="1" x14ac:dyDescent="0.2">
      <c r="B40" s="34"/>
      <c r="D40" s="17"/>
      <c r="E40" s="17"/>
      <c r="F40" s="38"/>
      <c r="G40" s="19"/>
      <c r="H40" s="20"/>
      <c r="I40" s="38"/>
      <c r="J40" s="21"/>
      <c r="K40" s="19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</row>
    <row r="41" spans="2:30" ht="12.75" customHeight="1" x14ac:dyDescent="0.2">
      <c r="B41" s="34"/>
      <c r="D41" s="17"/>
      <c r="E41" s="17"/>
      <c r="F41" s="38"/>
      <c r="G41" s="19"/>
      <c r="H41" s="20"/>
      <c r="I41" s="38"/>
      <c r="J41" s="21"/>
      <c r="K41" s="19"/>
      <c r="L41" s="19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</row>
    <row r="42" spans="2:30" ht="12.75" customHeight="1" x14ac:dyDescent="0.2">
      <c r="B42" s="34"/>
      <c r="D42" s="17"/>
      <c r="E42" s="17"/>
      <c r="F42" s="38"/>
      <c r="G42" s="19"/>
      <c r="H42" s="20"/>
      <c r="I42" s="38"/>
      <c r="J42" s="21"/>
      <c r="K42" s="19"/>
      <c r="L42" s="19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</row>
    <row r="43" spans="2:30" ht="12.75" customHeight="1" x14ac:dyDescent="0.2">
      <c r="B43" s="34"/>
      <c r="D43" s="71" t="s">
        <v>30</v>
      </c>
      <c r="E43" s="72"/>
      <c r="F43" s="72"/>
      <c r="G43" s="72"/>
      <c r="H43" s="72"/>
      <c r="I43" s="72"/>
      <c r="J43" s="73"/>
      <c r="K43" s="19">
        <f>SUM(K25:K40)</f>
        <v>276</v>
      </c>
      <c r="L43" s="19">
        <f>SUM(L25:L40)</f>
        <v>14</v>
      </c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</row>
    <row r="44" spans="2:30" ht="12.75" customHeight="1" x14ac:dyDescent="0.2">
      <c r="B44" s="44"/>
      <c r="D44" s="71" t="s">
        <v>31</v>
      </c>
      <c r="E44" s="72"/>
      <c r="F44" s="72"/>
      <c r="G44" s="72"/>
      <c r="H44" s="72"/>
      <c r="I44" s="72"/>
      <c r="J44" s="73"/>
      <c r="K44" s="39">
        <f>K43/5280</f>
        <v>5.2272727272727269E-2</v>
      </c>
      <c r="L44" s="19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</row>
    <row r="45" spans="2:30" ht="12.75" customHeight="1" thickBot="1" x14ac:dyDescent="0.25">
      <c r="B45" s="35">
        <v>1</v>
      </c>
      <c r="D45" s="84" t="s">
        <v>32</v>
      </c>
      <c r="E45" s="85"/>
      <c r="F45" s="85"/>
      <c r="G45" s="85"/>
      <c r="H45" s="85"/>
      <c r="I45" s="85"/>
      <c r="J45" s="86"/>
      <c r="K45" s="39">
        <f>ROUND(K43/5280,2)</f>
        <v>0.05</v>
      </c>
      <c r="L45" s="20">
        <f>L43</f>
        <v>14</v>
      </c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</row>
    <row r="46" spans="2:30" ht="12.75" customHeight="1" x14ac:dyDescent="0.2">
      <c r="B46" s="5" t="s">
        <v>12</v>
      </c>
      <c r="D46" s="77" t="s">
        <v>3</v>
      </c>
      <c r="E46" s="78"/>
      <c r="F46" s="78"/>
      <c r="G46" s="78"/>
      <c r="H46" s="78"/>
      <c r="I46" s="78"/>
      <c r="J46" s="79"/>
      <c r="K46" s="40">
        <f>K45</f>
        <v>0.05</v>
      </c>
      <c r="L46" s="22">
        <f>L43</f>
        <v>14</v>
      </c>
      <c r="M46" s="22" t="str">
        <f t="shared" ref="M46:AA46" si="4">IF(M8="","",IF(M23="",IF(SUM(COUNTIF(M24:M45,"LS")+COUNTIF(M24:M45,"LUMP"))&gt;0,"LS",""),IF(SUM(M24:M45)&gt;0,ROUNDUP(SUM(M24:M45),0),"")))</f>
        <v/>
      </c>
      <c r="N46" s="22" t="str">
        <f t="shared" si="4"/>
        <v/>
      </c>
      <c r="O46" s="22" t="str">
        <f t="shared" si="4"/>
        <v/>
      </c>
      <c r="P46" s="22" t="str">
        <f t="shared" si="4"/>
        <v/>
      </c>
      <c r="Q46" s="22" t="str">
        <f t="shared" si="4"/>
        <v/>
      </c>
      <c r="R46" s="22" t="str">
        <f t="shared" si="4"/>
        <v/>
      </c>
      <c r="S46" s="22" t="str">
        <f t="shared" si="4"/>
        <v/>
      </c>
      <c r="T46" s="22" t="str">
        <f t="shared" si="4"/>
        <v/>
      </c>
      <c r="U46" s="22" t="str">
        <f t="shared" si="4"/>
        <v/>
      </c>
      <c r="V46" s="22" t="str">
        <f t="shared" si="4"/>
        <v/>
      </c>
      <c r="W46" s="22" t="str">
        <f t="shared" si="4"/>
        <v/>
      </c>
      <c r="X46" s="22" t="str">
        <f t="shared" si="4"/>
        <v/>
      </c>
      <c r="Y46" s="22" t="str">
        <f t="shared" si="4"/>
        <v/>
      </c>
      <c r="Z46" s="22" t="str">
        <f t="shared" si="4"/>
        <v/>
      </c>
      <c r="AA46" s="22" t="str">
        <f t="shared" si="4"/>
        <v/>
      </c>
      <c r="AB46" s="22"/>
      <c r="AC46" s="22" t="str">
        <f>IF(AC8="","",IF(AC23="",IF(SUM(COUNTIF(AC24:AC45,"LS")+COUNTIF(AC24:AC45,"LUMP"))&gt;0,"LS",""),IF(SUM(AC24:AC45)&gt;0,ROUNDUP(SUM(AC24:AC45),0),"")))</f>
        <v/>
      </c>
      <c r="AD46" s="22" t="str">
        <f>IF(AD8="","",IF(AD23="",IF(SUM(COUNTIF(AD24:AD45,"LS")+COUNTIF(AD24:AD45,"LUMP"))&gt;0,"LS",""),IF(SUM(AD24:AD45)&gt;0,ROUNDUP(SUM(AD24:AD45),0),"")))</f>
        <v/>
      </c>
    </row>
    <row r="47" spans="2:30" ht="12.75" customHeight="1" thickBot="1" x14ac:dyDescent="0.25"/>
    <row r="48" spans="2:30" ht="12.75" customHeight="1" thickBot="1" x14ac:dyDescent="0.25">
      <c r="B48" s="32" t="s">
        <v>10</v>
      </c>
      <c r="D48" s="75">
        <f>D7+1</f>
        <v>429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</row>
    <row r="49" spans="2:30" ht="12.75" customHeight="1" thickBot="1" x14ac:dyDescent="0.25">
      <c r="B49" s="36"/>
      <c r="D49" s="76" t="s">
        <v>8</v>
      </c>
      <c r="E49" s="76"/>
      <c r="F49" s="76"/>
      <c r="G49" s="76"/>
      <c r="H49" s="76"/>
      <c r="I49" s="76"/>
      <c r="J49" s="76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</row>
    <row r="50" spans="2:30" ht="12.75" customHeight="1" thickBot="1" x14ac:dyDescent="0.25">
      <c r="D50" s="58" t="s">
        <v>9</v>
      </c>
      <c r="E50" s="58"/>
      <c r="F50" s="58"/>
      <c r="G50" s="58"/>
      <c r="H50" s="58"/>
      <c r="I50" s="58"/>
      <c r="J50" s="58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</row>
    <row r="51" spans="2:30" ht="12.75" customHeight="1" x14ac:dyDescent="0.2">
      <c r="B51" s="46" t="s">
        <v>11</v>
      </c>
      <c r="D51" s="59" t="s">
        <v>20</v>
      </c>
      <c r="E51" s="59" t="s">
        <v>0</v>
      </c>
      <c r="F51" s="62" t="s">
        <v>1</v>
      </c>
      <c r="G51" s="63"/>
      <c r="H51" s="63"/>
      <c r="I51" s="63"/>
      <c r="J51" s="64"/>
      <c r="K51" s="8" t="str">
        <f t="shared" ref="K51:AD51" si="5">IF(OR(TRIM(K49)=0,TRIM(K49)=""),"",IF(IFERROR(TRIM(INDEX(QryItemNamed,MATCH(TRIM(K49),ITEM,0),2)),"")="Y","SPECIAL",LEFT(IFERROR(TRIM(INDEX(ITEM,MATCH(TRIM(K49),ITEM,0))),""),3)))</f>
        <v/>
      </c>
      <c r="L51" s="9" t="str">
        <f t="shared" si="5"/>
        <v/>
      </c>
      <c r="M51" s="9" t="str">
        <f t="shared" si="5"/>
        <v/>
      </c>
      <c r="N51" s="9"/>
      <c r="O51" s="9" t="str">
        <f t="shared" si="5"/>
        <v/>
      </c>
      <c r="P51" s="9" t="str">
        <f t="shared" si="5"/>
        <v/>
      </c>
      <c r="Q51" s="9" t="str">
        <f t="shared" si="5"/>
        <v/>
      </c>
      <c r="R51" s="9" t="str">
        <f t="shared" si="5"/>
        <v/>
      </c>
      <c r="S51" s="9" t="str">
        <f t="shared" si="5"/>
        <v/>
      </c>
      <c r="T51" s="9" t="str">
        <f t="shared" si="5"/>
        <v/>
      </c>
      <c r="U51" s="9" t="str">
        <f t="shared" si="5"/>
        <v/>
      </c>
      <c r="V51" s="9" t="str">
        <f t="shared" si="5"/>
        <v/>
      </c>
      <c r="W51" s="9" t="str">
        <f t="shared" si="5"/>
        <v/>
      </c>
      <c r="X51" s="9" t="str">
        <f t="shared" si="5"/>
        <v/>
      </c>
      <c r="Y51" s="9" t="str">
        <f t="shared" si="5"/>
        <v/>
      </c>
      <c r="Z51" s="9" t="str">
        <f t="shared" si="5"/>
        <v/>
      </c>
      <c r="AA51" s="9" t="str">
        <f t="shared" si="5"/>
        <v/>
      </c>
      <c r="AB51" s="9"/>
      <c r="AC51" s="9" t="str">
        <f t="shared" si="5"/>
        <v/>
      </c>
      <c r="AD51" s="9" t="str">
        <f t="shared" si="5"/>
        <v/>
      </c>
    </row>
    <row r="52" spans="2:30" ht="12.75" customHeight="1" x14ac:dyDescent="0.2">
      <c r="B52" s="47"/>
      <c r="D52" s="60"/>
      <c r="E52" s="60"/>
      <c r="F52" s="65"/>
      <c r="G52" s="66"/>
      <c r="H52" s="66"/>
      <c r="I52" s="66"/>
      <c r="J52" s="67"/>
      <c r="K52" s="56" t="str">
        <f t="shared" ref="K52:AD52" si="6">IF(OR(TRIM(K49)=0,TRIM(K49)=""),IF(K50="","",K50),IF(IFERROR(TRIM(INDEX(QryItemNamed,MATCH(TRIM(K49),ITEM,0),2)),"")="Y",TRIM(RIGHT(IFERROR(TRIM(INDEX(QryItemNamed,MATCH(TRIM(K49),ITEM,0),4)),"123456789012"),LEN(IFERROR(TRIM(INDEX(QryItemNamed,MATCH(TRIM(K49),ITEM,0),4)),"123456789012"))-9))&amp;K50,IFERROR(TRIM(INDEX(QryItemNamed,MATCH(TRIM(K49),ITEM,0),4))&amp;K50,"ITEM CODE DOES NOT EXIST IN ITEM MASTER")))</f>
        <v/>
      </c>
      <c r="L52" s="57" t="str">
        <f t="shared" si="6"/>
        <v/>
      </c>
      <c r="M52" s="57" t="str">
        <f t="shared" si="6"/>
        <v/>
      </c>
      <c r="N52" s="45"/>
      <c r="O52" s="55" t="str">
        <f t="shared" si="6"/>
        <v/>
      </c>
      <c r="P52" s="55" t="str">
        <f t="shared" si="6"/>
        <v/>
      </c>
      <c r="Q52" s="55" t="str">
        <f t="shared" si="6"/>
        <v/>
      </c>
      <c r="R52" s="55" t="str">
        <f t="shared" si="6"/>
        <v/>
      </c>
      <c r="S52" s="55" t="str">
        <f t="shared" si="6"/>
        <v/>
      </c>
      <c r="T52" s="55" t="str">
        <f t="shared" si="6"/>
        <v/>
      </c>
      <c r="U52" s="55" t="str">
        <f t="shared" si="6"/>
        <v/>
      </c>
      <c r="V52" s="55" t="str">
        <f t="shared" si="6"/>
        <v/>
      </c>
      <c r="W52" s="55" t="str">
        <f t="shared" si="6"/>
        <v/>
      </c>
      <c r="X52" s="55" t="str">
        <f t="shared" si="6"/>
        <v/>
      </c>
      <c r="Y52" s="55" t="str">
        <f t="shared" si="6"/>
        <v/>
      </c>
      <c r="Z52" s="55" t="str">
        <f t="shared" si="6"/>
        <v/>
      </c>
      <c r="AA52" s="52" t="str">
        <f t="shared" si="6"/>
        <v/>
      </c>
      <c r="AB52" s="41"/>
      <c r="AC52" s="55" t="str">
        <f t="shared" si="6"/>
        <v/>
      </c>
      <c r="AD52" s="55" t="str">
        <f t="shared" si="6"/>
        <v/>
      </c>
    </row>
    <row r="53" spans="2:30" ht="12.75" customHeight="1" x14ac:dyDescent="0.2">
      <c r="B53" s="47"/>
      <c r="D53" s="60"/>
      <c r="E53" s="60"/>
      <c r="F53" s="65"/>
      <c r="G53" s="66"/>
      <c r="H53" s="66"/>
      <c r="I53" s="66"/>
      <c r="J53" s="67"/>
      <c r="K53" s="56"/>
      <c r="L53" s="57"/>
      <c r="M53" s="57"/>
      <c r="N53" s="4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3"/>
      <c r="AB53" s="42"/>
      <c r="AC53" s="55"/>
      <c r="AD53" s="55"/>
    </row>
    <row r="54" spans="2:30" ht="12.75" customHeight="1" x14ac:dyDescent="0.2">
      <c r="B54" s="47"/>
      <c r="D54" s="60"/>
      <c r="E54" s="60"/>
      <c r="F54" s="65"/>
      <c r="G54" s="66"/>
      <c r="H54" s="66"/>
      <c r="I54" s="66"/>
      <c r="J54" s="67"/>
      <c r="K54" s="56"/>
      <c r="L54" s="57"/>
      <c r="M54" s="57"/>
      <c r="N54" s="4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3"/>
      <c r="AB54" s="42"/>
      <c r="AC54" s="55"/>
      <c r="AD54" s="55"/>
    </row>
    <row r="55" spans="2:30" ht="12.75" customHeight="1" x14ac:dyDescent="0.2">
      <c r="B55" s="47"/>
      <c r="D55" s="60"/>
      <c r="E55" s="60"/>
      <c r="F55" s="65"/>
      <c r="G55" s="66"/>
      <c r="H55" s="66"/>
      <c r="I55" s="66"/>
      <c r="J55" s="67"/>
      <c r="K55" s="56"/>
      <c r="L55" s="57"/>
      <c r="M55" s="57"/>
      <c r="N55" s="4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3"/>
      <c r="AB55" s="42"/>
      <c r="AC55" s="55"/>
      <c r="AD55" s="55"/>
    </row>
    <row r="56" spans="2:30" ht="12.75" customHeight="1" x14ac:dyDescent="0.2">
      <c r="B56" s="47"/>
      <c r="D56" s="60"/>
      <c r="E56" s="60"/>
      <c r="F56" s="65"/>
      <c r="G56" s="66"/>
      <c r="H56" s="66"/>
      <c r="I56" s="66"/>
      <c r="J56" s="67"/>
      <c r="K56" s="56"/>
      <c r="L56" s="57"/>
      <c r="M56" s="57"/>
      <c r="N56" s="4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3"/>
      <c r="AB56" s="42"/>
      <c r="AC56" s="55"/>
      <c r="AD56" s="55"/>
    </row>
    <row r="57" spans="2:30" ht="12.75" customHeight="1" x14ac:dyDescent="0.2">
      <c r="B57" s="47"/>
      <c r="D57" s="60"/>
      <c r="E57" s="60"/>
      <c r="F57" s="65"/>
      <c r="G57" s="66"/>
      <c r="H57" s="66"/>
      <c r="I57" s="66"/>
      <c r="J57" s="67"/>
      <c r="K57" s="56"/>
      <c r="L57" s="57"/>
      <c r="M57" s="57"/>
      <c r="N57" s="4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3"/>
      <c r="AB57" s="42"/>
      <c r="AC57" s="55"/>
      <c r="AD57" s="55"/>
    </row>
    <row r="58" spans="2:30" ht="12.75" customHeight="1" x14ac:dyDescent="0.2">
      <c r="B58" s="47"/>
      <c r="D58" s="60"/>
      <c r="E58" s="60"/>
      <c r="F58" s="65"/>
      <c r="G58" s="66"/>
      <c r="H58" s="66"/>
      <c r="I58" s="66"/>
      <c r="J58" s="67"/>
      <c r="K58" s="56"/>
      <c r="L58" s="57"/>
      <c r="M58" s="57"/>
      <c r="N58" s="4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3"/>
      <c r="AB58" s="42"/>
      <c r="AC58" s="55"/>
      <c r="AD58" s="55"/>
    </row>
    <row r="59" spans="2:30" ht="12.75" customHeight="1" x14ac:dyDescent="0.2">
      <c r="B59" s="47"/>
      <c r="D59" s="60"/>
      <c r="E59" s="60"/>
      <c r="F59" s="65"/>
      <c r="G59" s="66"/>
      <c r="H59" s="66"/>
      <c r="I59" s="66"/>
      <c r="J59" s="67"/>
      <c r="K59" s="56"/>
      <c r="L59" s="57"/>
      <c r="M59" s="57"/>
      <c r="N59" s="4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3"/>
      <c r="AB59" s="42"/>
      <c r="AC59" s="55"/>
      <c r="AD59" s="55"/>
    </row>
    <row r="60" spans="2:30" ht="12.75" customHeight="1" x14ac:dyDescent="0.2">
      <c r="B60" s="47"/>
      <c r="D60" s="60"/>
      <c r="E60" s="60"/>
      <c r="F60" s="65"/>
      <c r="G60" s="66"/>
      <c r="H60" s="66"/>
      <c r="I60" s="66"/>
      <c r="J60" s="67"/>
      <c r="K60" s="56"/>
      <c r="L60" s="57"/>
      <c r="M60" s="57"/>
      <c r="N60" s="4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3"/>
      <c r="AB60" s="42"/>
      <c r="AC60" s="55"/>
      <c r="AD60" s="55"/>
    </row>
    <row r="61" spans="2:30" ht="12.75" customHeight="1" x14ac:dyDescent="0.2">
      <c r="B61" s="47"/>
      <c r="D61" s="60"/>
      <c r="E61" s="60"/>
      <c r="F61" s="65"/>
      <c r="G61" s="66"/>
      <c r="H61" s="66"/>
      <c r="I61" s="66"/>
      <c r="J61" s="67"/>
      <c r="K61" s="56"/>
      <c r="L61" s="57"/>
      <c r="M61" s="57"/>
      <c r="N61" s="4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3"/>
      <c r="AB61" s="42"/>
      <c r="AC61" s="55"/>
      <c r="AD61" s="55"/>
    </row>
    <row r="62" spans="2:30" ht="12.75" customHeight="1" x14ac:dyDescent="0.2">
      <c r="B62" s="47"/>
      <c r="D62" s="60"/>
      <c r="E62" s="60"/>
      <c r="F62" s="65"/>
      <c r="G62" s="66"/>
      <c r="H62" s="66"/>
      <c r="I62" s="66"/>
      <c r="J62" s="67"/>
      <c r="K62" s="56"/>
      <c r="L62" s="57"/>
      <c r="M62" s="57"/>
      <c r="N62" s="4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3"/>
      <c r="AB62" s="42"/>
      <c r="AC62" s="55"/>
      <c r="AD62" s="55"/>
    </row>
    <row r="63" spans="2:30" ht="12.75" customHeight="1" x14ac:dyDescent="0.2">
      <c r="B63" s="47"/>
      <c r="D63" s="60"/>
      <c r="E63" s="60"/>
      <c r="F63" s="65"/>
      <c r="G63" s="66"/>
      <c r="H63" s="66"/>
      <c r="I63" s="66"/>
      <c r="J63" s="67"/>
      <c r="K63" s="56"/>
      <c r="L63" s="57"/>
      <c r="M63" s="57"/>
      <c r="N63" s="4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4"/>
      <c r="AB63" s="43"/>
      <c r="AC63" s="55"/>
      <c r="AD63" s="55"/>
    </row>
    <row r="64" spans="2:30" ht="12.75" customHeight="1" thickBot="1" x14ac:dyDescent="0.25">
      <c r="B64" s="48"/>
      <c r="D64" s="61"/>
      <c r="E64" s="61"/>
      <c r="F64" s="68"/>
      <c r="G64" s="69"/>
      <c r="H64" s="69"/>
      <c r="I64" s="69"/>
      <c r="J64" s="70"/>
      <c r="K64" s="10" t="str">
        <f t="shared" ref="K64:AD64" si="7">IF(OR(TRIM(K49)=0,TRIM(K49)=""),"",IF(IFERROR(TRIM(INDEX(QryItemNamed,MATCH(TRIM(K49),ITEM,0),3)),"")="LS","",IFERROR(TRIM(INDEX(QryItemNamed,MATCH(TRIM(K49),ITEM,0),3)),"")))</f>
        <v/>
      </c>
      <c r="L64" s="11" t="str">
        <f t="shared" si="7"/>
        <v/>
      </c>
      <c r="M64" s="11" t="str">
        <f t="shared" si="7"/>
        <v/>
      </c>
      <c r="N64" s="11"/>
      <c r="O64" s="11" t="str">
        <f t="shared" si="7"/>
        <v/>
      </c>
      <c r="P64" s="11" t="str">
        <f t="shared" si="7"/>
        <v/>
      </c>
      <c r="Q64" s="11" t="str">
        <f t="shared" si="7"/>
        <v/>
      </c>
      <c r="R64" s="11" t="str">
        <f t="shared" si="7"/>
        <v/>
      </c>
      <c r="S64" s="11" t="str">
        <f t="shared" si="7"/>
        <v/>
      </c>
      <c r="T64" s="11" t="str">
        <f t="shared" si="7"/>
        <v/>
      </c>
      <c r="U64" s="11" t="str">
        <f t="shared" si="7"/>
        <v/>
      </c>
      <c r="V64" s="11" t="str">
        <f t="shared" si="7"/>
        <v/>
      </c>
      <c r="W64" s="11" t="str">
        <f t="shared" si="7"/>
        <v/>
      </c>
      <c r="X64" s="11" t="str">
        <f t="shared" si="7"/>
        <v/>
      </c>
      <c r="Y64" s="11" t="str">
        <f t="shared" si="7"/>
        <v/>
      </c>
      <c r="Z64" s="11" t="str">
        <f t="shared" si="7"/>
        <v/>
      </c>
      <c r="AA64" s="11" t="str">
        <f t="shared" si="7"/>
        <v/>
      </c>
      <c r="AB64" s="11"/>
      <c r="AC64" s="11" t="str">
        <f t="shared" si="7"/>
        <v/>
      </c>
      <c r="AD64" s="11" t="str">
        <f t="shared" si="7"/>
        <v/>
      </c>
    </row>
    <row r="65" spans="2:30" ht="12.75" customHeight="1" x14ac:dyDescent="0.2">
      <c r="B65" s="33"/>
      <c r="D65" s="12"/>
      <c r="E65" s="12"/>
      <c r="F65" s="13"/>
      <c r="G65" s="14"/>
      <c r="H65" s="15" t="s">
        <v>2</v>
      </c>
      <c r="I65" s="13"/>
      <c r="J65" s="16"/>
      <c r="K65" s="14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</row>
    <row r="66" spans="2:30" ht="12.75" customHeight="1" x14ac:dyDescent="0.2">
      <c r="B66" s="34"/>
      <c r="D66" s="17"/>
      <c r="E66" s="17"/>
      <c r="F66" s="18"/>
      <c r="G66" s="19"/>
      <c r="H66" s="20"/>
      <c r="I66" s="18"/>
      <c r="J66" s="21"/>
      <c r="K66" s="19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</row>
    <row r="67" spans="2:30" ht="12.75" customHeight="1" x14ac:dyDescent="0.2">
      <c r="B67" s="34"/>
      <c r="D67" s="17"/>
      <c r="E67" s="17"/>
      <c r="F67" s="18"/>
      <c r="G67" s="19"/>
      <c r="H67" s="20"/>
      <c r="I67" s="18"/>
      <c r="J67" s="21"/>
      <c r="K67" s="19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</row>
    <row r="68" spans="2:30" ht="12.75" customHeight="1" x14ac:dyDescent="0.2">
      <c r="B68" s="34"/>
      <c r="D68" s="17"/>
      <c r="E68" s="17"/>
      <c r="F68" s="18"/>
      <c r="G68" s="19"/>
      <c r="H68" s="20"/>
      <c r="I68" s="18"/>
      <c r="J68" s="21"/>
      <c r="K68" s="19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</row>
    <row r="69" spans="2:30" ht="12.75" customHeight="1" x14ac:dyDescent="0.2">
      <c r="B69" s="34"/>
      <c r="D69" s="17"/>
      <c r="E69" s="17"/>
      <c r="F69" s="18"/>
      <c r="G69" s="19"/>
      <c r="H69" s="20"/>
      <c r="I69" s="18"/>
      <c r="J69" s="21"/>
      <c r="K69" s="19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</row>
    <row r="70" spans="2:30" ht="12.75" customHeight="1" x14ac:dyDescent="0.2">
      <c r="B70" s="34"/>
      <c r="D70" s="17"/>
      <c r="E70" s="17"/>
      <c r="F70" s="18"/>
      <c r="G70" s="19"/>
      <c r="H70" s="20"/>
      <c r="I70" s="18"/>
      <c r="J70" s="21"/>
      <c r="K70" s="19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</row>
    <row r="71" spans="2:30" ht="12.75" customHeight="1" x14ac:dyDescent="0.2">
      <c r="B71" s="34"/>
      <c r="D71" s="17"/>
      <c r="E71" s="17"/>
      <c r="F71" s="18"/>
      <c r="G71" s="19"/>
      <c r="H71" s="20"/>
      <c r="I71" s="18"/>
      <c r="J71" s="21"/>
      <c r="K71" s="19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</row>
    <row r="72" spans="2:30" ht="12.75" customHeight="1" x14ac:dyDescent="0.2">
      <c r="B72" s="34"/>
      <c r="D72" s="17"/>
      <c r="E72" s="17"/>
      <c r="F72" s="18"/>
      <c r="G72" s="19"/>
      <c r="H72" s="20"/>
      <c r="I72" s="18"/>
      <c r="J72" s="21"/>
      <c r="K72" s="19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</row>
    <row r="73" spans="2:30" ht="12.75" customHeight="1" x14ac:dyDescent="0.2">
      <c r="B73" s="34"/>
      <c r="D73" s="17"/>
      <c r="E73" s="17"/>
      <c r="F73" s="18"/>
      <c r="G73" s="19"/>
      <c r="H73" s="20"/>
      <c r="I73" s="18"/>
      <c r="J73" s="21"/>
      <c r="K73" s="19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</row>
    <row r="74" spans="2:30" ht="12.75" customHeight="1" x14ac:dyDescent="0.2">
      <c r="B74" s="34"/>
      <c r="D74" s="17"/>
      <c r="E74" s="17"/>
      <c r="F74" s="18"/>
      <c r="G74" s="19"/>
      <c r="H74" s="20"/>
      <c r="I74" s="18"/>
      <c r="J74" s="21"/>
      <c r="K74" s="19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</row>
    <row r="75" spans="2:30" ht="12.75" customHeight="1" x14ac:dyDescent="0.2">
      <c r="B75" s="34"/>
      <c r="D75" s="17"/>
      <c r="E75" s="17"/>
      <c r="F75" s="18"/>
      <c r="G75" s="19"/>
      <c r="H75" s="20"/>
      <c r="I75" s="18"/>
      <c r="J75" s="21"/>
      <c r="K75" s="19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</row>
    <row r="76" spans="2:30" ht="12.75" customHeight="1" x14ac:dyDescent="0.2">
      <c r="B76" s="34"/>
      <c r="D76" s="17"/>
      <c r="E76" s="17"/>
      <c r="F76" s="18"/>
      <c r="G76" s="19"/>
      <c r="H76" s="20"/>
      <c r="I76" s="18"/>
      <c r="J76" s="21"/>
      <c r="K76" s="19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</row>
    <row r="77" spans="2:30" ht="12.75" customHeight="1" x14ac:dyDescent="0.2">
      <c r="B77" s="34"/>
      <c r="D77" s="17"/>
      <c r="E77" s="17"/>
      <c r="F77" s="18"/>
      <c r="G77" s="19"/>
      <c r="H77" s="20"/>
      <c r="I77" s="18"/>
      <c r="J77" s="21"/>
      <c r="K77" s="19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</row>
    <row r="78" spans="2:30" ht="12.75" customHeight="1" x14ac:dyDescent="0.2">
      <c r="B78" s="34"/>
      <c r="D78" s="17"/>
      <c r="E78" s="17"/>
      <c r="F78" s="18"/>
      <c r="G78" s="19"/>
      <c r="H78" s="20"/>
      <c r="I78" s="18"/>
      <c r="J78" s="21"/>
      <c r="K78" s="19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</row>
    <row r="79" spans="2:30" ht="12.75" customHeight="1" x14ac:dyDescent="0.2">
      <c r="B79" s="34"/>
      <c r="D79" s="17"/>
      <c r="E79" s="17"/>
      <c r="F79" s="18"/>
      <c r="G79" s="19"/>
      <c r="H79" s="20"/>
      <c r="I79" s="18"/>
      <c r="J79" s="21"/>
      <c r="K79" s="19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</row>
    <row r="80" spans="2:30" ht="12.75" customHeight="1" x14ac:dyDescent="0.2">
      <c r="B80" s="34"/>
      <c r="D80" s="17"/>
      <c r="E80" s="17"/>
      <c r="F80" s="18"/>
      <c r="G80" s="19"/>
      <c r="H80" s="20"/>
      <c r="I80" s="18"/>
      <c r="J80" s="21"/>
      <c r="K80" s="19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</row>
    <row r="81" spans="2:30" ht="12.75" customHeight="1" x14ac:dyDescent="0.2">
      <c r="B81" s="34"/>
      <c r="D81" s="17"/>
      <c r="E81" s="17"/>
      <c r="F81" s="18"/>
      <c r="G81" s="19"/>
      <c r="H81" s="20"/>
      <c r="I81" s="18"/>
      <c r="J81" s="21"/>
      <c r="K81" s="19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</row>
    <row r="82" spans="2:30" ht="12.75" customHeight="1" x14ac:dyDescent="0.2">
      <c r="B82" s="34"/>
      <c r="D82" s="17"/>
      <c r="E82" s="17"/>
      <c r="F82" s="18"/>
      <c r="G82" s="19"/>
      <c r="H82" s="20"/>
      <c r="I82" s="18"/>
      <c r="J82" s="21"/>
      <c r="K82" s="19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</row>
    <row r="83" spans="2:30" ht="12.75" customHeight="1" x14ac:dyDescent="0.2">
      <c r="B83" s="34"/>
      <c r="D83" s="17"/>
      <c r="E83" s="17"/>
      <c r="F83" s="18"/>
      <c r="G83" s="19"/>
      <c r="H83" s="20"/>
      <c r="I83" s="18"/>
      <c r="J83" s="21"/>
      <c r="K83" s="19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</row>
    <row r="84" spans="2:30" ht="12.75" customHeight="1" x14ac:dyDescent="0.2">
      <c r="B84" s="34"/>
      <c r="D84" s="17"/>
      <c r="E84" s="17"/>
      <c r="F84" s="18"/>
      <c r="G84" s="19"/>
      <c r="H84" s="20"/>
      <c r="I84" s="18"/>
      <c r="J84" s="21"/>
      <c r="K84" s="19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</row>
    <row r="85" spans="2:30" ht="12.75" customHeight="1" x14ac:dyDescent="0.2">
      <c r="B85" s="34"/>
      <c r="D85" s="17"/>
      <c r="E85" s="17"/>
      <c r="F85" s="18"/>
      <c r="G85" s="19"/>
      <c r="H85" s="20"/>
      <c r="I85" s="18"/>
      <c r="J85" s="21"/>
      <c r="K85" s="19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</row>
    <row r="86" spans="2:30" ht="12.75" customHeight="1" x14ac:dyDescent="0.2">
      <c r="B86" s="34"/>
      <c r="D86" s="17"/>
      <c r="E86" s="17"/>
      <c r="F86" s="18"/>
      <c r="G86" s="19"/>
      <c r="H86" s="20"/>
      <c r="I86" s="18"/>
      <c r="J86" s="21"/>
      <c r="K86" s="19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</row>
    <row r="87" spans="2:30" ht="12.75" customHeight="1" x14ac:dyDescent="0.2">
      <c r="B87" s="34"/>
      <c r="D87" s="17"/>
      <c r="E87" s="17"/>
      <c r="F87" s="18"/>
      <c r="G87" s="19"/>
      <c r="H87" s="20"/>
      <c r="I87" s="18"/>
      <c r="J87" s="21"/>
      <c r="K87" s="19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</row>
    <row r="88" spans="2:30" ht="12.75" customHeight="1" x14ac:dyDescent="0.2">
      <c r="B88" s="34"/>
      <c r="D88" s="17"/>
      <c r="E88" s="17"/>
      <c r="F88" s="18"/>
      <c r="G88" s="19"/>
      <c r="H88" s="20"/>
      <c r="I88" s="18"/>
      <c r="J88" s="21"/>
      <c r="K88" s="19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</row>
    <row r="89" spans="2:30" ht="12.75" customHeight="1" x14ac:dyDescent="0.2">
      <c r="B89" s="34"/>
      <c r="D89" s="17"/>
      <c r="E89" s="17"/>
      <c r="F89" s="18"/>
      <c r="G89" s="19"/>
      <c r="H89" s="20"/>
      <c r="I89" s="18"/>
      <c r="J89" s="21"/>
      <c r="K89" s="19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</row>
    <row r="90" spans="2:30" ht="12.75" customHeight="1" x14ac:dyDescent="0.2">
      <c r="B90" s="34"/>
      <c r="D90" s="17"/>
      <c r="E90" s="17"/>
      <c r="F90" s="18"/>
      <c r="G90" s="19"/>
      <c r="H90" s="20"/>
      <c r="I90" s="18"/>
      <c r="J90" s="21"/>
      <c r="K90" s="19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</row>
    <row r="91" spans="2:30" ht="12.75" customHeight="1" x14ac:dyDescent="0.2">
      <c r="B91" s="34"/>
      <c r="D91" s="17"/>
      <c r="E91" s="17"/>
      <c r="F91" s="18"/>
      <c r="G91" s="19"/>
      <c r="H91" s="20"/>
      <c r="I91" s="18"/>
      <c r="J91" s="21"/>
      <c r="K91" s="19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</row>
    <row r="92" spans="2:30" ht="12.75" customHeight="1" x14ac:dyDescent="0.2">
      <c r="B92" s="34"/>
      <c r="D92" s="17"/>
      <c r="E92" s="17"/>
      <c r="F92" s="18"/>
      <c r="G92" s="19"/>
      <c r="H92" s="20"/>
      <c r="I92" s="18"/>
      <c r="J92" s="21"/>
      <c r="K92" s="19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</row>
    <row r="93" spans="2:30" ht="12.75" customHeight="1" x14ac:dyDescent="0.2">
      <c r="B93" s="34"/>
      <c r="D93" s="17"/>
      <c r="E93" s="17"/>
      <c r="F93" s="18"/>
      <c r="G93" s="19"/>
      <c r="H93" s="20"/>
      <c r="I93" s="18"/>
      <c r="J93" s="21"/>
      <c r="K93" s="19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</row>
    <row r="94" spans="2:30" ht="12.75" customHeight="1" x14ac:dyDescent="0.2">
      <c r="B94" s="34"/>
      <c r="D94" s="17"/>
      <c r="E94" s="17"/>
      <c r="F94" s="18"/>
      <c r="G94" s="19"/>
      <c r="H94" s="20"/>
      <c r="I94" s="18"/>
      <c r="J94" s="21"/>
      <c r="K94" s="19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</row>
    <row r="95" spans="2:30" ht="12.75" customHeight="1" x14ac:dyDescent="0.2">
      <c r="B95" s="34"/>
      <c r="D95" s="17"/>
      <c r="E95" s="17"/>
      <c r="F95" s="18"/>
      <c r="G95" s="19"/>
      <c r="H95" s="20"/>
      <c r="I95" s="18"/>
      <c r="J95" s="21"/>
      <c r="K95" s="19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</row>
    <row r="96" spans="2:30" ht="12.75" customHeight="1" x14ac:dyDescent="0.2">
      <c r="B96" s="34"/>
      <c r="D96" s="17"/>
      <c r="E96" s="17"/>
      <c r="F96" s="18"/>
      <c r="G96" s="19"/>
      <c r="H96" s="20"/>
      <c r="I96" s="18"/>
      <c r="J96" s="21"/>
      <c r="K96" s="19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</row>
    <row r="97" spans="2:30" ht="12.75" customHeight="1" x14ac:dyDescent="0.2">
      <c r="B97" s="34"/>
      <c r="D97" s="17"/>
      <c r="E97" s="17"/>
      <c r="F97" s="18"/>
      <c r="G97" s="19"/>
      <c r="H97" s="20"/>
      <c r="I97" s="18"/>
      <c r="J97" s="21"/>
      <c r="K97" s="19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</row>
    <row r="98" spans="2:30" ht="12.75" customHeight="1" x14ac:dyDescent="0.2">
      <c r="B98" s="34"/>
      <c r="D98" s="17"/>
      <c r="E98" s="17"/>
      <c r="F98" s="18"/>
      <c r="G98" s="19"/>
      <c r="H98" s="20"/>
      <c r="I98" s="18"/>
      <c r="J98" s="21"/>
      <c r="K98" s="19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</row>
    <row r="99" spans="2:30" ht="12.75" customHeight="1" x14ac:dyDescent="0.2">
      <c r="B99" s="34"/>
      <c r="D99" s="17"/>
      <c r="E99" s="17"/>
      <c r="F99" s="18"/>
      <c r="G99" s="19"/>
      <c r="H99" s="20"/>
      <c r="I99" s="18"/>
      <c r="J99" s="21"/>
      <c r="K99" s="19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</row>
    <row r="100" spans="2:30" ht="12.75" customHeight="1" x14ac:dyDescent="0.2">
      <c r="B100" s="34"/>
      <c r="D100" s="17"/>
      <c r="E100" s="17"/>
      <c r="F100" s="18"/>
      <c r="G100" s="19"/>
      <c r="H100" s="20"/>
      <c r="I100" s="18"/>
      <c r="J100" s="21"/>
      <c r="K100" s="19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</row>
    <row r="101" spans="2:30" ht="12.75" customHeight="1" x14ac:dyDescent="0.2">
      <c r="B101" s="34"/>
      <c r="D101" s="17"/>
      <c r="E101" s="17"/>
      <c r="F101" s="18"/>
      <c r="G101" s="19"/>
      <c r="H101" s="20"/>
      <c r="I101" s="18"/>
      <c r="J101" s="21"/>
      <c r="K101" s="19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</row>
    <row r="102" spans="2:30" ht="12.75" customHeight="1" x14ac:dyDescent="0.2">
      <c r="B102" s="34"/>
      <c r="D102" s="17"/>
      <c r="E102" s="17"/>
      <c r="F102" s="18"/>
      <c r="G102" s="19"/>
      <c r="H102" s="20"/>
      <c r="I102" s="18"/>
      <c r="J102" s="21"/>
      <c r="K102" s="19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</row>
    <row r="103" spans="2:30" ht="12.75" customHeight="1" x14ac:dyDescent="0.2">
      <c r="B103" s="34"/>
      <c r="D103" s="17"/>
      <c r="E103" s="17"/>
      <c r="F103" s="18"/>
      <c r="G103" s="19"/>
      <c r="H103" s="20"/>
      <c r="I103" s="18"/>
      <c r="J103" s="21"/>
      <c r="K103" s="19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</row>
    <row r="104" spans="2:30" ht="12.75" customHeight="1" x14ac:dyDescent="0.2">
      <c r="B104" s="34"/>
      <c r="D104" s="17"/>
      <c r="E104" s="17"/>
      <c r="F104" s="18"/>
      <c r="G104" s="19"/>
      <c r="H104" s="20"/>
      <c r="I104" s="18"/>
      <c r="J104" s="21"/>
      <c r="K104" s="19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</row>
    <row r="105" spans="2:30" ht="12.75" customHeight="1" x14ac:dyDescent="0.2">
      <c r="B105" s="34"/>
      <c r="D105" s="17"/>
      <c r="E105" s="17"/>
      <c r="F105" s="18"/>
      <c r="G105" s="19"/>
      <c r="H105" s="20"/>
      <c r="I105" s="18"/>
      <c r="J105" s="21"/>
      <c r="K105" s="19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</row>
    <row r="106" spans="2:30" ht="12.75" customHeight="1" x14ac:dyDescent="0.2">
      <c r="B106" s="34"/>
      <c r="D106" s="17"/>
      <c r="E106" s="17"/>
      <c r="F106" s="18"/>
      <c r="G106" s="19"/>
      <c r="H106" s="20"/>
      <c r="I106" s="18"/>
      <c r="J106" s="21"/>
      <c r="K106" s="19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</row>
    <row r="107" spans="2:30" ht="12.75" customHeight="1" x14ac:dyDescent="0.2">
      <c r="B107" s="34"/>
      <c r="D107" s="17"/>
      <c r="E107" s="17"/>
      <c r="F107" s="18"/>
      <c r="G107" s="19"/>
      <c r="H107" s="20"/>
      <c r="I107" s="18"/>
      <c r="J107" s="21"/>
      <c r="K107" s="19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</row>
    <row r="108" spans="2:30" ht="12.75" customHeight="1" x14ac:dyDescent="0.2">
      <c r="B108" s="34"/>
      <c r="D108" s="17"/>
      <c r="E108" s="17"/>
      <c r="F108" s="18"/>
      <c r="G108" s="19"/>
      <c r="H108" s="20"/>
      <c r="I108" s="18"/>
      <c r="J108" s="21"/>
      <c r="K108" s="19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</row>
    <row r="109" spans="2:30" ht="12.75" customHeight="1" x14ac:dyDescent="0.2">
      <c r="B109" s="34"/>
      <c r="D109" s="17"/>
      <c r="E109" s="17"/>
      <c r="F109" s="18"/>
      <c r="G109" s="19"/>
      <c r="H109" s="20"/>
      <c r="I109" s="18"/>
      <c r="J109" s="21"/>
      <c r="K109" s="19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</row>
    <row r="110" spans="2:30" ht="12.75" customHeight="1" x14ac:dyDescent="0.2">
      <c r="B110" s="34"/>
      <c r="D110" s="17"/>
      <c r="E110" s="17"/>
      <c r="F110" s="18"/>
      <c r="G110" s="19"/>
      <c r="H110" s="20"/>
      <c r="I110" s="18"/>
      <c r="J110" s="21"/>
      <c r="K110" s="19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</row>
    <row r="111" spans="2:30" ht="12.75" customHeight="1" x14ac:dyDescent="0.2">
      <c r="B111" s="34"/>
      <c r="D111" s="17"/>
      <c r="E111" s="17"/>
      <c r="F111" s="18"/>
      <c r="G111" s="19"/>
      <c r="H111" s="20"/>
      <c r="I111" s="18"/>
      <c r="J111" s="21"/>
      <c r="K111" s="19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</row>
    <row r="112" spans="2:30" ht="12.75" customHeight="1" x14ac:dyDescent="0.2">
      <c r="B112" s="34"/>
      <c r="D112" s="17"/>
      <c r="E112" s="17"/>
      <c r="F112" s="18"/>
      <c r="G112" s="19"/>
      <c r="H112" s="20"/>
      <c r="I112" s="18"/>
      <c r="J112" s="21"/>
      <c r="K112" s="19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</row>
    <row r="113" spans="2:30" ht="12.75" customHeight="1" x14ac:dyDescent="0.2">
      <c r="B113" s="34"/>
      <c r="D113" s="17"/>
      <c r="E113" s="17"/>
      <c r="F113" s="18"/>
      <c r="G113" s="19"/>
      <c r="H113" s="20"/>
      <c r="I113" s="18"/>
      <c r="J113" s="21"/>
      <c r="K113" s="19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</row>
    <row r="114" spans="2:30" ht="12.75" customHeight="1" x14ac:dyDescent="0.2">
      <c r="B114" s="34"/>
      <c r="D114" s="17"/>
      <c r="E114" s="17"/>
      <c r="F114" s="18"/>
      <c r="G114" s="19"/>
      <c r="H114" s="20"/>
      <c r="I114" s="18"/>
      <c r="J114" s="21"/>
      <c r="K114" s="19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</row>
    <row r="115" spans="2:30" ht="12.75" customHeight="1" x14ac:dyDescent="0.2">
      <c r="B115" s="34"/>
      <c r="D115" s="17"/>
      <c r="E115" s="17"/>
      <c r="F115" s="18"/>
      <c r="G115" s="19"/>
      <c r="H115" s="20"/>
      <c r="I115" s="18"/>
      <c r="J115" s="21"/>
      <c r="K115" s="19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</row>
    <row r="116" spans="2:30" ht="12.75" customHeight="1" x14ac:dyDescent="0.2">
      <c r="B116" s="34"/>
      <c r="D116" s="17"/>
      <c r="E116" s="17"/>
      <c r="F116" s="18"/>
      <c r="G116" s="19"/>
      <c r="H116" s="20"/>
      <c r="I116" s="18"/>
      <c r="J116" s="21"/>
      <c r="K116" s="19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</row>
    <row r="117" spans="2:30" ht="12.75" customHeight="1" x14ac:dyDescent="0.2">
      <c r="B117" s="34"/>
      <c r="D117" s="17"/>
      <c r="E117" s="17"/>
      <c r="F117" s="18"/>
      <c r="G117" s="19"/>
      <c r="H117" s="20"/>
      <c r="I117" s="18"/>
      <c r="J117" s="21"/>
      <c r="K117" s="19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</row>
    <row r="118" spans="2:30" ht="12.75" customHeight="1" x14ac:dyDescent="0.2">
      <c r="B118" s="34"/>
      <c r="D118" s="17"/>
      <c r="E118" s="17"/>
      <c r="F118" s="18"/>
      <c r="G118" s="19"/>
      <c r="H118" s="20"/>
      <c r="I118" s="18"/>
      <c r="J118" s="21"/>
      <c r="K118" s="19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</row>
    <row r="119" spans="2:30" ht="12.75" customHeight="1" x14ac:dyDescent="0.2">
      <c r="B119" s="34"/>
      <c r="D119" s="17"/>
      <c r="E119" s="17"/>
      <c r="F119" s="18"/>
      <c r="G119" s="19"/>
      <c r="H119" s="20"/>
      <c r="I119" s="18"/>
      <c r="J119" s="21"/>
      <c r="K119" s="19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</row>
    <row r="120" spans="2:30" ht="12.75" customHeight="1" x14ac:dyDescent="0.2">
      <c r="B120" s="34"/>
      <c r="D120" s="17"/>
      <c r="E120" s="17"/>
      <c r="F120" s="18"/>
      <c r="G120" s="19"/>
      <c r="H120" s="20"/>
      <c r="I120" s="18"/>
      <c r="J120" s="21"/>
      <c r="K120" s="19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</row>
    <row r="121" spans="2:30" ht="12.75" customHeight="1" x14ac:dyDescent="0.2">
      <c r="B121" s="34"/>
      <c r="D121" s="17"/>
      <c r="E121" s="17"/>
      <c r="F121" s="18"/>
      <c r="G121" s="19"/>
      <c r="H121" s="20"/>
      <c r="I121" s="18"/>
      <c r="J121" s="21"/>
      <c r="K121" s="19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</row>
    <row r="122" spans="2:30" ht="12.75" customHeight="1" x14ac:dyDescent="0.2">
      <c r="B122" s="34"/>
      <c r="D122" s="17"/>
      <c r="E122" s="17"/>
      <c r="F122" s="18"/>
      <c r="G122" s="19"/>
      <c r="H122" s="20"/>
      <c r="I122" s="18"/>
      <c r="J122" s="21"/>
      <c r="K122" s="19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</row>
    <row r="123" spans="2:30" ht="12.75" customHeight="1" x14ac:dyDescent="0.2">
      <c r="B123" s="34"/>
      <c r="D123" s="17"/>
      <c r="E123" s="17"/>
      <c r="F123" s="18"/>
      <c r="G123" s="19"/>
      <c r="H123" s="20"/>
      <c r="I123" s="18"/>
      <c r="J123" s="21"/>
      <c r="K123" s="19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</row>
    <row r="124" spans="2:30" ht="12.75" customHeight="1" thickBot="1" x14ac:dyDescent="0.25">
      <c r="B124" s="35"/>
      <c r="D124" s="17"/>
      <c r="E124" s="17"/>
      <c r="F124" s="18"/>
      <c r="G124" s="19"/>
      <c r="H124" s="20"/>
      <c r="I124" s="18"/>
      <c r="J124" s="21"/>
      <c r="K124" s="19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</row>
    <row r="125" spans="2:30" ht="12.75" customHeight="1" x14ac:dyDescent="0.2">
      <c r="B125" s="5" t="s">
        <v>12</v>
      </c>
      <c r="D125" s="49" t="s">
        <v>3</v>
      </c>
      <c r="E125" s="50"/>
      <c r="F125" s="50"/>
      <c r="G125" s="50"/>
      <c r="H125" s="50"/>
      <c r="I125" s="50"/>
      <c r="J125" s="51"/>
      <c r="K125" s="22" t="str">
        <f>IF(K49="","",IF(K64="",IF(SUM(COUNTIF(K65:K124,"LS")+COUNTIF(K65:K124,"LUMP"))&gt;0,"LS",""),IF(SUM(K65:K124)&gt;0,ROUNDUP(SUM(K65:K124),0),"")))</f>
        <v/>
      </c>
      <c r="L125" s="22" t="str">
        <f t="shared" ref="L125" si="8">IF(L49="","",IF(L64="",IF(SUM(COUNTIF(L65:L124,"LS")+COUNTIF(L65:L124,"LUMP"))&gt;0,"LS",""),IF(SUM(L65:L124)&gt;0,ROUNDUP(SUM(L65:L124),0),"")))</f>
        <v/>
      </c>
      <c r="M125" s="22" t="str">
        <f t="shared" ref="M125" si="9">IF(M49="","",IF(M64="",IF(SUM(COUNTIF(M65:M124,"LS")+COUNTIF(M65:M124,"LUMP"))&gt;0,"LS",""),IF(SUM(M65:M124)&gt;0,ROUNDUP(SUM(M65:M124),0),"")))</f>
        <v/>
      </c>
      <c r="N125" s="22"/>
      <c r="O125" s="22" t="str">
        <f t="shared" ref="O125" si="10">IF(O49="","",IF(O64="",IF(SUM(COUNTIF(O65:O124,"LS")+COUNTIF(O65:O124,"LUMP"))&gt;0,"LS",""),IF(SUM(O65:O124)&gt;0,ROUNDUP(SUM(O65:O124),0),"")))</f>
        <v/>
      </c>
      <c r="P125" s="22" t="str">
        <f t="shared" ref="P125" si="11">IF(P49="","",IF(P64="",IF(SUM(COUNTIF(P65:P124,"LS")+COUNTIF(P65:P124,"LUMP"))&gt;0,"LS",""),IF(SUM(P65:P124)&gt;0,ROUNDUP(SUM(P65:P124),0),"")))</f>
        <v/>
      </c>
      <c r="Q125" s="22" t="str">
        <f t="shared" ref="Q125" si="12">IF(Q49="","",IF(Q64="",IF(SUM(COUNTIF(Q65:Q124,"LS")+COUNTIF(Q65:Q124,"LUMP"))&gt;0,"LS",""),IF(SUM(Q65:Q124)&gt;0,ROUNDUP(SUM(Q65:Q124),0),"")))</f>
        <v/>
      </c>
      <c r="R125" s="22" t="str">
        <f t="shared" ref="R125" si="13">IF(R49="","",IF(R64="",IF(SUM(COUNTIF(R65:R124,"LS")+COUNTIF(R65:R124,"LUMP"))&gt;0,"LS",""),IF(SUM(R65:R124)&gt;0,ROUNDUP(SUM(R65:R124),0),"")))</f>
        <v/>
      </c>
      <c r="S125" s="22" t="str">
        <f t="shared" ref="S125" si="14">IF(S49="","",IF(S64="",IF(SUM(COUNTIF(S65:S124,"LS")+COUNTIF(S65:S124,"LUMP"))&gt;0,"LS",""),IF(SUM(S65:S124)&gt;0,ROUNDUP(SUM(S65:S124),0),"")))</f>
        <v/>
      </c>
      <c r="T125" s="22" t="str">
        <f t="shared" ref="T125" si="15">IF(T49="","",IF(T64="",IF(SUM(COUNTIF(T65:T124,"LS")+COUNTIF(T65:T124,"LUMP"))&gt;0,"LS",""),IF(SUM(T65:T124)&gt;0,ROUNDUP(SUM(T65:T124),0),"")))</f>
        <v/>
      </c>
      <c r="U125" s="22" t="str">
        <f t="shared" ref="U125" si="16">IF(U49="","",IF(U64="",IF(SUM(COUNTIF(U65:U124,"LS")+COUNTIF(U65:U124,"LUMP"))&gt;0,"LS",""),IF(SUM(U65:U124)&gt;0,ROUNDUP(SUM(U65:U124),0),"")))</f>
        <v/>
      </c>
      <c r="V125" s="22" t="str">
        <f t="shared" ref="V125" si="17">IF(V49="","",IF(V64="",IF(SUM(COUNTIF(V65:V124,"LS")+COUNTIF(V65:V124,"LUMP"))&gt;0,"LS",""),IF(SUM(V65:V124)&gt;0,ROUNDUP(SUM(V65:V124),0),"")))</f>
        <v/>
      </c>
      <c r="W125" s="22" t="str">
        <f t="shared" ref="W125" si="18">IF(W49="","",IF(W64="",IF(SUM(COUNTIF(W65:W124,"LS")+COUNTIF(W65:W124,"LUMP"))&gt;0,"LS",""),IF(SUM(W65:W124)&gt;0,ROUNDUP(SUM(W65:W124),0),"")))</f>
        <v/>
      </c>
      <c r="X125" s="22" t="str">
        <f t="shared" ref="X125" si="19">IF(X49="","",IF(X64="",IF(SUM(COUNTIF(X65:X124,"LS")+COUNTIF(X65:X124,"LUMP"))&gt;0,"LS",""),IF(SUM(X65:X124)&gt;0,ROUNDUP(SUM(X65:X124),0),"")))</f>
        <v/>
      </c>
      <c r="Y125" s="22" t="str">
        <f t="shared" ref="Y125" si="20">IF(Y49="","",IF(Y64="",IF(SUM(COUNTIF(Y65:Y124,"LS")+COUNTIF(Y65:Y124,"LUMP"))&gt;0,"LS",""),IF(SUM(Y65:Y124)&gt;0,ROUNDUP(SUM(Y65:Y124),0),"")))</f>
        <v/>
      </c>
      <c r="Z125" s="22" t="str">
        <f t="shared" ref="Z125" si="21">IF(Z49="","",IF(Z64="",IF(SUM(COUNTIF(Z65:Z124,"LS")+COUNTIF(Z65:Z124,"LUMP"))&gt;0,"LS",""),IF(SUM(Z65:Z124)&gt;0,ROUNDUP(SUM(Z65:Z124),0),"")))</f>
        <v/>
      </c>
      <c r="AA125" s="22" t="str">
        <f t="shared" ref="AA125" si="22">IF(AA49="","",IF(AA64="",IF(SUM(COUNTIF(AA65:AA124,"LS")+COUNTIF(AA65:AA124,"LUMP"))&gt;0,"LS",""),IF(SUM(AA65:AA124)&gt;0,ROUNDUP(SUM(AA65:AA124),0),"")))</f>
        <v/>
      </c>
      <c r="AB125" s="22"/>
      <c r="AC125" s="22" t="str">
        <f t="shared" ref="AC125" si="23">IF(AC49="","",IF(AC64="",IF(SUM(COUNTIF(AC65:AC124,"LS")+COUNTIF(AC65:AC124,"LUMP"))&gt;0,"LS",""),IF(SUM(AC65:AC124)&gt;0,ROUNDUP(SUM(AC65:AC124),0),"")))</f>
        <v/>
      </c>
      <c r="AD125" s="22" t="str">
        <f t="shared" ref="AD125" si="24">IF(AD49="","",IF(AD64="",IF(SUM(COUNTIF(AD65:AD124,"LS")+COUNTIF(AD65:AD124,"LUMP"))&gt;0,"LS",""),IF(SUM(AD65:AD124)&gt;0,ROUNDUP(SUM(AD65:AD124),0),"")))</f>
        <v/>
      </c>
    </row>
    <row r="126" spans="2:30" ht="12.75" customHeight="1" thickBot="1" x14ac:dyDescent="0.25"/>
    <row r="127" spans="2:30" ht="12.75" customHeight="1" thickBot="1" x14ac:dyDescent="0.25">
      <c r="B127" s="32" t="s">
        <v>10</v>
      </c>
      <c r="D127" s="75">
        <f>D48+1</f>
        <v>430</v>
      </c>
      <c r="E127" s="75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75"/>
      <c r="Q127" s="75"/>
      <c r="R127" s="75"/>
      <c r="S127" s="75"/>
      <c r="T127" s="75"/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</row>
    <row r="128" spans="2:30" ht="12.75" customHeight="1" thickBot="1" x14ac:dyDescent="0.25">
      <c r="B128" s="36"/>
      <c r="D128" s="76" t="s">
        <v>8</v>
      </c>
      <c r="E128" s="76"/>
      <c r="F128" s="76"/>
      <c r="G128" s="76"/>
      <c r="H128" s="76"/>
      <c r="I128" s="76"/>
      <c r="J128" s="76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</row>
    <row r="129" spans="2:30" ht="12.75" customHeight="1" thickBot="1" x14ac:dyDescent="0.25">
      <c r="D129" s="58" t="s">
        <v>9</v>
      </c>
      <c r="E129" s="58"/>
      <c r="F129" s="58"/>
      <c r="G129" s="58"/>
      <c r="H129" s="58"/>
      <c r="I129" s="58"/>
      <c r="J129" s="58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</row>
    <row r="130" spans="2:30" ht="12.75" customHeight="1" x14ac:dyDescent="0.2">
      <c r="B130" s="46" t="s">
        <v>11</v>
      </c>
      <c r="D130" s="59" t="s">
        <v>20</v>
      </c>
      <c r="E130" s="59" t="s">
        <v>0</v>
      </c>
      <c r="F130" s="62" t="s">
        <v>1</v>
      </c>
      <c r="G130" s="63"/>
      <c r="H130" s="63"/>
      <c r="I130" s="63"/>
      <c r="J130" s="64"/>
      <c r="K130" s="8" t="str">
        <f t="shared" ref="K130:AD130" si="25">IF(OR(TRIM(K128)=0,TRIM(K128)=""),"",IF(IFERROR(TRIM(INDEX(QryItemNamed,MATCH(TRIM(K128),ITEM,0),2)),"")="Y","SPECIAL",LEFT(IFERROR(TRIM(INDEX(ITEM,MATCH(TRIM(K128),ITEM,0))),""),3)))</f>
        <v/>
      </c>
      <c r="L130" s="9" t="str">
        <f t="shared" si="25"/>
        <v/>
      </c>
      <c r="M130" s="9" t="str">
        <f t="shared" si="25"/>
        <v/>
      </c>
      <c r="N130" s="9"/>
      <c r="O130" s="9" t="str">
        <f t="shared" si="25"/>
        <v/>
      </c>
      <c r="P130" s="9" t="str">
        <f t="shared" si="25"/>
        <v/>
      </c>
      <c r="Q130" s="9" t="str">
        <f t="shared" si="25"/>
        <v/>
      </c>
      <c r="R130" s="9" t="str">
        <f t="shared" si="25"/>
        <v/>
      </c>
      <c r="S130" s="9" t="str">
        <f t="shared" si="25"/>
        <v/>
      </c>
      <c r="T130" s="9" t="str">
        <f t="shared" si="25"/>
        <v/>
      </c>
      <c r="U130" s="9" t="str">
        <f t="shared" si="25"/>
        <v/>
      </c>
      <c r="V130" s="9" t="str">
        <f t="shared" si="25"/>
        <v/>
      </c>
      <c r="W130" s="9" t="str">
        <f t="shared" si="25"/>
        <v/>
      </c>
      <c r="X130" s="9" t="str">
        <f t="shared" si="25"/>
        <v/>
      </c>
      <c r="Y130" s="9" t="str">
        <f t="shared" si="25"/>
        <v/>
      </c>
      <c r="Z130" s="9" t="str">
        <f t="shared" si="25"/>
        <v/>
      </c>
      <c r="AA130" s="9" t="str">
        <f t="shared" si="25"/>
        <v/>
      </c>
      <c r="AB130" s="9"/>
      <c r="AC130" s="9" t="str">
        <f t="shared" si="25"/>
        <v/>
      </c>
      <c r="AD130" s="9" t="str">
        <f t="shared" si="25"/>
        <v/>
      </c>
    </row>
    <row r="131" spans="2:30" ht="12.75" customHeight="1" x14ac:dyDescent="0.2">
      <c r="B131" s="47"/>
      <c r="D131" s="60"/>
      <c r="E131" s="60"/>
      <c r="F131" s="65"/>
      <c r="G131" s="66"/>
      <c r="H131" s="66"/>
      <c r="I131" s="66"/>
      <c r="J131" s="67"/>
      <c r="K131" s="56" t="str">
        <f t="shared" ref="K131:AD131" si="26">IF(OR(TRIM(K128)=0,TRIM(K128)=""),IF(K129="","",K129),IF(IFERROR(TRIM(INDEX(QryItemNamed,MATCH(TRIM(K128),ITEM,0),2)),"")="Y",TRIM(RIGHT(IFERROR(TRIM(INDEX(QryItemNamed,MATCH(TRIM(K128),ITEM,0),4)),"123456789012"),LEN(IFERROR(TRIM(INDEX(QryItemNamed,MATCH(TRIM(K128),ITEM,0),4)),"123456789012"))-9))&amp;K129,IFERROR(TRIM(INDEX(QryItemNamed,MATCH(TRIM(K128),ITEM,0),4))&amp;K129,"ITEM CODE DOES NOT EXIST IN ITEM MASTER")))</f>
        <v/>
      </c>
      <c r="L131" s="57" t="str">
        <f t="shared" si="26"/>
        <v/>
      </c>
      <c r="M131" s="57" t="str">
        <f t="shared" si="26"/>
        <v/>
      </c>
      <c r="N131" s="45"/>
      <c r="O131" s="55" t="str">
        <f t="shared" si="26"/>
        <v/>
      </c>
      <c r="P131" s="55" t="str">
        <f t="shared" si="26"/>
        <v/>
      </c>
      <c r="Q131" s="55" t="str">
        <f t="shared" si="26"/>
        <v/>
      </c>
      <c r="R131" s="55" t="str">
        <f t="shared" si="26"/>
        <v/>
      </c>
      <c r="S131" s="55" t="str">
        <f t="shared" si="26"/>
        <v/>
      </c>
      <c r="T131" s="55" t="str">
        <f t="shared" si="26"/>
        <v/>
      </c>
      <c r="U131" s="55" t="str">
        <f t="shared" si="26"/>
        <v/>
      </c>
      <c r="V131" s="55" t="str">
        <f t="shared" si="26"/>
        <v/>
      </c>
      <c r="W131" s="55" t="str">
        <f t="shared" si="26"/>
        <v/>
      </c>
      <c r="X131" s="55" t="str">
        <f t="shared" si="26"/>
        <v/>
      </c>
      <c r="Y131" s="55" t="str">
        <f t="shared" si="26"/>
        <v/>
      </c>
      <c r="Z131" s="55" t="str">
        <f t="shared" si="26"/>
        <v/>
      </c>
      <c r="AA131" s="52" t="str">
        <f t="shared" si="26"/>
        <v/>
      </c>
      <c r="AB131" s="41"/>
      <c r="AC131" s="55" t="str">
        <f t="shared" si="26"/>
        <v/>
      </c>
      <c r="AD131" s="55" t="str">
        <f t="shared" si="26"/>
        <v/>
      </c>
    </row>
    <row r="132" spans="2:30" ht="12.75" customHeight="1" x14ac:dyDescent="0.2">
      <c r="B132" s="47"/>
      <c r="D132" s="60"/>
      <c r="E132" s="60"/>
      <c r="F132" s="65"/>
      <c r="G132" s="66"/>
      <c r="H132" s="66"/>
      <c r="I132" s="66"/>
      <c r="J132" s="67"/>
      <c r="K132" s="56"/>
      <c r="L132" s="57"/>
      <c r="M132" s="57"/>
      <c r="N132" s="4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3"/>
      <c r="AB132" s="42"/>
      <c r="AC132" s="55"/>
      <c r="AD132" s="55"/>
    </row>
    <row r="133" spans="2:30" ht="12.75" customHeight="1" x14ac:dyDescent="0.2">
      <c r="B133" s="47"/>
      <c r="D133" s="60"/>
      <c r="E133" s="60"/>
      <c r="F133" s="65"/>
      <c r="G133" s="66"/>
      <c r="H133" s="66"/>
      <c r="I133" s="66"/>
      <c r="J133" s="67"/>
      <c r="K133" s="56"/>
      <c r="L133" s="57"/>
      <c r="M133" s="57"/>
      <c r="N133" s="4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3"/>
      <c r="AB133" s="42"/>
      <c r="AC133" s="55"/>
      <c r="AD133" s="55"/>
    </row>
    <row r="134" spans="2:30" ht="12.75" customHeight="1" x14ac:dyDescent="0.2">
      <c r="B134" s="47"/>
      <c r="D134" s="60"/>
      <c r="E134" s="60"/>
      <c r="F134" s="65"/>
      <c r="G134" s="66"/>
      <c r="H134" s="66"/>
      <c r="I134" s="66"/>
      <c r="J134" s="67"/>
      <c r="K134" s="56"/>
      <c r="L134" s="57"/>
      <c r="M134" s="57"/>
      <c r="N134" s="4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3"/>
      <c r="AB134" s="42"/>
      <c r="AC134" s="55"/>
      <c r="AD134" s="55"/>
    </row>
    <row r="135" spans="2:30" ht="12.75" customHeight="1" x14ac:dyDescent="0.2">
      <c r="B135" s="47"/>
      <c r="D135" s="60"/>
      <c r="E135" s="60"/>
      <c r="F135" s="65"/>
      <c r="G135" s="66"/>
      <c r="H135" s="66"/>
      <c r="I135" s="66"/>
      <c r="J135" s="67"/>
      <c r="K135" s="56"/>
      <c r="L135" s="57"/>
      <c r="M135" s="57"/>
      <c r="N135" s="45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3"/>
      <c r="AB135" s="42"/>
      <c r="AC135" s="55"/>
      <c r="AD135" s="55"/>
    </row>
    <row r="136" spans="2:30" ht="12.75" customHeight="1" x14ac:dyDescent="0.2">
      <c r="B136" s="47"/>
      <c r="D136" s="60"/>
      <c r="E136" s="60"/>
      <c r="F136" s="65"/>
      <c r="G136" s="66"/>
      <c r="H136" s="66"/>
      <c r="I136" s="66"/>
      <c r="J136" s="67"/>
      <c r="K136" s="56"/>
      <c r="L136" s="57"/>
      <c r="M136" s="57"/>
      <c r="N136" s="4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3"/>
      <c r="AB136" s="42"/>
      <c r="AC136" s="55"/>
      <c r="AD136" s="55"/>
    </row>
    <row r="137" spans="2:30" ht="12.75" customHeight="1" x14ac:dyDescent="0.2">
      <c r="B137" s="47"/>
      <c r="D137" s="60"/>
      <c r="E137" s="60"/>
      <c r="F137" s="65"/>
      <c r="G137" s="66"/>
      <c r="H137" s="66"/>
      <c r="I137" s="66"/>
      <c r="J137" s="67"/>
      <c r="K137" s="56"/>
      <c r="L137" s="57"/>
      <c r="M137" s="57"/>
      <c r="N137" s="4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3"/>
      <c r="AB137" s="42"/>
      <c r="AC137" s="55"/>
      <c r="AD137" s="55"/>
    </row>
    <row r="138" spans="2:30" ht="12.75" customHeight="1" x14ac:dyDescent="0.2">
      <c r="B138" s="47"/>
      <c r="D138" s="60"/>
      <c r="E138" s="60"/>
      <c r="F138" s="65"/>
      <c r="G138" s="66"/>
      <c r="H138" s="66"/>
      <c r="I138" s="66"/>
      <c r="J138" s="67"/>
      <c r="K138" s="56"/>
      <c r="L138" s="57"/>
      <c r="M138" s="57"/>
      <c r="N138" s="4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3"/>
      <c r="AB138" s="42"/>
      <c r="AC138" s="55"/>
      <c r="AD138" s="55"/>
    </row>
    <row r="139" spans="2:30" ht="12.75" customHeight="1" x14ac:dyDescent="0.2">
      <c r="B139" s="47"/>
      <c r="D139" s="60"/>
      <c r="E139" s="60"/>
      <c r="F139" s="65"/>
      <c r="G139" s="66"/>
      <c r="H139" s="66"/>
      <c r="I139" s="66"/>
      <c r="J139" s="67"/>
      <c r="K139" s="56"/>
      <c r="L139" s="57"/>
      <c r="M139" s="57"/>
      <c r="N139" s="4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3"/>
      <c r="AB139" s="42"/>
      <c r="AC139" s="55"/>
      <c r="AD139" s="55"/>
    </row>
    <row r="140" spans="2:30" ht="12.75" customHeight="1" x14ac:dyDescent="0.2">
      <c r="B140" s="47"/>
      <c r="D140" s="60"/>
      <c r="E140" s="60"/>
      <c r="F140" s="65"/>
      <c r="G140" s="66"/>
      <c r="H140" s="66"/>
      <c r="I140" s="66"/>
      <c r="J140" s="67"/>
      <c r="K140" s="56"/>
      <c r="L140" s="57"/>
      <c r="M140" s="57"/>
      <c r="N140" s="45"/>
      <c r="O140" s="55"/>
      <c r="P140" s="55"/>
      <c r="Q140" s="55"/>
      <c r="R140" s="55"/>
      <c r="S140" s="55"/>
      <c r="T140" s="55"/>
      <c r="U140" s="55"/>
      <c r="V140" s="55"/>
      <c r="W140" s="55"/>
      <c r="X140" s="55"/>
      <c r="Y140" s="55"/>
      <c r="Z140" s="55"/>
      <c r="AA140" s="53"/>
      <c r="AB140" s="42"/>
      <c r="AC140" s="55"/>
      <c r="AD140" s="55"/>
    </row>
    <row r="141" spans="2:30" ht="12.75" customHeight="1" x14ac:dyDescent="0.2">
      <c r="B141" s="47"/>
      <c r="D141" s="60"/>
      <c r="E141" s="60"/>
      <c r="F141" s="65"/>
      <c r="G141" s="66"/>
      <c r="H141" s="66"/>
      <c r="I141" s="66"/>
      <c r="J141" s="67"/>
      <c r="K141" s="56"/>
      <c r="L141" s="57"/>
      <c r="M141" s="57"/>
      <c r="N141" s="4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3"/>
      <c r="AB141" s="42"/>
      <c r="AC141" s="55"/>
      <c r="AD141" s="55"/>
    </row>
    <row r="142" spans="2:30" ht="12.75" customHeight="1" x14ac:dyDescent="0.2">
      <c r="B142" s="47"/>
      <c r="D142" s="60"/>
      <c r="E142" s="60"/>
      <c r="F142" s="65"/>
      <c r="G142" s="66"/>
      <c r="H142" s="66"/>
      <c r="I142" s="66"/>
      <c r="J142" s="67"/>
      <c r="K142" s="56"/>
      <c r="L142" s="57"/>
      <c r="M142" s="57"/>
      <c r="N142" s="4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4"/>
      <c r="AB142" s="43"/>
      <c r="AC142" s="55"/>
      <c r="AD142" s="55"/>
    </row>
    <row r="143" spans="2:30" ht="12.75" customHeight="1" thickBot="1" x14ac:dyDescent="0.25">
      <c r="B143" s="48"/>
      <c r="D143" s="61"/>
      <c r="E143" s="61"/>
      <c r="F143" s="68"/>
      <c r="G143" s="69"/>
      <c r="H143" s="69"/>
      <c r="I143" s="69"/>
      <c r="J143" s="70"/>
      <c r="K143" s="10" t="str">
        <f t="shared" ref="K143:AD143" si="27">IF(OR(TRIM(K128)=0,TRIM(K128)=""),"",IF(IFERROR(TRIM(INDEX(QryItemNamed,MATCH(TRIM(K128),ITEM,0),3)),"")="LS","",IFERROR(TRIM(INDEX(QryItemNamed,MATCH(TRIM(K128),ITEM,0),3)),"")))</f>
        <v/>
      </c>
      <c r="L143" s="11" t="str">
        <f t="shared" si="27"/>
        <v/>
      </c>
      <c r="M143" s="11" t="str">
        <f t="shared" si="27"/>
        <v/>
      </c>
      <c r="N143" s="11"/>
      <c r="O143" s="11" t="str">
        <f t="shared" si="27"/>
        <v/>
      </c>
      <c r="P143" s="11" t="str">
        <f t="shared" si="27"/>
        <v/>
      </c>
      <c r="Q143" s="11" t="str">
        <f t="shared" si="27"/>
        <v/>
      </c>
      <c r="R143" s="11" t="str">
        <f t="shared" si="27"/>
        <v/>
      </c>
      <c r="S143" s="11" t="str">
        <f t="shared" si="27"/>
        <v/>
      </c>
      <c r="T143" s="11" t="str">
        <f t="shared" si="27"/>
        <v/>
      </c>
      <c r="U143" s="11" t="str">
        <f t="shared" si="27"/>
        <v/>
      </c>
      <c r="V143" s="11" t="str">
        <f t="shared" si="27"/>
        <v/>
      </c>
      <c r="W143" s="11" t="str">
        <f t="shared" si="27"/>
        <v/>
      </c>
      <c r="X143" s="11" t="str">
        <f t="shared" si="27"/>
        <v/>
      </c>
      <c r="Y143" s="11" t="str">
        <f t="shared" si="27"/>
        <v/>
      </c>
      <c r="Z143" s="11" t="str">
        <f t="shared" si="27"/>
        <v/>
      </c>
      <c r="AA143" s="11" t="str">
        <f t="shared" si="27"/>
        <v/>
      </c>
      <c r="AB143" s="11"/>
      <c r="AC143" s="11" t="str">
        <f t="shared" si="27"/>
        <v/>
      </c>
      <c r="AD143" s="11" t="str">
        <f t="shared" si="27"/>
        <v/>
      </c>
    </row>
    <row r="144" spans="2:30" ht="12.75" customHeight="1" x14ac:dyDescent="0.2">
      <c r="B144" s="33"/>
      <c r="D144" s="12"/>
      <c r="E144" s="12"/>
      <c r="F144" s="13"/>
      <c r="G144" s="14"/>
      <c r="H144" s="15" t="s">
        <v>2</v>
      </c>
      <c r="I144" s="13"/>
      <c r="J144" s="16"/>
      <c r="K144" s="14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</row>
    <row r="145" spans="2:30" ht="12.75" customHeight="1" x14ac:dyDescent="0.2">
      <c r="B145" s="34"/>
      <c r="D145" s="17"/>
      <c r="E145" s="17"/>
      <c r="F145" s="18"/>
      <c r="G145" s="19"/>
      <c r="H145" s="20"/>
      <c r="I145" s="18"/>
      <c r="J145" s="21"/>
      <c r="K145" s="19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</row>
    <row r="146" spans="2:30" ht="12.75" customHeight="1" x14ac:dyDescent="0.2">
      <c r="B146" s="34"/>
      <c r="D146" s="17"/>
      <c r="E146" s="17"/>
      <c r="F146" s="18"/>
      <c r="G146" s="19"/>
      <c r="H146" s="20"/>
      <c r="I146" s="18"/>
      <c r="J146" s="21"/>
      <c r="K146" s="19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</row>
    <row r="147" spans="2:30" ht="12.75" customHeight="1" x14ac:dyDescent="0.2">
      <c r="B147" s="34"/>
      <c r="D147" s="17"/>
      <c r="E147" s="17"/>
      <c r="F147" s="18"/>
      <c r="G147" s="19"/>
      <c r="H147" s="20"/>
      <c r="I147" s="18"/>
      <c r="J147" s="21"/>
      <c r="K147" s="19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</row>
    <row r="148" spans="2:30" ht="12.75" customHeight="1" x14ac:dyDescent="0.2">
      <c r="B148" s="34"/>
      <c r="D148" s="17"/>
      <c r="E148" s="17"/>
      <c r="F148" s="18"/>
      <c r="G148" s="19"/>
      <c r="H148" s="20"/>
      <c r="I148" s="18"/>
      <c r="J148" s="21"/>
      <c r="K148" s="19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</row>
    <row r="149" spans="2:30" ht="12.75" customHeight="1" x14ac:dyDescent="0.2">
      <c r="B149" s="34"/>
      <c r="D149" s="17"/>
      <c r="E149" s="17"/>
      <c r="F149" s="18"/>
      <c r="G149" s="19"/>
      <c r="H149" s="20"/>
      <c r="I149" s="18"/>
      <c r="J149" s="21"/>
      <c r="K149" s="19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</row>
    <row r="150" spans="2:30" ht="12.75" customHeight="1" x14ac:dyDescent="0.2">
      <c r="B150" s="34"/>
      <c r="D150" s="17"/>
      <c r="E150" s="17"/>
      <c r="F150" s="18"/>
      <c r="G150" s="19"/>
      <c r="H150" s="20"/>
      <c r="I150" s="18"/>
      <c r="J150" s="21"/>
      <c r="K150" s="19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</row>
    <row r="151" spans="2:30" ht="12.75" customHeight="1" x14ac:dyDescent="0.2">
      <c r="B151" s="34"/>
      <c r="D151" s="17"/>
      <c r="E151" s="17"/>
      <c r="F151" s="18"/>
      <c r="G151" s="19"/>
      <c r="H151" s="20"/>
      <c r="I151" s="18"/>
      <c r="J151" s="21"/>
      <c r="K151" s="19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</row>
    <row r="152" spans="2:30" ht="12.75" customHeight="1" x14ac:dyDescent="0.2">
      <c r="B152" s="34"/>
      <c r="D152" s="17"/>
      <c r="E152" s="17"/>
      <c r="F152" s="18"/>
      <c r="G152" s="19"/>
      <c r="H152" s="20"/>
      <c r="I152" s="18"/>
      <c r="J152" s="21"/>
      <c r="K152" s="19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</row>
    <row r="153" spans="2:30" ht="12.75" customHeight="1" x14ac:dyDescent="0.2">
      <c r="B153" s="34"/>
      <c r="D153" s="17"/>
      <c r="E153" s="17"/>
      <c r="F153" s="18"/>
      <c r="G153" s="19"/>
      <c r="H153" s="20"/>
      <c r="I153" s="18"/>
      <c r="J153" s="21"/>
      <c r="K153" s="19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</row>
    <row r="154" spans="2:30" ht="12.75" customHeight="1" x14ac:dyDescent="0.2">
      <c r="B154" s="34"/>
      <c r="D154" s="17"/>
      <c r="E154" s="17"/>
      <c r="F154" s="18"/>
      <c r="G154" s="19"/>
      <c r="H154" s="20"/>
      <c r="I154" s="18"/>
      <c r="J154" s="21"/>
      <c r="K154" s="19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</row>
    <row r="155" spans="2:30" ht="12.75" customHeight="1" x14ac:dyDescent="0.2">
      <c r="B155" s="34"/>
      <c r="D155" s="17"/>
      <c r="E155" s="17"/>
      <c r="F155" s="18"/>
      <c r="G155" s="19"/>
      <c r="H155" s="20"/>
      <c r="I155" s="18"/>
      <c r="J155" s="21"/>
      <c r="K155" s="19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</row>
    <row r="156" spans="2:30" ht="12.75" customHeight="1" x14ac:dyDescent="0.2">
      <c r="B156" s="34"/>
      <c r="D156" s="17"/>
      <c r="E156" s="17"/>
      <c r="F156" s="18"/>
      <c r="G156" s="19"/>
      <c r="H156" s="20"/>
      <c r="I156" s="18"/>
      <c r="J156" s="21"/>
      <c r="K156" s="19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</row>
    <row r="157" spans="2:30" ht="12.75" customHeight="1" x14ac:dyDescent="0.2">
      <c r="B157" s="34"/>
      <c r="D157" s="17"/>
      <c r="E157" s="17"/>
      <c r="F157" s="18"/>
      <c r="G157" s="19"/>
      <c r="H157" s="20"/>
      <c r="I157" s="18"/>
      <c r="J157" s="21"/>
      <c r="K157" s="19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</row>
    <row r="158" spans="2:30" ht="12.75" customHeight="1" x14ac:dyDescent="0.2">
      <c r="B158" s="34"/>
      <c r="D158" s="17"/>
      <c r="E158" s="17"/>
      <c r="F158" s="18"/>
      <c r="G158" s="19"/>
      <c r="H158" s="20"/>
      <c r="I158" s="18"/>
      <c r="J158" s="21"/>
      <c r="K158" s="19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</row>
    <row r="159" spans="2:30" ht="12.75" customHeight="1" x14ac:dyDescent="0.2">
      <c r="B159" s="34"/>
      <c r="D159" s="17"/>
      <c r="E159" s="17"/>
      <c r="F159" s="18"/>
      <c r="G159" s="19"/>
      <c r="H159" s="20"/>
      <c r="I159" s="18"/>
      <c r="J159" s="21"/>
      <c r="K159" s="19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</row>
    <row r="160" spans="2:30" ht="12.75" customHeight="1" x14ac:dyDescent="0.2">
      <c r="B160" s="34"/>
      <c r="D160" s="17"/>
      <c r="E160" s="17"/>
      <c r="F160" s="18"/>
      <c r="G160" s="19"/>
      <c r="H160" s="20"/>
      <c r="I160" s="18"/>
      <c r="J160" s="21"/>
      <c r="K160" s="19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</row>
    <row r="161" spans="2:30" ht="12.75" customHeight="1" x14ac:dyDescent="0.2">
      <c r="B161" s="34"/>
      <c r="D161" s="17"/>
      <c r="E161" s="17"/>
      <c r="F161" s="18"/>
      <c r="G161" s="19"/>
      <c r="H161" s="20"/>
      <c r="I161" s="18"/>
      <c r="J161" s="21"/>
      <c r="K161" s="19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</row>
    <row r="162" spans="2:30" ht="12.75" customHeight="1" x14ac:dyDescent="0.2">
      <c r="B162" s="34"/>
      <c r="D162" s="17"/>
      <c r="E162" s="17"/>
      <c r="F162" s="18"/>
      <c r="G162" s="19"/>
      <c r="H162" s="20"/>
      <c r="I162" s="18"/>
      <c r="J162" s="21"/>
      <c r="K162" s="19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</row>
    <row r="163" spans="2:30" ht="12.75" customHeight="1" x14ac:dyDescent="0.2">
      <c r="B163" s="34"/>
      <c r="D163" s="17"/>
      <c r="E163" s="17"/>
      <c r="F163" s="18"/>
      <c r="G163" s="19"/>
      <c r="H163" s="20"/>
      <c r="I163" s="18"/>
      <c r="J163" s="21"/>
      <c r="K163" s="19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</row>
    <row r="164" spans="2:30" ht="12.75" customHeight="1" x14ac:dyDescent="0.2">
      <c r="B164" s="34"/>
      <c r="D164" s="17"/>
      <c r="E164" s="17"/>
      <c r="F164" s="18"/>
      <c r="G164" s="19"/>
      <c r="H164" s="20"/>
      <c r="I164" s="18"/>
      <c r="J164" s="21"/>
      <c r="K164" s="19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</row>
    <row r="165" spans="2:30" ht="12.75" customHeight="1" x14ac:dyDescent="0.2">
      <c r="B165" s="34"/>
      <c r="D165" s="17"/>
      <c r="E165" s="17"/>
      <c r="F165" s="18"/>
      <c r="G165" s="19"/>
      <c r="H165" s="20"/>
      <c r="I165" s="18"/>
      <c r="J165" s="21"/>
      <c r="K165" s="19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</row>
    <row r="166" spans="2:30" ht="12.75" customHeight="1" x14ac:dyDescent="0.2">
      <c r="B166" s="34"/>
      <c r="D166" s="17"/>
      <c r="E166" s="17"/>
      <c r="F166" s="18"/>
      <c r="G166" s="19"/>
      <c r="H166" s="20"/>
      <c r="I166" s="18"/>
      <c r="J166" s="21"/>
      <c r="K166" s="19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</row>
    <row r="167" spans="2:30" ht="12.75" customHeight="1" x14ac:dyDescent="0.2">
      <c r="B167" s="34"/>
      <c r="D167" s="17"/>
      <c r="E167" s="17"/>
      <c r="F167" s="18"/>
      <c r="G167" s="19"/>
      <c r="H167" s="20"/>
      <c r="I167" s="18"/>
      <c r="J167" s="21"/>
      <c r="K167" s="19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</row>
    <row r="168" spans="2:30" ht="12.75" customHeight="1" x14ac:dyDescent="0.2">
      <c r="B168" s="34"/>
      <c r="D168" s="17"/>
      <c r="E168" s="17"/>
      <c r="F168" s="18"/>
      <c r="G168" s="19"/>
      <c r="H168" s="20"/>
      <c r="I168" s="18"/>
      <c r="J168" s="21"/>
      <c r="K168" s="19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</row>
    <row r="169" spans="2:30" ht="12.75" customHeight="1" x14ac:dyDescent="0.2">
      <c r="B169" s="34"/>
      <c r="D169" s="17"/>
      <c r="E169" s="17"/>
      <c r="F169" s="18"/>
      <c r="G169" s="19"/>
      <c r="H169" s="20"/>
      <c r="I169" s="18"/>
      <c r="J169" s="21"/>
      <c r="K169" s="19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</row>
    <row r="170" spans="2:30" ht="12.75" customHeight="1" x14ac:dyDescent="0.2">
      <c r="B170" s="34"/>
      <c r="D170" s="17"/>
      <c r="E170" s="17"/>
      <c r="F170" s="18"/>
      <c r="G170" s="19"/>
      <c r="H170" s="20"/>
      <c r="I170" s="18"/>
      <c r="J170" s="21"/>
      <c r="K170" s="19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</row>
    <row r="171" spans="2:30" ht="12.75" customHeight="1" x14ac:dyDescent="0.2">
      <c r="B171" s="34"/>
      <c r="D171" s="17"/>
      <c r="E171" s="17"/>
      <c r="F171" s="18"/>
      <c r="G171" s="19"/>
      <c r="H171" s="20"/>
      <c r="I171" s="18"/>
      <c r="J171" s="21"/>
      <c r="K171" s="19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</row>
    <row r="172" spans="2:30" ht="12.75" customHeight="1" x14ac:dyDescent="0.2">
      <c r="B172" s="34"/>
      <c r="D172" s="17"/>
      <c r="E172" s="17"/>
      <c r="F172" s="18"/>
      <c r="G172" s="19"/>
      <c r="H172" s="20"/>
      <c r="I172" s="18"/>
      <c r="J172" s="21"/>
      <c r="K172" s="19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</row>
    <row r="173" spans="2:30" ht="12.75" customHeight="1" x14ac:dyDescent="0.2">
      <c r="B173" s="34"/>
      <c r="D173" s="17"/>
      <c r="E173" s="17"/>
      <c r="F173" s="18"/>
      <c r="G173" s="19"/>
      <c r="H173" s="20"/>
      <c r="I173" s="18"/>
      <c r="J173" s="21"/>
      <c r="K173" s="19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</row>
    <row r="174" spans="2:30" ht="12.75" customHeight="1" x14ac:dyDescent="0.2">
      <c r="B174" s="34"/>
      <c r="D174" s="17"/>
      <c r="E174" s="17"/>
      <c r="F174" s="18"/>
      <c r="G174" s="19"/>
      <c r="H174" s="20"/>
      <c r="I174" s="18"/>
      <c r="J174" s="21"/>
      <c r="K174" s="19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</row>
    <row r="175" spans="2:30" ht="12.75" customHeight="1" x14ac:dyDescent="0.2">
      <c r="B175" s="34"/>
      <c r="D175" s="17"/>
      <c r="E175" s="17"/>
      <c r="F175" s="18"/>
      <c r="G175" s="19"/>
      <c r="H175" s="20"/>
      <c r="I175" s="18"/>
      <c r="J175" s="21"/>
      <c r="K175" s="19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</row>
    <row r="176" spans="2:30" ht="12.75" customHeight="1" x14ac:dyDescent="0.2">
      <c r="B176" s="34"/>
      <c r="D176" s="17"/>
      <c r="E176" s="17"/>
      <c r="F176" s="18"/>
      <c r="G176" s="19"/>
      <c r="H176" s="20"/>
      <c r="I176" s="18"/>
      <c r="J176" s="21"/>
      <c r="K176" s="19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</row>
    <row r="177" spans="2:30" ht="12.75" customHeight="1" x14ac:dyDescent="0.2">
      <c r="B177" s="34"/>
      <c r="D177" s="17"/>
      <c r="E177" s="17"/>
      <c r="F177" s="18"/>
      <c r="G177" s="19"/>
      <c r="H177" s="20"/>
      <c r="I177" s="18"/>
      <c r="J177" s="21"/>
      <c r="K177" s="19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</row>
    <row r="178" spans="2:30" ht="12.75" customHeight="1" x14ac:dyDescent="0.2">
      <c r="B178" s="34"/>
      <c r="D178" s="17"/>
      <c r="E178" s="17"/>
      <c r="F178" s="18"/>
      <c r="G178" s="19"/>
      <c r="H178" s="20"/>
      <c r="I178" s="18"/>
      <c r="J178" s="21"/>
      <c r="K178" s="19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</row>
    <row r="179" spans="2:30" ht="12.75" customHeight="1" x14ac:dyDescent="0.2">
      <c r="B179" s="34"/>
      <c r="D179" s="17"/>
      <c r="E179" s="17"/>
      <c r="F179" s="18"/>
      <c r="G179" s="19"/>
      <c r="H179" s="20"/>
      <c r="I179" s="18"/>
      <c r="J179" s="21"/>
      <c r="K179" s="19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</row>
    <row r="180" spans="2:30" ht="12.75" customHeight="1" x14ac:dyDescent="0.2">
      <c r="B180" s="34"/>
      <c r="D180" s="17"/>
      <c r="E180" s="17"/>
      <c r="F180" s="18"/>
      <c r="G180" s="19"/>
      <c r="H180" s="20"/>
      <c r="I180" s="18"/>
      <c r="J180" s="21"/>
      <c r="K180" s="19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</row>
    <row r="181" spans="2:30" ht="12.75" customHeight="1" x14ac:dyDescent="0.2">
      <c r="B181" s="34"/>
      <c r="D181" s="17"/>
      <c r="E181" s="17"/>
      <c r="F181" s="18"/>
      <c r="G181" s="19"/>
      <c r="H181" s="20"/>
      <c r="I181" s="18"/>
      <c r="J181" s="21"/>
      <c r="K181" s="19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</row>
    <row r="182" spans="2:30" ht="12.75" customHeight="1" x14ac:dyDescent="0.2">
      <c r="B182" s="34"/>
      <c r="D182" s="17"/>
      <c r="E182" s="17"/>
      <c r="F182" s="18"/>
      <c r="G182" s="19"/>
      <c r="H182" s="20"/>
      <c r="I182" s="18"/>
      <c r="J182" s="21"/>
      <c r="K182" s="19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</row>
    <row r="183" spans="2:30" ht="12.75" customHeight="1" x14ac:dyDescent="0.2">
      <c r="B183" s="34"/>
      <c r="D183" s="17"/>
      <c r="E183" s="17"/>
      <c r="F183" s="18"/>
      <c r="G183" s="19"/>
      <c r="H183" s="20"/>
      <c r="I183" s="18"/>
      <c r="J183" s="21"/>
      <c r="K183" s="19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</row>
    <row r="184" spans="2:30" ht="12.75" customHeight="1" x14ac:dyDescent="0.2">
      <c r="B184" s="34"/>
      <c r="D184" s="17"/>
      <c r="E184" s="17"/>
      <c r="F184" s="18"/>
      <c r="G184" s="19"/>
      <c r="H184" s="20"/>
      <c r="I184" s="18"/>
      <c r="J184" s="21"/>
      <c r="K184" s="19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</row>
    <row r="185" spans="2:30" ht="12.75" customHeight="1" x14ac:dyDescent="0.2">
      <c r="B185" s="34"/>
      <c r="D185" s="17"/>
      <c r="E185" s="17"/>
      <c r="F185" s="18"/>
      <c r="G185" s="19"/>
      <c r="H185" s="20"/>
      <c r="I185" s="18"/>
      <c r="J185" s="21"/>
      <c r="K185" s="19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</row>
    <row r="186" spans="2:30" ht="12.75" customHeight="1" x14ac:dyDescent="0.2">
      <c r="B186" s="34"/>
      <c r="D186" s="17"/>
      <c r="E186" s="17"/>
      <c r="F186" s="18"/>
      <c r="G186" s="19"/>
      <c r="H186" s="20"/>
      <c r="I186" s="18"/>
      <c r="J186" s="21"/>
      <c r="K186" s="19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</row>
    <row r="187" spans="2:30" ht="12.75" customHeight="1" x14ac:dyDescent="0.2">
      <c r="B187" s="34"/>
      <c r="D187" s="17"/>
      <c r="E187" s="17"/>
      <c r="F187" s="18"/>
      <c r="G187" s="19"/>
      <c r="H187" s="20"/>
      <c r="I187" s="18"/>
      <c r="J187" s="21"/>
      <c r="K187" s="19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</row>
    <row r="188" spans="2:30" ht="12.75" customHeight="1" x14ac:dyDescent="0.2">
      <c r="B188" s="34"/>
      <c r="D188" s="17"/>
      <c r="E188" s="17"/>
      <c r="F188" s="18"/>
      <c r="G188" s="19"/>
      <c r="H188" s="20"/>
      <c r="I188" s="18"/>
      <c r="J188" s="21"/>
      <c r="K188" s="19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</row>
    <row r="189" spans="2:30" ht="12.75" customHeight="1" x14ac:dyDescent="0.2">
      <c r="B189" s="34"/>
      <c r="D189" s="17"/>
      <c r="E189" s="17"/>
      <c r="F189" s="18"/>
      <c r="G189" s="19"/>
      <c r="H189" s="20"/>
      <c r="I189" s="18"/>
      <c r="J189" s="21"/>
      <c r="K189" s="19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</row>
    <row r="190" spans="2:30" ht="12.75" customHeight="1" x14ac:dyDescent="0.2">
      <c r="B190" s="34"/>
      <c r="D190" s="17"/>
      <c r="E190" s="17"/>
      <c r="F190" s="18"/>
      <c r="G190" s="19"/>
      <c r="H190" s="20"/>
      <c r="I190" s="18"/>
      <c r="J190" s="21"/>
      <c r="K190" s="19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</row>
    <row r="191" spans="2:30" ht="12.75" customHeight="1" x14ac:dyDescent="0.2">
      <c r="B191" s="34"/>
      <c r="D191" s="17"/>
      <c r="E191" s="17"/>
      <c r="F191" s="18"/>
      <c r="G191" s="19"/>
      <c r="H191" s="20"/>
      <c r="I191" s="18"/>
      <c r="J191" s="21"/>
      <c r="K191" s="19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</row>
    <row r="192" spans="2:30" ht="12.75" customHeight="1" x14ac:dyDescent="0.2">
      <c r="B192" s="34"/>
      <c r="D192" s="17"/>
      <c r="E192" s="17"/>
      <c r="F192" s="18"/>
      <c r="G192" s="19"/>
      <c r="H192" s="20"/>
      <c r="I192" s="18"/>
      <c r="J192" s="21"/>
      <c r="K192" s="19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</row>
    <row r="193" spans="2:30" ht="12.75" customHeight="1" x14ac:dyDescent="0.2">
      <c r="B193" s="34"/>
      <c r="D193" s="17"/>
      <c r="E193" s="17"/>
      <c r="F193" s="18"/>
      <c r="G193" s="19"/>
      <c r="H193" s="20"/>
      <c r="I193" s="18"/>
      <c r="J193" s="21"/>
      <c r="K193" s="19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</row>
    <row r="194" spans="2:30" ht="12.75" customHeight="1" x14ac:dyDescent="0.2">
      <c r="B194" s="34"/>
      <c r="D194" s="17"/>
      <c r="E194" s="17"/>
      <c r="F194" s="18"/>
      <c r="G194" s="19"/>
      <c r="H194" s="20"/>
      <c r="I194" s="18"/>
      <c r="J194" s="21"/>
      <c r="K194" s="19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</row>
    <row r="195" spans="2:30" ht="12.75" customHeight="1" x14ac:dyDescent="0.2">
      <c r="B195" s="34"/>
      <c r="D195" s="17"/>
      <c r="E195" s="17"/>
      <c r="F195" s="18"/>
      <c r="G195" s="19"/>
      <c r="H195" s="20"/>
      <c r="I195" s="18"/>
      <c r="J195" s="21"/>
      <c r="K195" s="19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</row>
    <row r="196" spans="2:30" ht="12.75" customHeight="1" x14ac:dyDescent="0.2">
      <c r="B196" s="34"/>
      <c r="D196" s="17"/>
      <c r="E196" s="17"/>
      <c r="F196" s="18"/>
      <c r="G196" s="19"/>
      <c r="H196" s="20"/>
      <c r="I196" s="18"/>
      <c r="J196" s="21"/>
      <c r="K196" s="19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</row>
    <row r="197" spans="2:30" ht="12.75" customHeight="1" x14ac:dyDescent="0.2">
      <c r="B197" s="34"/>
      <c r="D197" s="17"/>
      <c r="E197" s="17"/>
      <c r="F197" s="18"/>
      <c r="G197" s="19"/>
      <c r="H197" s="20"/>
      <c r="I197" s="18"/>
      <c r="J197" s="21"/>
      <c r="K197" s="19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</row>
    <row r="198" spans="2:30" ht="12.75" customHeight="1" x14ac:dyDescent="0.2">
      <c r="B198" s="34"/>
      <c r="D198" s="17"/>
      <c r="E198" s="17"/>
      <c r="F198" s="18"/>
      <c r="G198" s="19"/>
      <c r="H198" s="20"/>
      <c r="I198" s="18"/>
      <c r="J198" s="21"/>
      <c r="K198" s="19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</row>
    <row r="199" spans="2:30" ht="12.75" customHeight="1" x14ac:dyDescent="0.2">
      <c r="B199" s="34"/>
      <c r="D199" s="17"/>
      <c r="E199" s="17"/>
      <c r="F199" s="18"/>
      <c r="G199" s="19"/>
      <c r="H199" s="20"/>
      <c r="I199" s="18"/>
      <c r="J199" s="21"/>
      <c r="K199" s="19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</row>
    <row r="200" spans="2:30" ht="12.75" customHeight="1" x14ac:dyDescent="0.2">
      <c r="B200" s="34"/>
      <c r="D200" s="17"/>
      <c r="E200" s="17"/>
      <c r="F200" s="18"/>
      <c r="G200" s="19"/>
      <c r="H200" s="20"/>
      <c r="I200" s="18"/>
      <c r="J200" s="21"/>
      <c r="K200" s="19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</row>
    <row r="201" spans="2:30" ht="12.75" customHeight="1" x14ac:dyDescent="0.2">
      <c r="B201" s="34"/>
      <c r="D201" s="17"/>
      <c r="E201" s="17"/>
      <c r="F201" s="18"/>
      <c r="G201" s="19"/>
      <c r="H201" s="20"/>
      <c r="I201" s="18"/>
      <c r="J201" s="21"/>
      <c r="K201" s="19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</row>
    <row r="202" spans="2:30" ht="12.75" customHeight="1" x14ac:dyDescent="0.2">
      <c r="B202" s="34"/>
      <c r="D202" s="17"/>
      <c r="E202" s="17"/>
      <c r="F202" s="18"/>
      <c r="G202" s="19"/>
      <c r="H202" s="20"/>
      <c r="I202" s="18"/>
      <c r="J202" s="21"/>
      <c r="K202" s="19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</row>
    <row r="203" spans="2:30" ht="12.75" customHeight="1" thickBot="1" x14ac:dyDescent="0.25">
      <c r="B203" s="35"/>
      <c r="D203" s="17"/>
      <c r="E203" s="17"/>
      <c r="F203" s="18"/>
      <c r="G203" s="19"/>
      <c r="H203" s="20"/>
      <c r="I203" s="18"/>
      <c r="J203" s="21"/>
      <c r="K203" s="19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</row>
    <row r="204" spans="2:30" ht="12.75" customHeight="1" x14ac:dyDescent="0.2">
      <c r="B204" s="5" t="s">
        <v>12</v>
      </c>
      <c r="D204" s="49" t="s">
        <v>3</v>
      </c>
      <c r="E204" s="50"/>
      <c r="F204" s="50"/>
      <c r="G204" s="50"/>
      <c r="H204" s="50"/>
      <c r="I204" s="50"/>
      <c r="J204" s="51"/>
      <c r="K204" s="22" t="str">
        <f>IF(K128="","",IF(K143="",IF(SUM(COUNTIF(K144:K203,"LS")+COUNTIF(K144:K203,"LUMP"))&gt;0,"LS",""),IF(SUM(K144:K203)&gt;0,ROUNDUP(SUM(K144:K203),0),"")))</f>
        <v/>
      </c>
      <c r="L204" s="22" t="str">
        <f t="shared" ref="L204" si="28">IF(L128="","",IF(L143="",IF(SUM(COUNTIF(L144:L203,"LS")+COUNTIF(L144:L203,"LUMP"))&gt;0,"LS",""),IF(SUM(L144:L203)&gt;0,ROUNDUP(SUM(L144:L203),0),"")))</f>
        <v/>
      </c>
      <c r="M204" s="22" t="str">
        <f t="shared" ref="M204" si="29">IF(M128="","",IF(M143="",IF(SUM(COUNTIF(M144:M203,"LS")+COUNTIF(M144:M203,"LUMP"))&gt;0,"LS",""),IF(SUM(M144:M203)&gt;0,ROUNDUP(SUM(M144:M203),0),"")))</f>
        <v/>
      </c>
      <c r="N204" s="22"/>
      <c r="O204" s="22" t="str">
        <f t="shared" ref="O204" si="30">IF(O128="","",IF(O143="",IF(SUM(COUNTIF(O144:O203,"LS")+COUNTIF(O144:O203,"LUMP"))&gt;0,"LS",""),IF(SUM(O144:O203)&gt;0,ROUNDUP(SUM(O144:O203),0),"")))</f>
        <v/>
      </c>
      <c r="P204" s="22" t="str">
        <f t="shared" ref="P204" si="31">IF(P128="","",IF(P143="",IF(SUM(COUNTIF(P144:P203,"LS")+COUNTIF(P144:P203,"LUMP"))&gt;0,"LS",""),IF(SUM(P144:P203)&gt;0,ROUNDUP(SUM(P144:P203),0),"")))</f>
        <v/>
      </c>
      <c r="Q204" s="22" t="str">
        <f t="shared" ref="Q204" si="32">IF(Q128="","",IF(Q143="",IF(SUM(COUNTIF(Q144:Q203,"LS")+COUNTIF(Q144:Q203,"LUMP"))&gt;0,"LS",""),IF(SUM(Q144:Q203)&gt;0,ROUNDUP(SUM(Q144:Q203),0),"")))</f>
        <v/>
      </c>
      <c r="R204" s="22" t="str">
        <f t="shared" ref="R204" si="33">IF(R128="","",IF(R143="",IF(SUM(COUNTIF(R144:R203,"LS")+COUNTIF(R144:R203,"LUMP"))&gt;0,"LS",""),IF(SUM(R144:R203)&gt;0,ROUNDUP(SUM(R144:R203),0),"")))</f>
        <v/>
      </c>
      <c r="S204" s="22" t="str">
        <f t="shared" ref="S204" si="34">IF(S128="","",IF(S143="",IF(SUM(COUNTIF(S144:S203,"LS")+COUNTIF(S144:S203,"LUMP"))&gt;0,"LS",""),IF(SUM(S144:S203)&gt;0,ROUNDUP(SUM(S144:S203),0),"")))</f>
        <v/>
      </c>
      <c r="T204" s="22" t="str">
        <f t="shared" ref="T204" si="35">IF(T128="","",IF(T143="",IF(SUM(COUNTIF(T144:T203,"LS")+COUNTIF(T144:T203,"LUMP"))&gt;0,"LS",""),IF(SUM(T144:T203)&gt;0,ROUNDUP(SUM(T144:T203),0),"")))</f>
        <v/>
      </c>
      <c r="U204" s="22" t="str">
        <f t="shared" ref="U204" si="36">IF(U128="","",IF(U143="",IF(SUM(COUNTIF(U144:U203,"LS")+COUNTIF(U144:U203,"LUMP"))&gt;0,"LS",""),IF(SUM(U144:U203)&gt;0,ROUNDUP(SUM(U144:U203),0),"")))</f>
        <v/>
      </c>
      <c r="V204" s="22" t="str">
        <f t="shared" ref="V204" si="37">IF(V128="","",IF(V143="",IF(SUM(COUNTIF(V144:V203,"LS")+COUNTIF(V144:V203,"LUMP"))&gt;0,"LS",""),IF(SUM(V144:V203)&gt;0,ROUNDUP(SUM(V144:V203),0),"")))</f>
        <v/>
      </c>
      <c r="W204" s="22" t="str">
        <f t="shared" ref="W204" si="38">IF(W128="","",IF(W143="",IF(SUM(COUNTIF(W144:W203,"LS")+COUNTIF(W144:W203,"LUMP"))&gt;0,"LS",""),IF(SUM(W144:W203)&gt;0,ROUNDUP(SUM(W144:W203),0),"")))</f>
        <v/>
      </c>
      <c r="X204" s="22" t="str">
        <f t="shared" ref="X204" si="39">IF(X128="","",IF(X143="",IF(SUM(COUNTIF(X144:X203,"LS")+COUNTIF(X144:X203,"LUMP"))&gt;0,"LS",""),IF(SUM(X144:X203)&gt;0,ROUNDUP(SUM(X144:X203),0),"")))</f>
        <v/>
      </c>
      <c r="Y204" s="22" t="str">
        <f t="shared" ref="Y204" si="40">IF(Y128="","",IF(Y143="",IF(SUM(COUNTIF(Y144:Y203,"LS")+COUNTIF(Y144:Y203,"LUMP"))&gt;0,"LS",""),IF(SUM(Y144:Y203)&gt;0,ROUNDUP(SUM(Y144:Y203),0),"")))</f>
        <v/>
      </c>
      <c r="Z204" s="22" t="str">
        <f t="shared" ref="Z204" si="41">IF(Z128="","",IF(Z143="",IF(SUM(COUNTIF(Z144:Z203,"LS")+COUNTIF(Z144:Z203,"LUMP"))&gt;0,"LS",""),IF(SUM(Z144:Z203)&gt;0,ROUNDUP(SUM(Z144:Z203),0),"")))</f>
        <v/>
      </c>
      <c r="AA204" s="22" t="str">
        <f t="shared" ref="AA204" si="42">IF(AA128="","",IF(AA143="",IF(SUM(COUNTIF(AA144:AA203,"LS")+COUNTIF(AA144:AA203,"LUMP"))&gt;0,"LS",""),IF(SUM(AA144:AA203)&gt;0,ROUNDUP(SUM(AA144:AA203),0),"")))</f>
        <v/>
      </c>
      <c r="AB204" s="22"/>
      <c r="AC204" s="22" t="str">
        <f t="shared" ref="AC204" si="43">IF(AC128="","",IF(AC143="",IF(SUM(COUNTIF(AC144:AC203,"LS")+COUNTIF(AC144:AC203,"LUMP"))&gt;0,"LS",""),IF(SUM(AC144:AC203)&gt;0,ROUNDUP(SUM(AC144:AC203),0),"")))</f>
        <v/>
      </c>
      <c r="AD204" s="22" t="str">
        <f t="shared" ref="AD204" si="44">IF(AD128="","",IF(AD143="",IF(SUM(COUNTIF(AD144:AD203,"LS")+COUNTIF(AD144:AD203,"LUMP"))&gt;0,"LS",""),IF(SUM(AD144:AD203)&gt;0,ROUNDUP(SUM(AD144:AD203),0),"")))</f>
        <v/>
      </c>
    </row>
    <row r="205" spans="2:30" ht="12.75" customHeight="1" thickBot="1" x14ac:dyDescent="0.25"/>
    <row r="206" spans="2:30" ht="12.75" customHeight="1" thickBot="1" x14ac:dyDescent="0.25">
      <c r="B206" s="32" t="s">
        <v>10</v>
      </c>
      <c r="D206" s="75">
        <f>D127+1</f>
        <v>431</v>
      </c>
      <c r="E206" s="75"/>
      <c r="F206" s="75"/>
      <c r="G206" s="75"/>
      <c r="H206" s="75"/>
      <c r="I206" s="75"/>
      <c r="J206" s="75"/>
      <c r="K206" s="75"/>
      <c r="L206" s="75"/>
      <c r="M206" s="75"/>
      <c r="N206" s="75"/>
      <c r="O206" s="75"/>
      <c r="P206" s="75"/>
      <c r="Q206" s="75"/>
      <c r="R206" s="75"/>
      <c r="S206" s="75"/>
      <c r="T206" s="75"/>
      <c r="U206" s="75"/>
      <c r="V206" s="75"/>
      <c r="W206" s="75"/>
      <c r="X206" s="75"/>
      <c r="Y206" s="75"/>
      <c r="Z206" s="75"/>
      <c r="AA206" s="75"/>
      <c r="AB206" s="75"/>
      <c r="AC206" s="75"/>
      <c r="AD206" s="75"/>
    </row>
    <row r="207" spans="2:30" ht="12.75" customHeight="1" thickBot="1" x14ac:dyDescent="0.25">
      <c r="B207" s="36"/>
      <c r="D207" s="76" t="s">
        <v>8</v>
      </c>
      <c r="E207" s="76"/>
      <c r="F207" s="76"/>
      <c r="G207" s="76"/>
      <c r="H207" s="76"/>
      <c r="I207" s="76"/>
      <c r="J207" s="76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</row>
    <row r="208" spans="2:30" ht="12.75" customHeight="1" thickBot="1" x14ac:dyDescent="0.25">
      <c r="D208" s="58" t="s">
        <v>9</v>
      </c>
      <c r="E208" s="58"/>
      <c r="F208" s="58"/>
      <c r="G208" s="58"/>
      <c r="H208" s="58"/>
      <c r="I208" s="58"/>
      <c r="J208" s="58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</row>
    <row r="209" spans="2:30" ht="12.75" customHeight="1" x14ac:dyDescent="0.2">
      <c r="B209" s="46" t="s">
        <v>11</v>
      </c>
      <c r="D209" s="59" t="s">
        <v>20</v>
      </c>
      <c r="E209" s="59" t="s">
        <v>0</v>
      </c>
      <c r="F209" s="62" t="s">
        <v>1</v>
      </c>
      <c r="G209" s="63"/>
      <c r="H209" s="63"/>
      <c r="I209" s="63"/>
      <c r="J209" s="64"/>
      <c r="K209" s="8" t="str">
        <f t="shared" ref="K209:AD209" si="45">IF(OR(TRIM(K207)=0,TRIM(K207)=""),"",IF(IFERROR(TRIM(INDEX(QryItemNamed,MATCH(TRIM(K207),ITEM,0),2)),"")="Y","SPECIAL",LEFT(IFERROR(TRIM(INDEX(ITEM,MATCH(TRIM(K207),ITEM,0))),""),3)))</f>
        <v/>
      </c>
      <c r="L209" s="9" t="str">
        <f t="shared" si="45"/>
        <v/>
      </c>
      <c r="M209" s="9" t="str">
        <f t="shared" si="45"/>
        <v/>
      </c>
      <c r="N209" s="9"/>
      <c r="O209" s="9" t="str">
        <f t="shared" si="45"/>
        <v/>
      </c>
      <c r="P209" s="9" t="str">
        <f t="shared" si="45"/>
        <v/>
      </c>
      <c r="Q209" s="9" t="str">
        <f t="shared" si="45"/>
        <v/>
      </c>
      <c r="R209" s="9" t="str">
        <f t="shared" si="45"/>
        <v/>
      </c>
      <c r="S209" s="9" t="str">
        <f t="shared" si="45"/>
        <v/>
      </c>
      <c r="T209" s="9" t="str">
        <f t="shared" si="45"/>
        <v/>
      </c>
      <c r="U209" s="9" t="str">
        <f t="shared" si="45"/>
        <v/>
      </c>
      <c r="V209" s="9" t="str">
        <f t="shared" si="45"/>
        <v/>
      </c>
      <c r="W209" s="9" t="str">
        <f t="shared" si="45"/>
        <v/>
      </c>
      <c r="X209" s="9" t="str">
        <f t="shared" si="45"/>
        <v/>
      </c>
      <c r="Y209" s="9" t="str">
        <f t="shared" si="45"/>
        <v/>
      </c>
      <c r="Z209" s="9" t="str">
        <f t="shared" si="45"/>
        <v/>
      </c>
      <c r="AA209" s="9" t="str">
        <f t="shared" si="45"/>
        <v/>
      </c>
      <c r="AB209" s="9"/>
      <c r="AC209" s="9" t="str">
        <f t="shared" si="45"/>
        <v/>
      </c>
      <c r="AD209" s="9" t="str">
        <f t="shared" si="45"/>
        <v/>
      </c>
    </row>
    <row r="210" spans="2:30" ht="12.75" customHeight="1" x14ac:dyDescent="0.2">
      <c r="B210" s="47"/>
      <c r="D210" s="60"/>
      <c r="E210" s="60"/>
      <c r="F210" s="65"/>
      <c r="G210" s="66"/>
      <c r="H210" s="66"/>
      <c r="I210" s="66"/>
      <c r="J210" s="67"/>
      <c r="K210" s="56" t="str">
        <f t="shared" ref="K210:AD210" si="46">IF(OR(TRIM(K207)=0,TRIM(K207)=""),IF(K208="","",K208),IF(IFERROR(TRIM(INDEX(QryItemNamed,MATCH(TRIM(K207),ITEM,0),2)),"")="Y",TRIM(RIGHT(IFERROR(TRIM(INDEX(QryItemNamed,MATCH(TRIM(K207),ITEM,0),4)),"123456789012"),LEN(IFERROR(TRIM(INDEX(QryItemNamed,MATCH(TRIM(K207),ITEM,0),4)),"123456789012"))-9))&amp;K208,IFERROR(TRIM(INDEX(QryItemNamed,MATCH(TRIM(K207),ITEM,0),4))&amp;K208,"ITEM CODE DOES NOT EXIST IN ITEM MASTER")))</f>
        <v/>
      </c>
      <c r="L210" s="57" t="str">
        <f t="shared" si="46"/>
        <v/>
      </c>
      <c r="M210" s="57" t="str">
        <f t="shared" si="46"/>
        <v/>
      </c>
      <c r="N210" s="45"/>
      <c r="O210" s="55" t="str">
        <f t="shared" si="46"/>
        <v/>
      </c>
      <c r="P210" s="55" t="str">
        <f t="shared" si="46"/>
        <v/>
      </c>
      <c r="Q210" s="55" t="str">
        <f t="shared" si="46"/>
        <v/>
      </c>
      <c r="R210" s="55" t="str">
        <f t="shared" si="46"/>
        <v/>
      </c>
      <c r="S210" s="55" t="str">
        <f t="shared" si="46"/>
        <v/>
      </c>
      <c r="T210" s="55" t="str">
        <f t="shared" si="46"/>
        <v/>
      </c>
      <c r="U210" s="55" t="str">
        <f t="shared" si="46"/>
        <v/>
      </c>
      <c r="V210" s="55" t="str">
        <f t="shared" si="46"/>
        <v/>
      </c>
      <c r="W210" s="55" t="str">
        <f t="shared" si="46"/>
        <v/>
      </c>
      <c r="X210" s="55" t="str">
        <f t="shared" si="46"/>
        <v/>
      </c>
      <c r="Y210" s="55" t="str">
        <f t="shared" si="46"/>
        <v/>
      </c>
      <c r="Z210" s="55" t="str">
        <f t="shared" si="46"/>
        <v/>
      </c>
      <c r="AA210" s="52" t="str">
        <f t="shared" si="46"/>
        <v/>
      </c>
      <c r="AB210" s="41"/>
      <c r="AC210" s="55" t="str">
        <f t="shared" si="46"/>
        <v/>
      </c>
      <c r="AD210" s="55" t="str">
        <f t="shared" si="46"/>
        <v/>
      </c>
    </row>
    <row r="211" spans="2:30" ht="12.75" customHeight="1" x14ac:dyDescent="0.2">
      <c r="B211" s="47"/>
      <c r="D211" s="60"/>
      <c r="E211" s="60"/>
      <c r="F211" s="65"/>
      <c r="G211" s="66"/>
      <c r="H211" s="66"/>
      <c r="I211" s="66"/>
      <c r="J211" s="67"/>
      <c r="K211" s="56"/>
      <c r="L211" s="57"/>
      <c r="M211" s="57"/>
      <c r="N211" s="45"/>
      <c r="O211" s="55"/>
      <c r="P211" s="55"/>
      <c r="Q211" s="55"/>
      <c r="R211" s="55"/>
      <c r="S211" s="55"/>
      <c r="T211" s="55"/>
      <c r="U211" s="55"/>
      <c r="V211" s="55"/>
      <c r="W211" s="55"/>
      <c r="X211" s="55"/>
      <c r="Y211" s="55"/>
      <c r="Z211" s="55"/>
      <c r="AA211" s="53"/>
      <c r="AB211" s="42"/>
      <c r="AC211" s="55"/>
      <c r="AD211" s="55"/>
    </row>
    <row r="212" spans="2:30" ht="12.75" customHeight="1" x14ac:dyDescent="0.2">
      <c r="B212" s="47"/>
      <c r="D212" s="60"/>
      <c r="E212" s="60"/>
      <c r="F212" s="65"/>
      <c r="G212" s="66"/>
      <c r="H212" s="66"/>
      <c r="I212" s="66"/>
      <c r="J212" s="67"/>
      <c r="K212" s="56"/>
      <c r="L212" s="57"/>
      <c r="M212" s="57"/>
      <c r="N212" s="45"/>
      <c r="O212" s="55"/>
      <c r="P212" s="55"/>
      <c r="Q212" s="55"/>
      <c r="R212" s="55"/>
      <c r="S212" s="55"/>
      <c r="T212" s="55"/>
      <c r="U212" s="55"/>
      <c r="V212" s="55"/>
      <c r="W212" s="55"/>
      <c r="X212" s="55"/>
      <c r="Y212" s="55"/>
      <c r="Z212" s="55"/>
      <c r="AA212" s="53"/>
      <c r="AB212" s="42"/>
      <c r="AC212" s="55"/>
      <c r="AD212" s="55"/>
    </row>
    <row r="213" spans="2:30" ht="12.75" customHeight="1" x14ac:dyDescent="0.2">
      <c r="B213" s="47"/>
      <c r="D213" s="60"/>
      <c r="E213" s="60"/>
      <c r="F213" s="65"/>
      <c r="G213" s="66"/>
      <c r="H213" s="66"/>
      <c r="I213" s="66"/>
      <c r="J213" s="67"/>
      <c r="K213" s="56"/>
      <c r="L213" s="57"/>
      <c r="M213" s="57"/>
      <c r="N213" s="45"/>
      <c r="O213" s="55"/>
      <c r="P213" s="55"/>
      <c r="Q213" s="55"/>
      <c r="R213" s="55"/>
      <c r="S213" s="55"/>
      <c r="T213" s="55"/>
      <c r="U213" s="55"/>
      <c r="V213" s="55"/>
      <c r="W213" s="55"/>
      <c r="X213" s="55"/>
      <c r="Y213" s="55"/>
      <c r="Z213" s="55"/>
      <c r="AA213" s="53"/>
      <c r="AB213" s="42"/>
      <c r="AC213" s="55"/>
      <c r="AD213" s="55"/>
    </row>
    <row r="214" spans="2:30" ht="12.75" customHeight="1" x14ac:dyDescent="0.2">
      <c r="B214" s="47"/>
      <c r="D214" s="60"/>
      <c r="E214" s="60"/>
      <c r="F214" s="65"/>
      <c r="G214" s="66"/>
      <c r="H214" s="66"/>
      <c r="I214" s="66"/>
      <c r="J214" s="67"/>
      <c r="K214" s="56"/>
      <c r="L214" s="57"/>
      <c r="M214" s="57"/>
      <c r="N214" s="4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3"/>
      <c r="AB214" s="42"/>
      <c r="AC214" s="55"/>
      <c r="AD214" s="55"/>
    </row>
    <row r="215" spans="2:30" ht="12.75" customHeight="1" x14ac:dyDescent="0.2">
      <c r="B215" s="47"/>
      <c r="D215" s="60"/>
      <c r="E215" s="60"/>
      <c r="F215" s="65"/>
      <c r="G215" s="66"/>
      <c r="H215" s="66"/>
      <c r="I215" s="66"/>
      <c r="J215" s="67"/>
      <c r="K215" s="56"/>
      <c r="L215" s="57"/>
      <c r="M215" s="57"/>
      <c r="N215" s="4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5"/>
      <c r="Z215" s="55"/>
      <c r="AA215" s="53"/>
      <c r="AB215" s="42"/>
      <c r="AC215" s="55"/>
      <c r="AD215" s="55"/>
    </row>
    <row r="216" spans="2:30" ht="12.75" customHeight="1" x14ac:dyDescent="0.2">
      <c r="B216" s="47"/>
      <c r="D216" s="60"/>
      <c r="E216" s="60"/>
      <c r="F216" s="65"/>
      <c r="G216" s="66"/>
      <c r="H216" s="66"/>
      <c r="I216" s="66"/>
      <c r="J216" s="67"/>
      <c r="K216" s="56"/>
      <c r="L216" s="57"/>
      <c r="M216" s="57"/>
      <c r="N216" s="4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5"/>
      <c r="Z216" s="55"/>
      <c r="AA216" s="53"/>
      <c r="AB216" s="42"/>
      <c r="AC216" s="55"/>
      <c r="AD216" s="55"/>
    </row>
    <row r="217" spans="2:30" ht="12.75" customHeight="1" x14ac:dyDescent="0.2">
      <c r="B217" s="47"/>
      <c r="D217" s="60"/>
      <c r="E217" s="60"/>
      <c r="F217" s="65"/>
      <c r="G217" s="66"/>
      <c r="H217" s="66"/>
      <c r="I217" s="66"/>
      <c r="J217" s="67"/>
      <c r="K217" s="56"/>
      <c r="L217" s="57"/>
      <c r="M217" s="57"/>
      <c r="N217" s="4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3"/>
      <c r="AB217" s="42"/>
      <c r="AC217" s="55"/>
      <c r="AD217" s="55"/>
    </row>
    <row r="218" spans="2:30" ht="12.75" customHeight="1" x14ac:dyDescent="0.2">
      <c r="B218" s="47"/>
      <c r="D218" s="60"/>
      <c r="E218" s="60"/>
      <c r="F218" s="65"/>
      <c r="G218" s="66"/>
      <c r="H218" s="66"/>
      <c r="I218" s="66"/>
      <c r="J218" s="67"/>
      <c r="K218" s="56"/>
      <c r="L218" s="57"/>
      <c r="M218" s="57"/>
      <c r="N218" s="4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3"/>
      <c r="AB218" s="42"/>
      <c r="AC218" s="55"/>
      <c r="AD218" s="55"/>
    </row>
    <row r="219" spans="2:30" ht="12.75" customHeight="1" x14ac:dyDescent="0.2">
      <c r="B219" s="47"/>
      <c r="D219" s="60"/>
      <c r="E219" s="60"/>
      <c r="F219" s="65"/>
      <c r="G219" s="66"/>
      <c r="H219" s="66"/>
      <c r="I219" s="66"/>
      <c r="J219" s="67"/>
      <c r="K219" s="56"/>
      <c r="L219" s="57"/>
      <c r="M219" s="57"/>
      <c r="N219" s="4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3"/>
      <c r="AB219" s="42"/>
      <c r="AC219" s="55"/>
      <c r="AD219" s="55"/>
    </row>
    <row r="220" spans="2:30" ht="12.75" customHeight="1" x14ac:dyDescent="0.2">
      <c r="B220" s="47"/>
      <c r="D220" s="60"/>
      <c r="E220" s="60"/>
      <c r="F220" s="65"/>
      <c r="G220" s="66"/>
      <c r="H220" s="66"/>
      <c r="I220" s="66"/>
      <c r="J220" s="67"/>
      <c r="K220" s="56"/>
      <c r="L220" s="57"/>
      <c r="M220" s="57"/>
      <c r="N220" s="4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3"/>
      <c r="AB220" s="42"/>
      <c r="AC220" s="55"/>
      <c r="AD220" s="55"/>
    </row>
    <row r="221" spans="2:30" ht="12.75" customHeight="1" x14ac:dyDescent="0.2">
      <c r="B221" s="47"/>
      <c r="D221" s="60"/>
      <c r="E221" s="60"/>
      <c r="F221" s="65"/>
      <c r="G221" s="66"/>
      <c r="H221" s="66"/>
      <c r="I221" s="66"/>
      <c r="J221" s="67"/>
      <c r="K221" s="56"/>
      <c r="L221" s="57"/>
      <c r="M221" s="57"/>
      <c r="N221" s="4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4"/>
      <c r="AB221" s="43"/>
      <c r="AC221" s="55"/>
      <c r="AD221" s="55"/>
    </row>
    <row r="222" spans="2:30" ht="12.75" customHeight="1" thickBot="1" x14ac:dyDescent="0.25">
      <c r="B222" s="48"/>
      <c r="D222" s="61"/>
      <c r="E222" s="61"/>
      <c r="F222" s="68"/>
      <c r="G222" s="69"/>
      <c r="H222" s="69"/>
      <c r="I222" s="69"/>
      <c r="J222" s="70"/>
      <c r="K222" s="10" t="str">
        <f t="shared" ref="K222:AD222" si="47">IF(OR(TRIM(K207)=0,TRIM(K207)=""),"",IF(IFERROR(TRIM(INDEX(QryItemNamed,MATCH(TRIM(K207),ITEM,0),3)),"")="LS","",IFERROR(TRIM(INDEX(QryItemNamed,MATCH(TRIM(K207),ITEM,0),3)),"")))</f>
        <v/>
      </c>
      <c r="L222" s="11" t="str">
        <f t="shared" si="47"/>
        <v/>
      </c>
      <c r="M222" s="11" t="str">
        <f t="shared" si="47"/>
        <v/>
      </c>
      <c r="N222" s="11"/>
      <c r="O222" s="11" t="str">
        <f t="shared" si="47"/>
        <v/>
      </c>
      <c r="P222" s="11" t="str">
        <f t="shared" si="47"/>
        <v/>
      </c>
      <c r="Q222" s="11" t="str">
        <f t="shared" si="47"/>
        <v/>
      </c>
      <c r="R222" s="11" t="str">
        <f t="shared" si="47"/>
        <v/>
      </c>
      <c r="S222" s="11" t="str">
        <f t="shared" si="47"/>
        <v/>
      </c>
      <c r="T222" s="11" t="str">
        <f t="shared" si="47"/>
        <v/>
      </c>
      <c r="U222" s="11" t="str">
        <f t="shared" si="47"/>
        <v/>
      </c>
      <c r="V222" s="11" t="str">
        <f t="shared" si="47"/>
        <v/>
      </c>
      <c r="W222" s="11" t="str">
        <f t="shared" si="47"/>
        <v/>
      </c>
      <c r="X222" s="11" t="str">
        <f t="shared" si="47"/>
        <v/>
      </c>
      <c r="Y222" s="11" t="str">
        <f t="shared" si="47"/>
        <v/>
      </c>
      <c r="Z222" s="11" t="str">
        <f t="shared" si="47"/>
        <v/>
      </c>
      <c r="AA222" s="11" t="str">
        <f t="shared" si="47"/>
        <v/>
      </c>
      <c r="AB222" s="11"/>
      <c r="AC222" s="11" t="str">
        <f t="shared" si="47"/>
        <v/>
      </c>
      <c r="AD222" s="11" t="str">
        <f t="shared" si="47"/>
        <v/>
      </c>
    </row>
    <row r="223" spans="2:30" ht="12.75" customHeight="1" x14ac:dyDescent="0.2">
      <c r="B223" s="33"/>
      <c r="D223" s="12"/>
      <c r="E223" s="12"/>
      <c r="F223" s="13"/>
      <c r="G223" s="14"/>
      <c r="H223" s="15" t="s">
        <v>2</v>
      </c>
      <c r="I223" s="13"/>
      <c r="J223" s="16"/>
      <c r="K223" s="14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</row>
    <row r="224" spans="2:30" ht="12.75" customHeight="1" x14ac:dyDescent="0.2">
      <c r="B224" s="34"/>
      <c r="D224" s="17"/>
      <c r="E224" s="17"/>
      <c r="F224" s="18"/>
      <c r="G224" s="19"/>
      <c r="H224" s="20"/>
      <c r="I224" s="18"/>
      <c r="J224" s="21"/>
      <c r="K224" s="19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</row>
    <row r="225" spans="2:30" ht="12.75" customHeight="1" x14ac:dyDescent="0.2">
      <c r="B225" s="34"/>
      <c r="D225" s="17"/>
      <c r="E225" s="17"/>
      <c r="F225" s="18"/>
      <c r="G225" s="19"/>
      <c r="H225" s="20"/>
      <c r="I225" s="18"/>
      <c r="J225" s="21"/>
      <c r="K225" s="19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</row>
    <row r="226" spans="2:30" ht="12.75" customHeight="1" x14ac:dyDescent="0.2">
      <c r="B226" s="34"/>
      <c r="D226" s="17"/>
      <c r="E226" s="17"/>
      <c r="F226" s="18"/>
      <c r="G226" s="19"/>
      <c r="H226" s="20"/>
      <c r="I226" s="18"/>
      <c r="J226" s="21"/>
      <c r="K226" s="19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</row>
    <row r="227" spans="2:30" ht="12.75" customHeight="1" x14ac:dyDescent="0.2">
      <c r="B227" s="34"/>
      <c r="D227" s="17"/>
      <c r="E227" s="17"/>
      <c r="F227" s="18"/>
      <c r="G227" s="19"/>
      <c r="H227" s="20"/>
      <c r="I227" s="18"/>
      <c r="J227" s="21"/>
      <c r="K227" s="19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</row>
    <row r="228" spans="2:30" ht="12.75" customHeight="1" x14ac:dyDescent="0.2">
      <c r="B228" s="34"/>
      <c r="D228" s="17"/>
      <c r="E228" s="17"/>
      <c r="F228" s="18"/>
      <c r="G228" s="19"/>
      <c r="H228" s="20"/>
      <c r="I228" s="18"/>
      <c r="J228" s="21"/>
      <c r="K228" s="19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</row>
    <row r="229" spans="2:30" ht="12.75" customHeight="1" x14ac:dyDescent="0.2">
      <c r="B229" s="34"/>
      <c r="D229" s="17"/>
      <c r="E229" s="17"/>
      <c r="F229" s="18"/>
      <c r="G229" s="19"/>
      <c r="H229" s="20"/>
      <c r="I229" s="18"/>
      <c r="J229" s="21"/>
      <c r="K229" s="19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</row>
    <row r="230" spans="2:30" ht="12.75" customHeight="1" x14ac:dyDescent="0.2">
      <c r="B230" s="34"/>
      <c r="D230" s="17"/>
      <c r="E230" s="17"/>
      <c r="F230" s="18"/>
      <c r="G230" s="19"/>
      <c r="H230" s="20"/>
      <c r="I230" s="18"/>
      <c r="J230" s="21"/>
      <c r="K230" s="19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</row>
    <row r="231" spans="2:30" ht="12.75" customHeight="1" x14ac:dyDescent="0.2">
      <c r="B231" s="34"/>
      <c r="D231" s="17"/>
      <c r="E231" s="17"/>
      <c r="F231" s="18"/>
      <c r="G231" s="19"/>
      <c r="H231" s="20"/>
      <c r="I231" s="18"/>
      <c r="J231" s="21"/>
      <c r="K231" s="19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</row>
    <row r="232" spans="2:30" ht="12.75" customHeight="1" x14ac:dyDescent="0.2">
      <c r="B232" s="34"/>
      <c r="D232" s="17"/>
      <c r="E232" s="17"/>
      <c r="F232" s="18"/>
      <c r="G232" s="19"/>
      <c r="H232" s="20"/>
      <c r="I232" s="18"/>
      <c r="J232" s="21"/>
      <c r="K232" s="19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</row>
    <row r="233" spans="2:30" ht="12.75" customHeight="1" x14ac:dyDescent="0.2">
      <c r="B233" s="34"/>
      <c r="D233" s="17"/>
      <c r="E233" s="17"/>
      <c r="F233" s="18"/>
      <c r="G233" s="19"/>
      <c r="H233" s="20"/>
      <c r="I233" s="18"/>
      <c r="J233" s="21"/>
      <c r="K233" s="19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</row>
    <row r="234" spans="2:30" ht="12.75" customHeight="1" x14ac:dyDescent="0.2">
      <c r="B234" s="34"/>
      <c r="D234" s="17"/>
      <c r="E234" s="17"/>
      <c r="F234" s="18"/>
      <c r="G234" s="19"/>
      <c r="H234" s="20"/>
      <c r="I234" s="18"/>
      <c r="J234" s="21"/>
      <c r="K234" s="19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</row>
    <row r="235" spans="2:30" ht="12.75" customHeight="1" x14ac:dyDescent="0.2">
      <c r="B235" s="34"/>
      <c r="D235" s="17"/>
      <c r="E235" s="17"/>
      <c r="F235" s="18"/>
      <c r="G235" s="19"/>
      <c r="H235" s="20"/>
      <c r="I235" s="18"/>
      <c r="J235" s="21"/>
      <c r="K235" s="19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</row>
    <row r="236" spans="2:30" ht="12.75" customHeight="1" x14ac:dyDescent="0.2">
      <c r="B236" s="34"/>
      <c r="D236" s="17"/>
      <c r="E236" s="17"/>
      <c r="F236" s="18"/>
      <c r="G236" s="19"/>
      <c r="H236" s="20"/>
      <c r="I236" s="18"/>
      <c r="J236" s="21"/>
      <c r="K236" s="19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</row>
    <row r="237" spans="2:30" ht="12.75" customHeight="1" x14ac:dyDescent="0.2">
      <c r="B237" s="34"/>
      <c r="D237" s="17"/>
      <c r="E237" s="17"/>
      <c r="F237" s="18"/>
      <c r="G237" s="19"/>
      <c r="H237" s="20"/>
      <c r="I237" s="18"/>
      <c r="J237" s="21"/>
      <c r="K237" s="19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</row>
    <row r="238" spans="2:30" ht="12.75" customHeight="1" x14ac:dyDescent="0.2">
      <c r="B238" s="34"/>
      <c r="D238" s="17"/>
      <c r="E238" s="17"/>
      <c r="F238" s="18"/>
      <c r="G238" s="19"/>
      <c r="H238" s="20"/>
      <c r="I238" s="18"/>
      <c r="J238" s="21"/>
      <c r="K238" s="19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</row>
    <row r="239" spans="2:30" ht="12.75" customHeight="1" x14ac:dyDescent="0.2">
      <c r="B239" s="34"/>
      <c r="D239" s="17"/>
      <c r="E239" s="17"/>
      <c r="F239" s="18"/>
      <c r="G239" s="19"/>
      <c r="H239" s="20"/>
      <c r="I239" s="18"/>
      <c r="J239" s="21"/>
      <c r="K239" s="19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</row>
    <row r="240" spans="2:30" ht="12.75" customHeight="1" x14ac:dyDescent="0.2">
      <c r="B240" s="34"/>
      <c r="D240" s="17"/>
      <c r="E240" s="17"/>
      <c r="F240" s="18"/>
      <c r="G240" s="19"/>
      <c r="H240" s="20"/>
      <c r="I240" s="18"/>
      <c r="J240" s="21"/>
      <c r="K240" s="19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</row>
    <row r="241" spans="2:30" ht="12.75" customHeight="1" x14ac:dyDescent="0.2">
      <c r="B241" s="34"/>
      <c r="D241" s="17"/>
      <c r="E241" s="17"/>
      <c r="F241" s="18"/>
      <c r="G241" s="19"/>
      <c r="H241" s="20"/>
      <c r="I241" s="18"/>
      <c r="J241" s="21"/>
      <c r="K241" s="19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</row>
    <row r="242" spans="2:30" ht="12.75" customHeight="1" x14ac:dyDescent="0.2">
      <c r="B242" s="34"/>
      <c r="D242" s="17"/>
      <c r="E242" s="17"/>
      <c r="F242" s="18"/>
      <c r="G242" s="19"/>
      <c r="H242" s="20"/>
      <c r="I242" s="18"/>
      <c r="J242" s="21"/>
      <c r="K242" s="19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</row>
    <row r="243" spans="2:30" ht="12.75" customHeight="1" x14ac:dyDescent="0.2">
      <c r="B243" s="34"/>
      <c r="D243" s="17"/>
      <c r="E243" s="17"/>
      <c r="F243" s="18"/>
      <c r="G243" s="19"/>
      <c r="H243" s="20"/>
      <c r="I243" s="18"/>
      <c r="J243" s="21"/>
      <c r="K243" s="19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</row>
    <row r="244" spans="2:30" ht="12.75" customHeight="1" x14ac:dyDescent="0.2">
      <c r="B244" s="34"/>
      <c r="D244" s="17"/>
      <c r="E244" s="17"/>
      <c r="F244" s="18"/>
      <c r="G244" s="19"/>
      <c r="H244" s="20"/>
      <c r="I244" s="18"/>
      <c r="J244" s="21"/>
      <c r="K244" s="19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</row>
    <row r="245" spans="2:30" ht="12.75" customHeight="1" x14ac:dyDescent="0.2">
      <c r="B245" s="34"/>
      <c r="D245" s="17"/>
      <c r="E245" s="17"/>
      <c r="F245" s="18"/>
      <c r="G245" s="19"/>
      <c r="H245" s="20"/>
      <c r="I245" s="18"/>
      <c r="J245" s="21"/>
      <c r="K245" s="19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</row>
    <row r="246" spans="2:30" ht="12.75" customHeight="1" x14ac:dyDescent="0.2">
      <c r="B246" s="34"/>
      <c r="D246" s="17"/>
      <c r="E246" s="17"/>
      <c r="F246" s="18"/>
      <c r="G246" s="19"/>
      <c r="H246" s="20"/>
      <c r="I246" s="18"/>
      <c r="J246" s="21"/>
      <c r="K246" s="19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</row>
    <row r="247" spans="2:30" ht="12.75" customHeight="1" x14ac:dyDescent="0.2">
      <c r="B247" s="34"/>
      <c r="D247" s="17"/>
      <c r="E247" s="17"/>
      <c r="F247" s="18"/>
      <c r="G247" s="19"/>
      <c r="H247" s="20"/>
      <c r="I247" s="18"/>
      <c r="J247" s="21"/>
      <c r="K247" s="19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</row>
    <row r="248" spans="2:30" ht="12.75" customHeight="1" x14ac:dyDescent="0.2">
      <c r="B248" s="34"/>
      <c r="D248" s="17"/>
      <c r="E248" s="17"/>
      <c r="F248" s="18"/>
      <c r="G248" s="19"/>
      <c r="H248" s="20"/>
      <c r="I248" s="18"/>
      <c r="J248" s="21"/>
      <c r="K248" s="19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</row>
    <row r="249" spans="2:30" ht="12.75" customHeight="1" x14ac:dyDescent="0.2">
      <c r="B249" s="34"/>
      <c r="D249" s="17"/>
      <c r="E249" s="17"/>
      <c r="F249" s="18"/>
      <c r="G249" s="19"/>
      <c r="H249" s="20"/>
      <c r="I249" s="18"/>
      <c r="J249" s="21"/>
      <c r="K249" s="19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</row>
    <row r="250" spans="2:30" ht="12.75" customHeight="1" x14ac:dyDescent="0.2">
      <c r="B250" s="34"/>
      <c r="D250" s="17"/>
      <c r="E250" s="17"/>
      <c r="F250" s="18"/>
      <c r="G250" s="19"/>
      <c r="H250" s="20"/>
      <c r="I250" s="18"/>
      <c r="J250" s="21"/>
      <c r="K250" s="19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</row>
    <row r="251" spans="2:30" ht="12.75" customHeight="1" x14ac:dyDescent="0.2">
      <c r="B251" s="34"/>
      <c r="D251" s="17"/>
      <c r="E251" s="17"/>
      <c r="F251" s="18"/>
      <c r="G251" s="19"/>
      <c r="H251" s="20"/>
      <c r="I251" s="18"/>
      <c r="J251" s="21"/>
      <c r="K251" s="19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</row>
    <row r="252" spans="2:30" ht="12.75" customHeight="1" x14ac:dyDescent="0.2">
      <c r="B252" s="34"/>
      <c r="D252" s="17"/>
      <c r="E252" s="17"/>
      <c r="F252" s="18"/>
      <c r="G252" s="19"/>
      <c r="H252" s="20"/>
      <c r="I252" s="18"/>
      <c r="J252" s="21"/>
      <c r="K252" s="19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</row>
    <row r="253" spans="2:30" ht="12.75" customHeight="1" x14ac:dyDescent="0.2">
      <c r="B253" s="34"/>
      <c r="D253" s="17"/>
      <c r="E253" s="17"/>
      <c r="F253" s="18"/>
      <c r="G253" s="19"/>
      <c r="H253" s="20"/>
      <c r="I253" s="18"/>
      <c r="J253" s="21"/>
      <c r="K253" s="19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</row>
    <row r="254" spans="2:30" ht="12.75" customHeight="1" x14ac:dyDescent="0.2">
      <c r="B254" s="34"/>
      <c r="D254" s="17"/>
      <c r="E254" s="17"/>
      <c r="F254" s="18"/>
      <c r="G254" s="19"/>
      <c r="H254" s="20"/>
      <c r="I254" s="18"/>
      <c r="J254" s="21"/>
      <c r="K254" s="19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</row>
    <row r="255" spans="2:30" ht="12.75" customHeight="1" x14ac:dyDescent="0.2">
      <c r="B255" s="34"/>
      <c r="D255" s="17"/>
      <c r="E255" s="17"/>
      <c r="F255" s="18"/>
      <c r="G255" s="19"/>
      <c r="H255" s="20"/>
      <c r="I255" s="18"/>
      <c r="J255" s="21"/>
      <c r="K255" s="19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</row>
    <row r="256" spans="2:30" ht="12.75" customHeight="1" x14ac:dyDescent="0.2">
      <c r="B256" s="34"/>
      <c r="D256" s="17"/>
      <c r="E256" s="17"/>
      <c r="F256" s="18"/>
      <c r="G256" s="19"/>
      <c r="H256" s="20"/>
      <c r="I256" s="18"/>
      <c r="J256" s="21"/>
      <c r="K256" s="19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</row>
    <row r="257" spans="2:30" ht="12.75" customHeight="1" x14ac:dyDescent="0.2">
      <c r="B257" s="34"/>
      <c r="D257" s="17"/>
      <c r="E257" s="17"/>
      <c r="F257" s="18"/>
      <c r="G257" s="19"/>
      <c r="H257" s="20"/>
      <c r="I257" s="18"/>
      <c r="J257" s="21"/>
      <c r="K257" s="19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</row>
    <row r="258" spans="2:30" ht="12.75" customHeight="1" x14ac:dyDescent="0.2">
      <c r="B258" s="34"/>
      <c r="D258" s="17"/>
      <c r="E258" s="17"/>
      <c r="F258" s="18"/>
      <c r="G258" s="19"/>
      <c r="H258" s="20"/>
      <c r="I258" s="18"/>
      <c r="J258" s="21"/>
      <c r="K258" s="19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</row>
    <row r="259" spans="2:30" ht="12.75" customHeight="1" x14ac:dyDescent="0.2">
      <c r="B259" s="34"/>
      <c r="D259" s="17"/>
      <c r="E259" s="17"/>
      <c r="F259" s="18"/>
      <c r="G259" s="19"/>
      <c r="H259" s="20"/>
      <c r="I259" s="18"/>
      <c r="J259" s="21"/>
      <c r="K259" s="19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</row>
    <row r="260" spans="2:30" ht="12.75" customHeight="1" x14ac:dyDescent="0.2">
      <c r="B260" s="34"/>
      <c r="D260" s="17"/>
      <c r="E260" s="17"/>
      <c r="F260" s="18"/>
      <c r="G260" s="19"/>
      <c r="H260" s="20"/>
      <c r="I260" s="18"/>
      <c r="J260" s="21"/>
      <c r="K260" s="19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</row>
    <row r="261" spans="2:30" ht="12.75" customHeight="1" x14ac:dyDescent="0.2">
      <c r="B261" s="34"/>
      <c r="D261" s="17"/>
      <c r="E261" s="17"/>
      <c r="F261" s="18"/>
      <c r="G261" s="19"/>
      <c r="H261" s="20"/>
      <c r="I261" s="18"/>
      <c r="J261" s="21"/>
      <c r="K261" s="19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</row>
    <row r="262" spans="2:30" ht="12.75" customHeight="1" x14ac:dyDescent="0.2">
      <c r="B262" s="34"/>
      <c r="D262" s="17"/>
      <c r="E262" s="17"/>
      <c r="F262" s="18"/>
      <c r="G262" s="19"/>
      <c r="H262" s="20"/>
      <c r="I262" s="18"/>
      <c r="J262" s="21"/>
      <c r="K262" s="19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</row>
    <row r="263" spans="2:30" ht="12.75" customHeight="1" x14ac:dyDescent="0.2">
      <c r="B263" s="34"/>
      <c r="D263" s="17"/>
      <c r="E263" s="17"/>
      <c r="F263" s="18"/>
      <c r="G263" s="19"/>
      <c r="H263" s="20"/>
      <c r="I263" s="18"/>
      <c r="J263" s="21"/>
      <c r="K263" s="19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</row>
    <row r="264" spans="2:30" ht="12.75" customHeight="1" x14ac:dyDescent="0.2">
      <c r="B264" s="34"/>
      <c r="D264" s="17"/>
      <c r="E264" s="17"/>
      <c r="F264" s="18"/>
      <c r="G264" s="19"/>
      <c r="H264" s="20"/>
      <c r="I264" s="18"/>
      <c r="J264" s="21"/>
      <c r="K264" s="19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</row>
    <row r="265" spans="2:30" ht="12.75" customHeight="1" x14ac:dyDescent="0.2">
      <c r="B265" s="34"/>
      <c r="D265" s="17"/>
      <c r="E265" s="17"/>
      <c r="F265" s="18"/>
      <c r="G265" s="19"/>
      <c r="H265" s="20"/>
      <c r="I265" s="18"/>
      <c r="J265" s="21"/>
      <c r="K265" s="19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</row>
    <row r="266" spans="2:30" ht="12.75" customHeight="1" x14ac:dyDescent="0.2">
      <c r="B266" s="34"/>
      <c r="D266" s="17"/>
      <c r="E266" s="17"/>
      <c r="F266" s="18"/>
      <c r="G266" s="19"/>
      <c r="H266" s="20"/>
      <c r="I266" s="18"/>
      <c r="J266" s="21"/>
      <c r="K266" s="19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</row>
    <row r="267" spans="2:30" ht="12.75" customHeight="1" x14ac:dyDescent="0.2">
      <c r="B267" s="34"/>
      <c r="D267" s="17"/>
      <c r="E267" s="17"/>
      <c r="F267" s="18"/>
      <c r="G267" s="19"/>
      <c r="H267" s="20"/>
      <c r="I267" s="18"/>
      <c r="J267" s="21"/>
      <c r="K267" s="19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</row>
    <row r="268" spans="2:30" ht="12.75" customHeight="1" x14ac:dyDescent="0.2">
      <c r="B268" s="34"/>
      <c r="D268" s="17"/>
      <c r="E268" s="17"/>
      <c r="F268" s="18"/>
      <c r="G268" s="19"/>
      <c r="H268" s="20"/>
      <c r="I268" s="18"/>
      <c r="J268" s="21"/>
      <c r="K268" s="19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</row>
    <row r="269" spans="2:30" ht="12.75" customHeight="1" x14ac:dyDescent="0.2">
      <c r="B269" s="34"/>
      <c r="D269" s="17"/>
      <c r="E269" s="17"/>
      <c r="F269" s="18"/>
      <c r="G269" s="19"/>
      <c r="H269" s="20"/>
      <c r="I269" s="18"/>
      <c r="J269" s="21"/>
      <c r="K269" s="19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</row>
    <row r="270" spans="2:30" ht="12.75" customHeight="1" x14ac:dyDescent="0.2">
      <c r="B270" s="34"/>
      <c r="D270" s="17"/>
      <c r="E270" s="17"/>
      <c r="F270" s="18"/>
      <c r="G270" s="19"/>
      <c r="H270" s="20"/>
      <c r="I270" s="18"/>
      <c r="J270" s="21"/>
      <c r="K270" s="19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</row>
    <row r="271" spans="2:30" ht="12.75" customHeight="1" x14ac:dyDescent="0.2">
      <c r="B271" s="34"/>
      <c r="D271" s="17"/>
      <c r="E271" s="17"/>
      <c r="F271" s="18"/>
      <c r="G271" s="19"/>
      <c r="H271" s="20"/>
      <c r="I271" s="18"/>
      <c r="J271" s="21"/>
      <c r="K271" s="19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</row>
    <row r="272" spans="2:30" ht="12.75" customHeight="1" x14ac:dyDescent="0.2">
      <c r="B272" s="34"/>
      <c r="D272" s="17"/>
      <c r="E272" s="17"/>
      <c r="F272" s="18"/>
      <c r="G272" s="19"/>
      <c r="H272" s="20"/>
      <c r="I272" s="18"/>
      <c r="J272" s="21"/>
      <c r="K272" s="19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</row>
    <row r="273" spans="2:30" ht="12.75" customHeight="1" x14ac:dyDescent="0.2">
      <c r="B273" s="34"/>
      <c r="D273" s="17"/>
      <c r="E273" s="17"/>
      <c r="F273" s="18"/>
      <c r="G273" s="19"/>
      <c r="H273" s="20"/>
      <c r="I273" s="18"/>
      <c r="J273" s="21"/>
      <c r="K273" s="19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</row>
    <row r="274" spans="2:30" ht="12.75" customHeight="1" x14ac:dyDescent="0.2">
      <c r="B274" s="34"/>
      <c r="D274" s="17"/>
      <c r="E274" s="17"/>
      <c r="F274" s="18"/>
      <c r="G274" s="19"/>
      <c r="H274" s="20"/>
      <c r="I274" s="18"/>
      <c r="J274" s="21"/>
      <c r="K274" s="19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</row>
    <row r="275" spans="2:30" ht="12.75" customHeight="1" x14ac:dyDescent="0.2">
      <c r="B275" s="34"/>
      <c r="D275" s="17"/>
      <c r="E275" s="17"/>
      <c r="F275" s="18"/>
      <c r="G275" s="19"/>
      <c r="H275" s="20"/>
      <c r="I275" s="18"/>
      <c r="J275" s="21"/>
      <c r="K275" s="19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</row>
    <row r="276" spans="2:30" ht="12.75" customHeight="1" x14ac:dyDescent="0.2">
      <c r="B276" s="34"/>
      <c r="D276" s="17"/>
      <c r="E276" s="17"/>
      <c r="F276" s="18"/>
      <c r="G276" s="19"/>
      <c r="H276" s="20"/>
      <c r="I276" s="18"/>
      <c r="J276" s="21"/>
      <c r="K276" s="19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</row>
    <row r="277" spans="2:30" ht="12.75" customHeight="1" x14ac:dyDescent="0.2">
      <c r="B277" s="34"/>
      <c r="D277" s="17"/>
      <c r="E277" s="17"/>
      <c r="F277" s="18"/>
      <c r="G277" s="19"/>
      <c r="H277" s="20"/>
      <c r="I277" s="18"/>
      <c r="J277" s="21"/>
      <c r="K277" s="19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</row>
    <row r="278" spans="2:30" ht="12.75" customHeight="1" x14ac:dyDescent="0.2">
      <c r="B278" s="34"/>
      <c r="D278" s="17"/>
      <c r="E278" s="17"/>
      <c r="F278" s="18"/>
      <c r="G278" s="19"/>
      <c r="H278" s="20"/>
      <c r="I278" s="18"/>
      <c r="J278" s="21"/>
      <c r="K278" s="19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</row>
    <row r="279" spans="2:30" ht="12.75" customHeight="1" x14ac:dyDescent="0.2">
      <c r="B279" s="34"/>
      <c r="D279" s="17"/>
      <c r="E279" s="17"/>
      <c r="F279" s="18"/>
      <c r="G279" s="19"/>
      <c r="H279" s="20"/>
      <c r="I279" s="18"/>
      <c r="J279" s="21"/>
      <c r="K279" s="19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</row>
    <row r="280" spans="2:30" ht="12.75" customHeight="1" x14ac:dyDescent="0.2">
      <c r="B280" s="34"/>
      <c r="D280" s="17"/>
      <c r="E280" s="17"/>
      <c r="F280" s="18"/>
      <c r="G280" s="19"/>
      <c r="H280" s="20"/>
      <c r="I280" s="18"/>
      <c r="J280" s="21"/>
      <c r="K280" s="19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</row>
    <row r="281" spans="2:30" ht="12.75" customHeight="1" x14ac:dyDescent="0.2">
      <c r="B281" s="34"/>
      <c r="D281" s="17"/>
      <c r="E281" s="17"/>
      <c r="F281" s="18"/>
      <c r="G281" s="19"/>
      <c r="H281" s="20"/>
      <c r="I281" s="18"/>
      <c r="J281" s="21"/>
      <c r="K281" s="19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</row>
    <row r="282" spans="2:30" ht="12.75" customHeight="1" thickBot="1" x14ac:dyDescent="0.25">
      <c r="B282" s="35"/>
      <c r="D282" s="17"/>
      <c r="E282" s="17"/>
      <c r="F282" s="18"/>
      <c r="G282" s="19"/>
      <c r="H282" s="20"/>
      <c r="I282" s="18"/>
      <c r="J282" s="21"/>
      <c r="K282" s="19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</row>
    <row r="283" spans="2:30" ht="12.75" customHeight="1" x14ac:dyDescent="0.2">
      <c r="B283" s="5" t="s">
        <v>12</v>
      </c>
      <c r="D283" s="49" t="s">
        <v>3</v>
      </c>
      <c r="E283" s="50"/>
      <c r="F283" s="50"/>
      <c r="G283" s="50"/>
      <c r="H283" s="50"/>
      <c r="I283" s="50"/>
      <c r="J283" s="51"/>
      <c r="K283" s="22" t="str">
        <f>IF(K207="","",IF(K222="",IF(SUM(COUNTIF(K223:K282,"LS")+COUNTIF(K223:K282,"LUMP"))&gt;0,"LS",""),IF(SUM(K223:K282)&gt;0,ROUNDUP(SUM(K223:K282),0),"")))</f>
        <v/>
      </c>
      <c r="L283" s="22" t="str">
        <f t="shared" ref="L283" si="48">IF(L207="","",IF(L222="",IF(SUM(COUNTIF(L223:L282,"LS")+COUNTIF(L223:L282,"LUMP"))&gt;0,"LS",""),IF(SUM(L223:L282)&gt;0,ROUNDUP(SUM(L223:L282),0),"")))</f>
        <v/>
      </c>
      <c r="M283" s="22" t="str">
        <f t="shared" ref="M283" si="49">IF(M207="","",IF(M222="",IF(SUM(COUNTIF(M223:M282,"LS")+COUNTIF(M223:M282,"LUMP"))&gt;0,"LS",""),IF(SUM(M223:M282)&gt;0,ROUNDUP(SUM(M223:M282),0),"")))</f>
        <v/>
      </c>
      <c r="N283" s="22"/>
      <c r="O283" s="22" t="str">
        <f t="shared" ref="O283" si="50">IF(O207="","",IF(O222="",IF(SUM(COUNTIF(O223:O282,"LS")+COUNTIF(O223:O282,"LUMP"))&gt;0,"LS",""),IF(SUM(O223:O282)&gt;0,ROUNDUP(SUM(O223:O282),0),"")))</f>
        <v/>
      </c>
      <c r="P283" s="22" t="str">
        <f t="shared" ref="P283" si="51">IF(P207="","",IF(P222="",IF(SUM(COUNTIF(P223:P282,"LS")+COUNTIF(P223:P282,"LUMP"))&gt;0,"LS",""),IF(SUM(P223:P282)&gt;0,ROUNDUP(SUM(P223:P282),0),"")))</f>
        <v/>
      </c>
      <c r="Q283" s="22" t="str">
        <f t="shared" ref="Q283" si="52">IF(Q207="","",IF(Q222="",IF(SUM(COUNTIF(Q223:Q282,"LS")+COUNTIF(Q223:Q282,"LUMP"))&gt;0,"LS",""),IF(SUM(Q223:Q282)&gt;0,ROUNDUP(SUM(Q223:Q282),0),"")))</f>
        <v/>
      </c>
      <c r="R283" s="22" t="str">
        <f t="shared" ref="R283" si="53">IF(R207="","",IF(R222="",IF(SUM(COUNTIF(R223:R282,"LS")+COUNTIF(R223:R282,"LUMP"))&gt;0,"LS",""),IF(SUM(R223:R282)&gt;0,ROUNDUP(SUM(R223:R282),0),"")))</f>
        <v/>
      </c>
      <c r="S283" s="22" t="str">
        <f t="shared" ref="S283" si="54">IF(S207="","",IF(S222="",IF(SUM(COUNTIF(S223:S282,"LS")+COUNTIF(S223:S282,"LUMP"))&gt;0,"LS",""),IF(SUM(S223:S282)&gt;0,ROUNDUP(SUM(S223:S282),0),"")))</f>
        <v/>
      </c>
      <c r="T283" s="22" t="str">
        <f t="shared" ref="T283" si="55">IF(T207="","",IF(T222="",IF(SUM(COUNTIF(T223:T282,"LS")+COUNTIF(T223:T282,"LUMP"))&gt;0,"LS",""),IF(SUM(T223:T282)&gt;0,ROUNDUP(SUM(T223:T282),0),"")))</f>
        <v/>
      </c>
      <c r="U283" s="22" t="str">
        <f t="shared" ref="U283" si="56">IF(U207="","",IF(U222="",IF(SUM(COUNTIF(U223:U282,"LS")+COUNTIF(U223:U282,"LUMP"))&gt;0,"LS",""),IF(SUM(U223:U282)&gt;0,ROUNDUP(SUM(U223:U282),0),"")))</f>
        <v/>
      </c>
      <c r="V283" s="22" t="str">
        <f t="shared" ref="V283" si="57">IF(V207="","",IF(V222="",IF(SUM(COUNTIF(V223:V282,"LS")+COUNTIF(V223:V282,"LUMP"))&gt;0,"LS",""),IF(SUM(V223:V282)&gt;0,ROUNDUP(SUM(V223:V282),0),"")))</f>
        <v/>
      </c>
      <c r="W283" s="22" t="str">
        <f t="shared" ref="W283" si="58">IF(W207="","",IF(W222="",IF(SUM(COUNTIF(W223:W282,"LS")+COUNTIF(W223:W282,"LUMP"))&gt;0,"LS",""),IF(SUM(W223:W282)&gt;0,ROUNDUP(SUM(W223:W282),0),"")))</f>
        <v/>
      </c>
      <c r="X283" s="22" t="str">
        <f t="shared" ref="X283" si="59">IF(X207="","",IF(X222="",IF(SUM(COUNTIF(X223:X282,"LS")+COUNTIF(X223:X282,"LUMP"))&gt;0,"LS",""),IF(SUM(X223:X282)&gt;0,ROUNDUP(SUM(X223:X282),0),"")))</f>
        <v/>
      </c>
      <c r="Y283" s="22" t="str">
        <f t="shared" ref="Y283" si="60">IF(Y207="","",IF(Y222="",IF(SUM(COUNTIF(Y223:Y282,"LS")+COUNTIF(Y223:Y282,"LUMP"))&gt;0,"LS",""),IF(SUM(Y223:Y282)&gt;0,ROUNDUP(SUM(Y223:Y282),0),"")))</f>
        <v/>
      </c>
      <c r="Z283" s="22" t="str">
        <f t="shared" ref="Z283" si="61">IF(Z207="","",IF(Z222="",IF(SUM(COUNTIF(Z223:Z282,"LS")+COUNTIF(Z223:Z282,"LUMP"))&gt;0,"LS",""),IF(SUM(Z223:Z282)&gt;0,ROUNDUP(SUM(Z223:Z282),0),"")))</f>
        <v/>
      </c>
      <c r="AA283" s="22" t="str">
        <f t="shared" ref="AA283" si="62">IF(AA207="","",IF(AA222="",IF(SUM(COUNTIF(AA223:AA282,"LS")+COUNTIF(AA223:AA282,"LUMP"))&gt;0,"LS",""),IF(SUM(AA223:AA282)&gt;0,ROUNDUP(SUM(AA223:AA282),0),"")))</f>
        <v/>
      </c>
      <c r="AB283" s="22"/>
      <c r="AC283" s="22" t="str">
        <f t="shared" ref="AC283" si="63">IF(AC207="","",IF(AC222="",IF(SUM(COUNTIF(AC223:AC282,"LS")+COUNTIF(AC223:AC282,"LUMP"))&gt;0,"LS",""),IF(SUM(AC223:AC282)&gt;0,ROUNDUP(SUM(AC223:AC282),0),"")))</f>
        <v/>
      </c>
      <c r="AD283" s="22" t="str">
        <f t="shared" ref="AD283" si="64">IF(AD207="","",IF(AD222="",IF(SUM(COUNTIF(AD223:AD282,"LS")+COUNTIF(AD223:AD282,"LUMP"))&gt;0,"LS",""),IF(SUM(AD223:AD282)&gt;0,ROUNDUP(SUM(AD223:AD282),0),"")))</f>
        <v/>
      </c>
    </row>
  </sheetData>
  <mergeCells count="110">
    <mergeCell ref="D127:AD127"/>
    <mergeCell ref="D128:J128"/>
    <mergeCell ref="D129:J129"/>
    <mergeCell ref="D130:D143"/>
    <mergeCell ref="E130:E143"/>
    <mergeCell ref="F130:J143"/>
    <mergeCell ref="K131:K142"/>
    <mergeCell ref="L131:L142"/>
    <mergeCell ref="M131:M142"/>
    <mergeCell ref="U131:U142"/>
    <mergeCell ref="V131:V142"/>
    <mergeCell ref="O131:O142"/>
    <mergeCell ref="P131:P142"/>
    <mergeCell ref="Q131:Q142"/>
    <mergeCell ref="R131:R142"/>
    <mergeCell ref="S131:S142"/>
    <mergeCell ref="T131:T142"/>
    <mergeCell ref="S52:S63"/>
    <mergeCell ref="T52:T63"/>
    <mergeCell ref="D7:AD7"/>
    <mergeCell ref="AA11:AA22"/>
    <mergeCell ref="Z11:Z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AB11:AB22"/>
    <mergeCell ref="D48:AD48"/>
    <mergeCell ref="D49:J49"/>
    <mergeCell ref="D44:J44"/>
    <mergeCell ref="V52:V63"/>
    <mergeCell ref="K52:K63"/>
    <mergeCell ref="L52:L63"/>
    <mergeCell ref="M52:M63"/>
    <mergeCell ref="X11:X22"/>
    <mergeCell ref="T11:T22"/>
    <mergeCell ref="U11:U22"/>
    <mergeCell ref="D46:J46"/>
    <mergeCell ref="K11:K22"/>
    <mergeCell ref="L11:L22"/>
    <mergeCell ref="M11:M22"/>
    <mergeCell ref="E10:E23"/>
    <mergeCell ref="F10:J23"/>
    <mergeCell ref="O11:O22"/>
    <mergeCell ref="V11:V22"/>
    <mergeCell ref="D43:J43"/>
    <mergeCell ref="D45:J45"/>
    <mergeCell ref="N11:N22"/>
    <mergeCell ref="D27:J27"/>
    <mergeCell ref="AD52:AD63"/>
    <mergeCell ref="Z52:Z63"/>
    <mergeCell ref="AA52:AA63"/>
    <mergeCell ref="AC52:AC63"/>
    <mergeCell ref="U52:U63"/>
    <mergeCell ref="D204:J204"/>
    <mergeCell ref="D206:AD206"/>
    <mergeCell ref="D207:J207"/>
    <mergeCell ref="AA131:AA142"/>
    <mergeCell ref="AC131:AC142"/>
    <mergeCell ref="AD131:AD142"/>
    <mergeCell ref="W131:W142"/>
    <mergeCell ref="X131:X142"/>
    <mergeCell ref="Y131:Y142"/>
    <mergeCell ref="Z131:Z142"/>
    <mergeCell ref="D51:D64"/>
    <mergeCell ref="E51:E64"/>
    <mergeCell ref="F51:J64"/>
    <mergeCell ref="O52:O63"/>
    <mergeCell ref="P52:P63"/>
    <mergeCell ref="W52:W63"/>
    <mergeCell ref="X52:X63"/>
    <mergeCell ref="Q52:Q63"/>
    <mergeCell ref="R52:R63"/>
    <mergeCell ref="AD210:AD221"/>
    <mergeCell ref="W210:W221"/>
    <mergeCell ref="X210:X221"/>
    <mergeCell ref="Y210:Y221"/>
    <mergeCell ref="Z210:Z221"/>
    <mergeCell ref="S210:S221"/>
    <mergeCell ref="T210:T221"/>
    <mergeCell ref="U210:U221"/>
    <mergeCell ref="V210:V221"/>
    <mergeCell ref="B10:B23"/>
    <mergeCell ref="B51:B64"/>
    <mergeCell ref="B130:B143"/>
    <mergeCell ref="B209:B222"/>
    <mergeCell ref="D283:J283"/>
    <mergeCell ref="AA210:AA221"/>
    <mergeCell ref="AC210:AC221"/>
    <mergeCell ref="O210:O221"/>
    <mergeCell ref="P210:P221"/>
    <mergeCell ref="Q210:Q221"/>
    <mergeCell ref="R210:R221"/>
    <mergeCell ref="K210:K221"/>
    <mergeCell ref="L210:L221"/>
    <mergeCell ref="M210:M221"/>
    <mergeCell ref="D208:J208"/>
    <mergeCell ref="D209:D222"/>
    <mergeCell ref="E209:E222"/>
    <mergeCell ref="F209:J222"/>
    <mergeCell ref="D125:J125"/>
    <mergeCell ref="Y52:Y63"/>
    <mergeCell ref="D50:J50"/>
    <mergeCell ref="W11:W2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566803-2A5C-4546-ABB9-0D70F0AF955B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2015-05-18T13:50:30Z</cp:lastPrinted>
  <dcterms:created xsi:type="dcterms:W3CDTF">2005-09-27T11:52:28Z</dcterms:created>
  <dcterms:modified xsi:type="dcterms:W3CDTF">2022-11-10T13:48:24Z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