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harlow\appdata\local\bentley\projectwise\workingdir\ohiodot-pw.bentley.com_ohiodot-pw-02\bharlow\dms49775\"/>
    </mc:Choice>
  </mc:AlternateContent>
  <xr:revisionPtr revIDLastSave="0" documentId="13_ncr:1_{50A94F50-7DA9-4AC3-8C3F-BEF10CA780FC}" xr6:coauthVersionLast="47" xr6:coauthVersionMax="47" xr10:uidLastSave="{00000000-0000-0000-0000-000000000000}"/>
  <bookViews>
    <workbookView xWindow="28680" yWindow="-120" windowWidth="29040" windowHeight="15720" activeTab="5" xr2:uid="{3F43BF17-852E-47E0-ACA8-AD24AB576033}"/>
  </bookViews>
  <sheets>
    <sheet name="Plan1Sheet1" sheetId="1" r:id="rId1"/>
    <sheet name="Plan1Sheet2" sheetId="2" r:id="rId2"/>
    <sheet name="Plan1Sheet3" sheetId="3" r:id="rId3"/>
    <sheet name="Plan1Sheet4" sheetId="5" r:id="rId4"/>
    <sheet name="Plan2Sheet1" sheetId="4" r:id="rId5"/>
    <sheet name="TOTAL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8" i="6" l="1"/>
  <c r="S75" i="4"/>
  <c r="S27" i="6" s="1"/>
  <c r="S29" i="6" s="1"/>
  <c r="S73" i="6" s="1"/>
  <c r="T75" i="4"/>
  <c r="T27" i="6" s="1"/>
  <c r="T29" i="6" s="1"/>
  <c r="T73" i="6" s="1"/>
  <c r="U75" i="4"/>
  <c r="V75" i="4"/>
  <c r="W75" i="4"/>
  <c r="X75" i="4"/>
  <c r="Y75" i="4"/>
  <c r="Y27" i="6" s="1"/>
  <c r="Y29" i="6" s="1"/>
  <c r="Y73" i="6" s="1"/>
  <c r="Z75" i="4"/>
  <c r="Z27" i="6" s="1"/>
  <c r="Z29" i="6" s="1"/>
  <c r="Z73" i="6" s="1"/>
  <c r="AA75" i="4"/>
  <c r="AB75" i="4"/>
  <c r="AB27" i="6" s="1"/>
  <c r="AB29" i="6" s="1"/>
  <c r="AB73" i="6" s="1"/>
  <c r="U75" i="5"/>
  <c r="U21" i="6" s="1"/>
  <c r="V75" i="5"/>
  <c r="V21" i="6" s="1"/>
  <c r="W75" i="5"/>
  <c r="W21" i="6" s="1"/>
  <c r="X75" i="5"/>
  <c r="X21" i="6" s="1"/>
  <c r="Y75" i="5"/>
  <c r="Y21" i="6" s="1"/>
  <c r="Z75" i="5"/>
  <c r="Z21" i="6" s="1"/>
  <c r="AA75" i="5"/>
  <c r="AA21" i="6" s="1"/>
  <c r="AB75" i="5"/>
  <c r="AB21" i="6" s="1"/>
  <c r="V75" i="3"/>
  <c r="V20" i="6" s="1"/>
  <c r="W75" i="3"/>
  <c r="W20" i="6" s="1"/>
  <c r="X75" i="3"/>
  <c r="X20" i="6" s="1"/>
  <c r="Y75" i="3"/>
  <c r="Y20" i="6" s="1"/>
  <c r="Z75" i="3"/>
  <c r="Z20" i="6" s="1"/>
  <c r="AA75" i="3"/>
  <c r="AA20" i="6" s="1"/>
  <c r="AB75" i="3"/>
  <c r="AB20" i="6" s="1"/>
  <c r="X75" i="2"/>
  <c r="X19" i="6" s="1"/>
  <c r="Y75" i="2"/>
  <c r="Y19" i="6" s="1"/>
  <c r="Z75" i="2"/>
  <c r="Z19" i="6" s="1"/>
  <c r="AA75" i="2"/>
  <c r="AA19" i="6" s="1"/>
  <c r="X75" i="1"/>
  <c r="X18" i="6" s="1"/>
  <c r="Y75" i="1"/>
  <c r="Y18" i="6" s="1"/>
  <c r="Z75" i="1"/>
  <c r="Z18" i="6" s="1"/>
  <c r="AA75" i="1"/>
  <c r="H21" i="6"/>
  <c r="M21" i="6"/>
  <c r="N21" i="6"/>
  <c r="F21" i="6"/>
  <c r="T18" i="6"/>
  <c r="V18" i="6"/>
  <c r="AB18" i="6"/>
  <c r="AC75" i="6"/>
  <c r="AC75" i="5"/>
  <c r="T75" i="5"/>
  <c r="T21" i="6" s="1"/>
  <c r="S75" i="5"/>
  <c r="S21" i="6" s="1"/>
  <c r="R75" i="5"/>
  <c r="R21" i="6" s="1"/>
  <c r="Q75" i="5"/>
  <c r="Q21" i="6" s="1"/>
  <c r="P75" i="5"/>
  <c r="P21" i="6" s="1"/>
  <c r="O75" i="5"/>
  <c r="O21" i="6" s="1"/>
  <c r="N75" i="5"/>
  <c r="M75" i="5"/>
  <c r="L75" i="5"/>
  <c r="L21" i="6" s="1"/>
  <c r="K75" i="5"/>
  <c r="K21" i="6" s="1"/>
  <c r="J75" i="5"/>
  <c r="J21" i="6" s="1"/>
  <c r="I75" i="5"/>
  <c r="I21" i="6" s="1"/>
  <c r="H75" i="5"/>
  <c r="G75" i="5"/>
  <c r="G21" i="6" s="1"/>
  <c r="F75" i="5"/>
  <c r="AC75" i="4"/>
  <c r="W27" i="6"/>
  <c r="W29" i="6" s="1"/>
  <c r="W73" i="6" s="1"/>
  <c r="V27" i="6"/>
  <c r="V29" i="6" s="1"/>
  <c r="V73" i="6" s="1"/>
  <c r="U27" i="6"/>
  <c r="U29" i="6" s="1"/>
  <c r="U73" i="6" s="1"/>
  <c r="R75" i="4"/>
  <c r="R27" i="6" s="1"/>
  <c r="R29" i="6" s="1"/>
  <c r="R73" i="6" s="1"/>
  <c r="Q75" i="4"/>
  <c r="Q27" i="6" s="1"/>
  <c r="Q29" i="6" s="1"/>
  <c r="Q73" i="6" s="1"/>
  <c r="P75" i="4"/>
  <c r="P27" i="6" s="1"/>
  <c r="P29" i="6" s="1"/>
  <c r="P73" i="6" s="1"/>
  <c r="O75" i="4"/>
  <c r="O27" i="6" s="1"/>
  <c r="O29" i="6" s="1"/>
  <c r="O73" i="6" s="1"/>
  <c r="N75" i="4"/>
  <c r="N27" i="6" s="1"/>
  <c r="N29" i="6" s="1"/>
  <c r="N73" i="6" s="1"/>
  <c r="M75" i="4"/>
  <c r="M27" i="6" s="1"/>
  <c r="M29" i="6" s="1"/>
  <c r="M73" i="6" s="1"/>
  <c r="L75" i="4"/>
  <c r="L27" i="6" s="1"/>
  <c r="L29" i="6" s="1"/>
  <c r="L73" i="6" s="1"/>
  <c r="K75" i="4"/>
  <c r="K27" i="6" s="1"/>
  <c r="K29" i="6" s="1"/>
  <c r="K73" i="6" s="1"/>
  <c r="J75" i="4"/>
  <c r="J27" i="6" s="1"/>
  <c r="J29" i="6" s="1"/>
  <c r="J73" i="6" s="1"/>
  <c r="I75" i="4"/>
  <c r="I27" i="6" s="1"/>
  <c r="I29" i="6" s="1"/>
  <c r="I73" i="6" s="1"/>
  <c r="H75" i="4"/>
  <c r="H27" i="6" s="1"/>
  <c r="H29" i="6" s="1"/>
  <c r="H73" i="6" s="1"/>
  <c r="G75" i="4"/>
  <c r="G27" i="6" s="1"/>
  <c r="G29" i="6" s="1"/>
  <c r="G73" i="6" s="1"/>
  <c r="F75" i="4"/>
  <c r="F27" i="6" s="1"/>
  <c r="F29" i="6" s="1"/>
  <c r="F73" i="6" s="1"/>
  <c r="AC75" i="3"/>
  <c r="U75" i="3"/>
  <c r="U20" i="6" s="1"/>
  <c r="T75" i="3"/>
  <c r="T20" i="6" s="1"/>
  <c r="S75" i="3"/>
  <c r="S20" i="6" s="1"/>
  <c r="R75" i="3"/>
  <c r="R20" i="6" s="1"/>
  <c r="Q75" i="3"/>
  <c r="Q20" i="6" s="1"/>
  <c r="P75" i="3"/>
  <c r="P20" i="6" s="1"/>
  <c r="O75" i="3"/>
  <c r="O20" i="6" s="1"/>
  <c r="N75" i="3"/>
  <c r="N20" i="6" s="1"/>
  <c r="M75" i="3"/>
  <c r="M20" i="6" s="1"/>
  <c r="L75" i="3"/>
  <c r="L20" i="6" s="1"/>
  <c r="K75" i="3"/>
  <c r="K20" i="6" s="1"/>
  <c r="J75" i="3"/>
  <c r="J20" i="6" s="1"/>
  <c r="I75" i="3"/>
  <c r="I20" i="6" s="1"/>
  <c r="H75" i="3"/>
  <c r="H20" i="6" s="1"/>
  <c r="G75" i="3"/>
  <c r="G20" i="6" s="1"/>
  <c r="F75" i="3"/>
  <c r="F20" i="6" s="1"/>
  <c r="AC75" i="2"/>
  <c r="AB75" i="2"/>
  <c r="AB19" i="6" s="1"/>
  <c r="W75" i="2"/>
  <c r="W19" i="6" s="1"/>
  <c r="V75" i="2"/>
  <c r="V19" i="6" s="1"/>
  <c r="U75" i="2"/>
  <c r="U19" i="6" s="1"/>
  <c r="T75" i="2"/>
  <c r="T19" i="6" s="1"/>
  <c r="S75" i="2"/>
  <c r="S19" i="6" s="1"/>
  <c r="R75" i="2"/>
  <c r="R19" i="6" s="1"/>
  <c r="Q75" i="2"/>
  <c r="Q19" i="6" s="1"/>
  <c r="P75" i="2"/>
  <c r="P19" i="6" s="1"/>
  <c r="O75" i="2"/>
  <c r="O19" i="6" s="1"/>
  <c r="N75" i="2"/>
  <c r="N19" i="6" s="1"/>
  <c r="M75" i="2"/>
  <c r="M19" i="6" s="1"/>
  <c r="L75" i="2"/>
  <c r="L19" i="6" s="1"/>
  <c r="K75" i="2"/>
  <c r="K19" i="6" s="1"/>
  <c r="J75" i="2"/>
  <c r="J19" i="6" s="1"/>
  <c r="I75" i="2"/>
  <c r="I19" i="6" s="1"/>
  <c r="H75" i="2"/>
  <c r="H19" i="6" s="1"/>
  <c r="G75" i="2"/>
  <c r="G19" i="6" s="1"/>
  <c r="F75" i="2"/>
  <c r="F19" i="6" s="1"/>
  <c r="AC75" i="1"/>
  <c r="G75" i="1"/>
  <c r="G18" i="6" s="1"/>
  <c r="H75" i="1"/>
  <c r="H18" i="6" s="1"/>
  <c r="I75" i="1"/>
  <c r="I18" i="6" s="1"/>
  <c r="J75" i="1"/>
  <c r="J18" i="6" s="1"/>
  <c r="K75" i="1"/>
  <c r="K18" i="6" s="1"/>
  <c r="L75" i="1"/>
  <c r="L18" i="6" s="1"/>
  <c r="M75" i="1"/>
  <c r="M18" i="6" s="1"/>
  <c r="N75" i="1"/>
  <c r="N18" i="6" s="1"/>
  <c r="O75" i="1"/>
  <c r="O18" i="6" s="1"/>
  <c r="P75" i="1"/>
  <c r="P18" i="6" s="1"/>
  <c r="Q75" i="1"/>
  <c r="Q18" i="6" s="1"/>
  <c r="R75" i="1"/>
  <c r="R18" i="6" s="1"/>
  <c r="S75" i="1"/>
  <c r="S18" i="6" s="1"/>
  <c r="T75" i="1"/>
  <c r="U75" i="1"/>
  <c r="U18" i="6" s="1"/>
  <c r="V75" i="1"/>
  <c r="W75" i="1"/>
  <c r="W18" i="6" s="1"/>
  <c r="AB75" i="1"/>
  <c r="F75" i="1"/>
  <c r="F18" i="6" s="1"/>
  <c r="X23" i="6" l="1"/>
  <c r="X72" i="6" s="1"/>
  <c r="X75" i="6" s="1"/>
  <c r="Z23" i="6"/>
  <c r="Z72" i="6" s="1"/>
  <c r="Z75" i="6" s="1"/>
  <c r="AA23" i="6"/>
  <c r="AA72" i="6" s="1"/>
  <c r="AA75" i="6" s="1"/>
  <c r="P23" i="6"/>
  <c r="P72" i="6" s="1"/>
  <c r="P75" i="6" s="1"/>
  <c r="H23" i="6"/>
  <c r="H72" i="6" s="1"/>
  <c r="H75" i="6" s="1"/>
  <c r="Q23" i="6"/>
  <c r="Q72" i="6" s="1"/>
  <c r="Q75" i="6" s="1"/>
  <c r="K23" i="6"/>
  <c r="K72" i="6" s="1"/>
  <c r="K75" i="6" s="1"/>
  <c r="W23" i="6"/>
  <c r="W72" i="6" s="1"/>
  <c r="W75" i="6" s="1"/>
  <c r="M23" i="6"/>
  <c r="M72" i="6" s="1"/>
  <c r="M75" i="6" s="1"/>
  <c r="L23" i="6"/>
  <c r="L72" i="6" s="1"/>
  <c r="L75" i="6" s="1"/>
  <c r="J23" i="6"/>
  <c r="J72" i="6" s="1"/>
  <c r="J75" i="6" s="1"/>
  <c r="G23" i="6"/>
  <c r="G72" i="6" s="1"/>
  <c r="G75" i="6" s="1"/>
  <c r="F23" i="6"/>
  <c r="F72" i="6" s="1"/>
  <c r="F75" i="6" s="1"/>
  <c r="O23" i="6"/>
  <c r="O72" i="6" s="1"/>
  <c r="O75" i="6" s="1"/>
  <c r="AB23" i="6"/>
  <c r="AB72" i="6" s="1"/>
  <c r="AB75" i="6" s="1"/>
  <c r="N23" i="6"/>
  <c r="N72" i="6" s="1"/>
  <c r="N75" i="6" s="1"/>
  <c r="I23" i="6"/>
  <c r="I72" i="6" s="1"/>
  <c r="I75" i="6" s="1"/>
  <c r="V23" i="6"/>
  <c r="V72" i="6" s="1"/>
  <c r="V75" i="6" s="1"/>
  <c r="Y23" i="6"/>
  <c r="Y72" i="6" s="1"/>
  <c r="Y75" i="6" s="1"/>
  <c r="T23" i="6"/>
  <c r="T72" i="6" s="1"/>
  <c r="T75" i="6" s="1"/>
  <c r="U23" i="6"/>
  <c r="U72" i="6" s="1"/>
  <c r="U75" i="6" s="1"/>
  <c r="S23" i="6"/>
  <c r="S72" i="6" s="1"/>
  <c r="S75" i="6" s="1"/>
  <c r="R23" i="6"/>
  <c r="R72" i="6" s="1"/>
  <c r="R75" i="6" s="1"/>
</calcChain>
</file>

<file path=xl/sharedStrings.xml><?xml version="1.0" encoding="utf-8"?>
<sst xmlns="http://schemas.openxmlformats.org/spreadsheetml/2006/main" count="470" uniqueCount="219">
  <si>
    <t>SHEET
NO</t>
  </si>
  <si>
    <t>REF
NO</t>
  </si>
  <si>
    <t>HEADWALL REMOVED</t>
  </si>
  <si>
    <t>EACH</t>
  </si>
  <si>
    <t>PIPE REMOVED,
24" DIAMETER AND UNDER</t>
  </si>
  <si>
    <t>FT</t>
  </si>
  <si>
    <t>PIPE REMOVED,
OVER 24" DIAMETER</t>
  </si>
  <si>
    <t>LOCATION
STATION TO STATION</t>
  </si>
  <si>
    <t>CATCH BASIN REMOVED</t>
  </si>
  <si>
    <t>SPECIAL - FILL AND PLUG
EXISTING CONDUIT</t>
  </si>
  <si>
    <t>SY</t>
  </si>
  <si>
    <t>TIED CONCRETE BLOCK MAT
WITH TYPE 1 UNDERLAYMENT</t>
  </si>
  <si>
    <t>ROCK CHANNEL PROTECTION,
TYPE C WITH FILTER</t>
  </si>
  <si>
    <t>CY</t>
  </si>
  <si>
    <t>CONCRETE MASONRY</t>
  </si>
  <si>
    <t>12" CONDUIT, TYPE B</t>
  </si>
  <si>
    <t>12" CONDUIT, TYPE C</t>
  </si>
  <si>
    <t>15" CONDUIT, TYPE B</t>
  </si>
  <si>
    <t>18" CONDUIT, TYPE B</t>
  </si>
  <si>
    <t>21" CONDUIT, TYPE B</t>
  </si>
  <si>
    <t>24" CONDUIT, TYPE B</t>
  </si>
  <si>
    <t>30" CONDUIT, TYPE B</t>
  </si>
  <si>
    <t>CONDUIT, BORED OR JACKED (15")</t>
  </si>
  <si>
    <t>INLET, NO. 3 FOR SINGLE
SLOPE BARRIER, TYPE C1</t>
  </si>
  <si>
    <t>MANHOLE ADJUSTED TO GRADE</t>
  </si>
  <si>
    <t>TO</t>
  </si>
  <si>
    <t>SS-1</t>
  </si>
  <si>
    <t>I-1</t>
  </si>
  <si>
    <t>SS-2</t>
  </si>
  <si>
    <t>I-2</t>
  </si>
  <si>
    <t>I-3</t>
  </si>
  <si>
    <t>SS-3</t>
  </si>
  <si>
    <t>I-4</t>
  </si>
  <si>
    <t>SS-4</t>
  </si>
  <si>
    <t>I-5</t>
  </si>
  <si>
    <t>I-6</t>
  </si>
  <si>
    <t>I-7</t>
  </si>
  <si>
    <t>SS-5</t>
  </si>
  <si>
    <t>SS-6</t>
  </si>
  <si>
    <t>SS-7</t>
  </si>
  <si>
    <t>SS-8</t>
  </si>
  <si>
    <t>I-8</t>
  </si>
  <si>
    <t>SS-9</t>
  </si>
  <si>
    <t>I-9</t>
  </si>
  <si>
    <t>SS-10</t>
  </si>
  <si>
    <t>SS-11</t>
  </si>
  <si>
    <t>I-10</t>
  </si>
  <si>
    <t>695+09.00</t>
  </si>
  <si>
    <t>I-11</t>
  </si>
  <si>
    <t>SS-13</t>
  </si>
  <si>
    <t>I-12</t>
  </si>
  <si>
    <t>SS-14</t>
  </si>
  <si>
    <t>SS-15</t>
  </si>
  <si>
    <t>I-13</t>
  </si>
  <si>
    <t>M-1</t>
  </si>
  <si>
    <t>SS-16</t>
  </si>
  <si>
    <t>I-14</t>
  </si>
  <si>
    <t>M-2</t>
  </si>
  <si>
    <t>SS-17</t>
  </si>
  <si>
    <t>M-3</t>
  </si>
  <si>
    <t>I-15</t>
  </si>
  <si>
    <t>I-16</t>
  </si>
  <si>
    <t>SS-18</t>
  </si>
  <si>
    <t>SS-19</t>
  </si>
  <si>
    <t>M-4</t>
  </si>
  <si>
    <t>I-25</t>
  </si>
  <si>
    <t>I-17</t>
  </si>
  <si>
    <t>M-5</t>
  </si>
  <si>
    <t>SS-20</t>
  </si>
  <si>
    <t>SS-21</t>
  </si>
  <si>
    <t>M-6</t>
  </si>
  <si>
    <t>I-18</t>
  </si>
  <si>
    <t>I-19</t>
  </si>
  <si>
    <t>I-20</t>
  </si>
  <si>
    <t>SS-23</t>
  </si>
  <si>
    <t>I-21</t>
  </si>
  <si>
    <t>SS-25</t>
  </si>
  <si>
    <t>I-22</t>
  </si>
  <si>
    <t>SS-26</t>
  </si>
  <si>
    <t>I-23</t>
  </si>
  <si>
    <t>SS-28</t>
  </si>
  <si>
    <t>I-24</t>
  </si>
  <si>
    <t>SS-31</t>
  </si>
  <si>
    <t>I-26</t>
  </si>
  <si>
    <t>SS-33</t>
  </si>
  <si>
    <t>784+00.00</t>
  </si>
  <si>
    <t>33-34</t>
  </si>
  <si>
    <t>I-27</t>
  </si>
  <si>
    <t>I-28</t>
  </si>
  <si>
    <t>I-29</t>
  </si>
  <si>
    <t>SS-35</t>
  </si>
  <si>
    <t>36-37</t>
  </si>
  <si>
    <t>SS-37</t>
  </si>
  <si>
    <t>I-30</t>
  </si>
  <si>
    <t>I-31</t>
  </si>
  <si>
    <t>M-7</t>
  </si>
  <si>
    <t>SS-38</t>
  </si>
  <si>
    <t>SS-39</t>
  </si>
  <si>
    <t>SS-40</t>
  </si>
  <si>
    <t>M-8</t>
  </si>
  <si>
    <t>I-32</t>
  </si>
  <si>
    <t>M-9</t>
  </si>
  <si>
    <t>SS-41</t>
  </si>
  <si>
    <t>I-33</t>
  </si>
  <si>
    <t>SS-42</t>
  </si>
  <si>
    <t>I-34</t>
  </si>
  <si>
    <t>M-10</t>
  </si>
  <si>
    <t>SS-43</t>
  </si>
  <si>
    <t>10-11</t>
  </si>
  <si>
    <t>15-16</t>
  </si>
  <si>
    <t>25-26</t>
  </si>
  <si>
    <t>SS-12</t>
  </si>
  <si>
    <t>SS-22</t>
  </si>
  <si>
    <t>SS-24</t>
  </si>
  <si>
    <t>D-1</t>
  </si>
  <si>
    <t>D-2</t>
  </si>
  <si>
    <t>D-3</t>
  </si>
  <si>
    <t>D-4</t>
  </si>
  <si>
    <t>SS-27</t>
  </si>
  <si>
    <t>D-5</t>
  </si>
  <si>
    <t>SS-29</t>
  </si>
  <si>
    <t>SS-30</t>
  </si>
  <si>
    <t>D-6</t>
  </si>
  <si>
    <t>D-7</t>
  </si>
  <si>
    <t>SS-32</t>
  </si>
  <si>
    <t>SS-34</t>
  </si>
  <si>
    <t>D-8</t>
  </si>
  <si>
    <t>SS-36</t>
  </si>
  <si>
    <t>D-9</t>
  </si>
  <si>
    <t>TOTALS (CARRIED TO GENERAL SUMMARY)</t>
  </si>
  <si>
    <t>36" CONDUIT, TYPE B</t>
  </si>
  <si>
    <t>MANHOLE, NO. 3</t>
  </si>
  <si>
    <t>17-18</t>
  </si>
  <si>
    <t>SS-44</t>
  </si>
  <si>
    <t>SS-45</t>
  </si>
  <si>
    <t>M-11</t>
  </si>
  <si>
    <t>SS-46</t>
  </si>
  <si>
    <t>PLAN SPLIT 01/NHS (PHASE 1 MEDIAN)</t>
  </si>
  <si>
    <t>PLAN SPLIT 01/NHS (PHASE 1 MEDIAN CONT.)</t>
  </si>
  <si>
    <t>SUB-TOTALS (PLAN SPLIT 01/NHS)</t>
  </si>
  <si>
    <t>SUB-TOTALS (PLAN SPLIT 02/NHS)</t>
  </si>
  <si>
    <t>PHASE 1 (MEDIAN)</t>
  </si>
  <si>
    <t>PHASE 2 (E.B.) &amp; PHASE 3 (W.B.)</t>
  </si>
  <si>
    <t>PLAN SPLIT 02/NHS (PHASE 2 EB / PHASE 3 WB)</t>
  </si>
  <si>
    <t>DR-2</t>
  </si>
  <si>
    <t>DR-3</t>
  </si>
  <si>
    <t>DR-4</t>
  </si>
  <si>
    <t>DR-5</t>
  </si>
  <si>
    <t>DR-6</t>
  </si>
  <si>
    <t>DR-7</t>
  </si>
  <si>
    <t>DR-8</t>
  </si>
  <si>
    <t>DR-9</t>
  </si>
  <si>
    <t>DR-10</t>
  </si>
  <si>
    <t>DR-11</t>
  </si>
  <si>
    <t>DR-12</t>
  </si>
  <si>
    <t>DR-13</t>
  </si>
  <si>
    <t>DR-14</t>
  </si>
  <si>
    <t>DR-15</t>
  </si>
  <si>
    <t>DR-16</t>
  </si>
  <si>
    <t>DR-17</t>
  </si>
  <si>
    <t>DR-18</t>
  </si>
  <si>
    <t>DR-19</t>
  </si>
  <si>
    <t>DR-20</t>
  </si>
  <si>
    <t>DR-1</t>
  </si>
  <si>
    <t>DR-21</t>
  </si>
  <si>
    <t>DR-22</t>
  </si>
  <si>
    <t>DR-23</t>
  </si>
  <si>
    <t>DR-24</t>
  </si>
  <si>
    <t>DR-25</t>
  </si>
  <si>
    <t>DR-26</t>
  </si>
  <si>
    <t>DR-27</t>
  </si>
  <si>
    <t>DR-28</t>
  </si>
  <si>
    <t>DR-29</t>
  </si>
  <si>
    <t>DR-30</t>
  </si>
  <si>
    <t>DR-31</t>
  </si>
  <si>
    <t>DR-32</t>
  </si>
  <si>
    <t>DR-33</t>
  </si>
  <si>
    <t>DR-34</t>
  </si>
  <si>
    <t>DR-35</t>
  </si>
  <si>
    <t>DR-36</t>
  </si>
  <si>
    <t>DR-38</t>
  </si>
  <si>
    <t>DR-39</t>
  </si>
  <si>
    <t>DR-41</t>
  </si>
  <si>
    <t>DR-42</t>
  </si>
  <si>
    <t>DR-44</t>
  </si>
  <si>
    <t>DR-45</t>
  </si>
  <si>
    <t>DR-47</t>
  </si>
  <si>
    <t>DR-48</t>
  </si>
  <si>
    <t>DR-49</t>
  </si>
  <si>
    <t>DR-50</t>
  </si>
  <si>
    <t>DR-52</t>
  </si>
  <si>
    <t>DR-53</t>
  </si>
  <si>
    <t>DR-55</t>
  </si>
  <si>
    <t>DR-56</t>
  </si>
  <si>
    <t>DR-58</t>
  </si>
  <si>
    <t>DR-59</t>
  </si>
  <si>
    <t>DR-60</t>
  </si>
  <si>
    <t>DR-61</t>
  </si>
  <si>
    <t>DR-62</t>
  </si>
  <si>
    <t>DR-63</t>
  </si>
  <si>
    <t>DR-64</t>
  </si>
  <si>
    <t>DR-65</t>
  </si>
  <si>
    <t>DR-66</t>
  </si>
  <si>
    <t>DR-67</t>
  </si>
  <si>
    <t>DR-68</t>
  </si>
  <si>
    <t>DR-69</t>
  </si>
  <si>
    <t>DR-37</t>
  </si>
  <si>
    <t>DR-40</t>
  </si>
  <si>
    <t>DR-43</t>
  </si>
  <si>
    <t>DR-46</t>
  </si>
  <si>
    <t>DR-51</t>
  </si>
  <si>
    <t>DR-54</t>
  </si>
  <si>
    <t>DR-57</t>
  </si>
  <si>
    <t>TOTALS CARRIED TO P.693</t>
  </si>
  <si>
    <t>P.688</t>
  </si>
  <si>
    <t>P.689</t>
  </si>
  <si>
    <t>P.690</t>
  </si>
  <si>
    <t>P.691</t>
  </si>
  <si>
    <t>P.692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</si>
</sst>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\ \+00.00"/>
  </numFmts>
  <fonts count="4" x14ac:knownFonts="1">
    <font>
      <sz val="10"/>
      <color theme="1"/>
      <name val="Arial"/>
      <family val="2"/>
    </font>
    <font>
      <sz val="10"/>
      <color theme="1"/>
      <name val="Calibri"/>
      <family val="2"/>
    </font>
    <font>
      <sz val="8"/>
      <name val="Arial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17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29342-37C4-4B8F-9854-D9A00871B8F2}">
  <sheetPr>
    <tabColor theme="9" tint="0.79998168889431442"/>
  </sheetPr>
  <dimension ref="A1:AC75"/>
  <sheetViews>
    <sheetView showZeros="0" topLeftCell="A43" zoomScaleNormal="100" workbookViewId="0">
      <selection activeCell="A76" sqref="A76"/>
    </sheetView>
  </sheetViews>
  <sheetFormatPr defaultRowHeight="12.75" customHeight="1" x14ac:dyDescent="0.2"/>
  <cols>
    <col min="1" max="2" width="8.7109375" style="1" customWidth="1"/>
    <col min="3" max="3" width="15.85546875" style="1" customWidth="1"/>
    <col min="4" max="4" width="5.7109375" style="1" customWidth="1"/>
    <col min="5" max="5" width="15.85546875" style="1" customWidth="1"/>
    <col min="6" max="28" width="8.7109375" style="1" customWidth="1"/>
    <col min="29" max="16384" width="9.140625" style="1"/>
  </cols>
  <sheetData>
    <row r="1" spans="1:29" ht="12.75" customHeight="1" x14ac:dyDescent="0.2">
      <c r="A1" s="19" t="s">
        <v>1</v>
      </c>
      <c r="B1" s="21" t="s">
        <v>0</v>
      </c>
      <c r="C1" s="21" t="s">
        <v>7</v>
      </c>
      <c r="D1" s="23"/>
      <c r="E1" s="23"/>
      <c r="F1" s="4">
        <v>202</v>
      </c>
      <c r="G1" s="4">
        <v>202</v>
      </c>
      <c r="H1" s="4">
        <v>202</v>
      </c>
      <c r="I1" s="4">
        <v>202</v>
      </c>
      <c r="J1" s="4">
        <v>202</v>
      </c>
      <c r="K1" s="4"/>
      <c r="L1" s="4">
        <v>601</v>
      </c>
      <c r="M1" s="4">
        <v>601</v>
      </c>
      <c r="N1" s="4"/>
      <c r="O1" s="4">
        <v>602</v>
      </c>
      <c r="P1" s="4"/>
      <c r="Q1" s="4">
        <v>611</v>
      </c>
      <c r="R1" s="4">
        <v>611</v>
      </c>
      <c r="S1" s="4">
        <v>611</v>
      </c>
      <c r="T1" s="4">
        <v>611</v>
      </c>
      <c r="U1" s="4">
        <v>611</v>
      </c>
      <c r="V1" s="4">
        <v>611</v>
      </c>
      <c r="W1" s="4">
        <v>611</v>
      </c>
      <c r="X1" s="4">
        <v>611</v>
      </c>
      <c r="Y1" s="4">
        <v>611</v>
      </c>
      <c r="Z1" s="4">
        <v>611</v>
      </c>
      <c r="AA1" s="4">
        <v>611</v>
      </c>
      <c r="AB1" s="4">
        <v>611</v>
      </c>
      <c r="AC1" s="5"/>
    </row>
    <row r="2" spans="1:29" ht="12.75" customHeight="1" x14ac:dyDescent="0.2">
      <c r="A2" s="20"/>
      <c r="B2" s="22"/>
      <c r="C2" s="22"/>
      <c r="D2" s="22"/>
      <c r="E2" s="22"/>
      <c r="F2" s="18" t="s">
        <v>2</v>
      </c>
      <c r="G2" s="18" t="s">
        <v>4</v>
      </c>
      <c r="H2" s="18" t="s">
        <v>6</v>
      </c>
      <c r="I2" s="18" t="s">
        <v>8</v>
      </c>
      <c r="J2" s="18" t="s">
        <v>9</v>
      </c>
      <c r="K2" s="18"/>
      <c r="L2" s="18" t="s">
        <v>11</v>
      </c>
      <c r="M2" s="18" t="s">
        <v>12</v>
      </c>
      <c r="N2" s="18"/>
      <c r="O2" s="18" t="s">
        <v>14</v>
      </c>
      <c r="P2" s="18"/>
      <c r="Q2" s="18" t="s">
        <v>15</v>
      </c>
      <c r="R2" s="18" t="s">
        <v>16</v>
      </c>
      <c r="S2" s="18" t="s">
        <v>17</v>
      </c>
      <c r="T2" s="18" t="s">
        <v>18</v>
      </c>
      <c r="U2" s="18" t="s">
        <v>19</v>
      </c>
      <c r="V2" s="18" t="s">
        <v>20</v>
      </c>
      <c r="W2" s="18" t="s">
        <v>21</v>
      </c>
      <c r="X2" s="18" t="s">
        <v>130</v>
      </c>
      <c r="Y2" s="18" t="s">
        <v>22</v>
      </c>
      <c r="Z2" s="18" t="s">
        <v>23</v>
      </c>
      <c r="AA2" s="18" t="s">
        <v>131</v>
      </c>
      <c r="AB2" s="18" t="s">
        <v>24</v>
      </c>
      <c r="AC2" s="26"/>
    </row>
    <row r="3" spans="1:29" ht="12.75" customHeight="1" x14ac:dyDescent="0.2">
      <c r="A3" s="20"/>
      <c r="B3" s="22"/>
      <c r="C3" s="22"/>
      <c r="D3" s="22"/>
      <c r="E3" s="22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26"/>
    </row>
    <row r="4" spans="1:29" ht="12.75" customHeight="1" x14ac:dyDescent="0.2">
      <c r="A4" s="20"/>
      <c r="B4" s="22"/>
      <c r="C4" s="22"/>
      <c r="D4" s="22"/>
      <c r="E4" s="22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26"/>
    </row>
    <row r="5" spans="1:29" ht="6.6" customHeight="1" x14ac:dyDescent="0.2">
      <c r="A5" s="20"/>
      <c r="B5" s="22"/>
      <c r="C5" s="22"/>
      <c r="D5" s="22"/>
      <c r="E5" s="22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26"/>
    </row>
    <row r="6" spans="1:29" ht="12.75" customHeight="1" x14ac:dyDescent="0.2">
      <c r="A6" s="20"/>
      <c r="B6" s="22"/>
      <c r="C6" s="22"/>
      <c r="D6" s="22"/>
      <c r="E6" s="22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26"/>
    </row>
    <row r="7" spans="1:29" ht="12.75" customHeight="1" x14ac:dyDescent="0.2">
      <c r="A7" s="20"/>
      <c r="B7" s="22"/>
      <c r="C7" s="22"/>
      <c r="D7" s="22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26"/>
    </row>
    <row r="8" spans="1:29" ht="12.75" customHeight="1" x14ac:dyDescent="0.2">
      <c r="A8" s="20"/>
      <c r="B8" s="22"/>
      <c r="C8" s="22"/>
      <c r="D8" s="22"/>
      <c r="E8" s="2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26"/>
    </row>
    <row r="9" spans="1:29" ht="12.75" customHeight="1" x14ac:dyDescent="0.2">
      <c r="A9" s="20"/>
      <c r="B9" s="22"/>
      <c r="C9" s="22"/>
      <c r="D9" s="22"/>
      <c r="E9" s="22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26"/>
    </row>
    <row r="10" spans="1:29" ht="12.75" customHeight="1" x14ac:dyDescent="0.2">
      <c r="A10" s="20"/>
      <c r="B10" s="22"/>
      <c r="C10" s="22"/>
      <c r="D10" s="22"/>
      <c r="E10" s="22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26"/>
    </row>
    <row r="11" spans="1:29" ht="12.75" customHeight="1" x14ac:dyDescent="0.2">
      <c r="A11" s="20"/>
      <c r="B11" s="22"/>
      <c r="C11" s="22"/>
      <c r="D11" s="22"/>
      <c r="E11" s="22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26"/>
    </row>
    <row r="12" spans="1:29" ht="12.75" customHeight="1" x14ac:dyDescent="0.2">
      <c r="A12" s="20"/>
      <c r="B12" s="22"/>
      <c r="C12" s="22"/>
      <c r="D12" s="22"/>
      <c r="E12" s="22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26"/>
    </row>
    <row r="13" spans="1:29" ht="12.75" customHeight="1" x14ac:dyDescent="0.2">
      <c r="A13" s="20"/>
      <c r="B13" s="22"/>
      <c r="C13" s="22"/>
      <c r="D13" s="22"/>
      <c r="E13" s="22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26"/>
    </row>
    <row r="14" spans="1:29" ht="12.75" customHeight="1" x14ac:dyDescent="0.2">
      <c r="A14" s="20"/>
      <c r="B14" s="22"/>
      <c r="C14" s="22"/>
      <c r="D14" s="22"/>
      <c r="E14" s="22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26"/>
    </row>
    <row r="15" spans="1:29" ht="12.75" customHeight="1" x14ac:dyDescent="0.2">
      <c r="A15" s="20"/>
      <c r="B15" s="22"/>
      <c r="C15" s="22"/>
      <c r="D15" s="22"/>
      <c r="E15" s="22"/>
      <c r="F15" s="2" t="s">
        <v>3</v>
      </c>
      <c r="G15" s="2" t="s">
        <v>5</v>
      </c>
      <c r="H15" s="2" t="s">
        <v>5</v>
      </c>
      <c r="I15" s="2" t="s">
        <v>3</v>
      </c>
      <c r="J15" s="2" t="s">
        <v>5</v>
      </c>
      <c r="K15" s="2"/>
      <c r="L15" s="2" t="s">
        <v>10</v>
      </c>
      <c r="M15" s="2" t="s">
        <v>13</v>
      </c>
      <c r="N15" s="2"/>
      <c r="O15" s="2" t="s">
        <v>13</v>
      </c>
      <c r="P15" s="2"/>
      <c r="Q15" s="2" t="s">
        <v>5</v>
      </c>
      <c r="R15" s="2" t="s">
        <v>5</v>
      </c>
      <c r="S15" s="2" t="s">
        <v>5</v>
      </c>
      <c r="T15" s="2" t="s">
        <v>5</v>
      </c>
      <c r="U15" s="2" t="s">
        <v>5</v>
      </c>
      <c r="V15" s="2" t="s">
        <v>5</v>
      </c>
      <c r="W15" s="2" t="s">
        <v>5</v>
      </c>
      <c r="X15" s="2" t="s">
        <v>5</v>
      </c>
      <c r="Y15" s="2" t="s">
        <v>5</v>
      </c>
      <c r="Z15" s="2" t="s">
        <v>3</v>
      </c>
      <c r="AA15" s="2" t="s">
        <v>3</v>
      </c>
      <c r="AB15" s="2" t="s">
        <v>3</v>
      </c>
      <c r="AC15" s="6"/>
    </row>
    <row r="16" spans="1:29" ht="12.75" customHeight="1" x14ac:dyDescent="0.2">
      <c r="A16" s="3"/>
      <c r="B16" s="2"/>
      <c r="C16" s="24" t="s">
        <v>137</v>
      </c>
      <c r="D16" s="25"/>
      <c r="E16" s="20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6"/>
    </row>
    <row r="17" spans="1:29" ht="12.75" customHeight="1" x14ac:dyDescent="0.2">
      <c r="A17" s="3"/>
      <c r="B17" s="2"/>
      <c r="C17" s="2"/>
      <c r="D17" s="2" t="s">
        <v>25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6"/>
    </row>
    <row r="18" spans="1:29" ht="12.75" customHeight="1" x14ac:dyDescent="0.2">
      <c r="A18" s="3" t="s">
        <v>163</v>
      </c>
      <c r="B18" s="2">
        <v>5</v>
      </c>
      <c r="C18" s="15">
        <v>64100</v>
      </c>
      <c r="D18" s="15"/>
      <c r="E18" s="15"/>
      <c r="F18" s="2"/>
      <c r="G18" s="2"/>
      <c r="H18" s="2"/>
      <c r="I18" s="2">
        <v>1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6"/>
    </row>
    <row r="19" spans="1:29" ht="12.75" customHeight="1" x14ac:dyDescent="0.2">
      <c r="A19" s="3" t="s">
        <v>144</v>
      </c>
      <c r="B19" s="2">
        <v>5</v>
      </c>
      <c r="C19" s="15">
        <v>64100</v>
      </c>
      <c r="D19" s="15"/>
      <c r="E19" s="15"/>
      <c r="F19" s="2"/>
      <c r="G19" s="2">
        <v>7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6"/>
    </row>
    <row r="20" spans="1:29" ht="12.75" customHeight="1" x14ac:dyDescent="0.2">
      <c r="A20" s="3" t="s">
        <v>27</v>
      </c>
      <c r="B20" s="2">
        <v>5</v>
      </c>
      <c r="C20" s="15">
        <v>64100</v>
      </c>
      <c r="D20" s="15"/>
      <c r="E20" s="15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>
        <v>1</v>
      </c>
      <c r="AA20" s="2"/>
      <c r="AB20" s="2"/>
      <c r="AC20" s="6"/>
    </row>
    <row r="21" spans="1:29" ht="12.75" customHeight="1" x14ac:dyDescent="0.2">
      <c r="A21" s="3" t="s">
        <v>26</v>
      </c>
      <c r="B21" s="2">
        <v>5</v>
      </c>
      <c r="C21" s="15">
        <v>64100</v>
      </c>
      <c r="D21" s="15"/>
      <c r="E21" s="15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>
        <v>10</v>
      </c>
      <c r="T21" s="2"/>
      <c r="U21" s="2"/>
      <c r="V21" s="2"/>
      <c r="W21" s="2"/>
      <c r="X21" s="2"/>
      <c r="Y21" s="2"/>
      <c r="Z21" s="2"/>
      <c r="AA21" s="2"/>
      <c r="AB21" s="2"/>
      <c r="AC21" s="6"/>
    </row>
    <row r="22" spans="1:29" ht="12.75" customHeight="1" x14ac:dyDescent="0.2">
      <c r="A22" s="3"/>
      <c r="B22" s="2"/>
      <c r="C22" s="15"/>
      <c r="D22" s="15"/>
      <c r="E22" s="15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6"/>
    </row>
    <row r="23" spans="1:29" ht="12.75" customHeight="1" x14ac:dyDescent="0.2">
      <c r="A23" s="3" t="s">
        <v>145</v>
      </c>
      <c r="B23" s="2">
        <v>7</v>
      </c>
      <c r="C23" s="15">
        <v>65340</v>
      </c>
      <c r="D23" s="15"/>
      <c r="E23" s="15"/>
      <c r="F23" s="2"/>
      <c r="G23" s="2"/>
      <c r="H23" s="2"/>
      <c r="I23" s="2">
        <v>1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6"/>
    </row>
    <row r="24" spans="1:29" ht="12.75" customHeight="1" x14ac:dyDescent="0.2">
      <c r="A24" s="3" t="s">
        <v>146</v>
      </c>
      <c r="B24" s="2">
        <v>7</v>
      </c>
      <c r="C24" s="15">
        <v>65340</v>
      </c>
      <c r="D24" s="15"/>
      <c r="E24" s="15"/>
      <c r="F24" s="2"/>
      <c r="G24" s="2">
        <v>8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6"/>
    </row>
    <row r="25" spans="1:29" ht="12.75" customHeight="1" x14ac:dyDescent="0.2">
      <c r="A25" s="3" t="s">
        <v>29</v>
      </c>
      <c r="B25" s="2">
        <v>7</v>
      </c>
      <c r="C25" s="15">
        <v>65340</v>
      </c>
      <c r="D25" s="15"/>
      <c r="E25" s="1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>
        <v>1</v>
      </c>
      <c r="AA25" s="2"/>
      <c r="AB25" s="2"/>
      <c r="AC25" s="6"/>
    </row>
    <row r="26" spans="1:29" ht="12.75" customHeight="1" x14ac:dyDescent="0.2">
      <c r="A26" s="3" t="s">
        <v>28</v>
      </c>
      <c r="B26" s="2">
        <v>7</v>
      </c>
      <c r="C26" s="15">
        <v>65340</v>
      </c>
      <c r="D26" s="15"/>
      <c r="E26" s="15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>
        <v>10</v>
      </c>
      <c r="T26" s="2"/>
      <c r="U26" s="2"/>
      <c r="V26" s="2"/>
      <c r="W26" s="2"/>
      <c r="X26" s="2"/>
      <c r="Y26" s="2"/>
      <c r="Z26" s="2"/>
      <c r="AA26" s="2"/>
      <c r="AB26" s="2"/>
      <c r="AC26" s="6"/>
    </row>
    <row r="27" spans="1:29" ht="12.75" customHeight="1" x14ac:dyDescent="0.2">
      <c r="A27" s="3"/>
      <c r="B27" s="2"/>
      <c r="C27" s="15"/>
      <c r="D27" s="15"/>
      <c r="E27" s="15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6"/>
    </row>
    <row r="28" spans="1:29" ht="12.75" customHeight="1" x14ac:dyDescent="0.2">
      <c r="A28" s="3" t="s">
        <v>147</v>
      </c>
      <c r="B28" s="2">
        <v>8</v>
      </c>
      <c r="C28" s="15">
        <v>65659</v>
      </c>
      <c r="D28" s="15"/>
      <c r="E28" s="15"/>
      <c r="F28" s="2"/>
      <c r="G28" s="2"/>
      <c r="H28" s="2"/>
      <c r="I28" s="2">
        <v>1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6"/>
    </row>
    <row r="29" spans="1:29" ht="12.75" customHeight="1" x14ac:dyDescent="0.2">
      <c r="A29" s="3" t="s">
        <v>148</v>
      </c>
      <c r="B29" s="2">
        <v>8</v>
      </c>
      <c r="C29" s="15">
        <v>65659</v>
      </c>
      <c r="D29" s="15"/>
      <c r="E29" s="15"/>
      <c r="F29" s="2"/>
      <c r="G29" s="2">
        <v>7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6"/>
    </row>
    <row r="30" spans="1:29" ht="12.75" customHeight="1" x14ac:dyDescent="0.2">
      <c r="A30" s="3" t="s">
        <v>30</v>
      </c>
      <c r="B30" s="2">
        <v>8</v>
      </c>
      <c r="C30" s="15">
        <v>65659</v>
      </c>
      <c r="D30" s="15"/>
      <c r="E30" s="15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>
        <v>1</v>
      </c>
      <c r="AA30" s="2"/>
      <c r="AB30" s="2"/>
      <c r="AC30" s="6"/>
    </row>
    <row r="31" spans="1:29" ht="12.75" customHeight="1" x14ac:dyDescent="0.2">
      <c r="A31" s="3" t="s">
        <v>31</v>
      </c>
      <c r="B31" s="2">
        <v>8</v>
      </c>
      <c r="C31" s="15">
        <v>65659</v>
      </c>
      <c r="D31" s="15"/>
      <c r="E31" s="1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>
        <v>10</v>
      </c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6"/>
    </row>
    <row r="32" spans="1:29" ht="12.75" customHeight="1" x14ac:dyDescent="0.2">
      <c r="A32" s="3"/>
      <c r="B32" s="2"/>
      <c r="C32" s="15"/>
      <c r="D32" s="15"/>
      <c r="E32" s="15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6"/>
    </row>
    <row r="33" spans="1:29" ht="12.75" customHeight="1" x14ac:dyDescent="0.2">
      <c r="A33" s="3" t="s">
        <v>149</v>
      </c>
      <c r="B33" s="2">
        <v>9</v>
      </c>
      <c r="C33" s="15">
        <v>66410</v>
      </c>
      <c r="D33" s="15"/>
      <c r="E33" s="15"/>
      <c r="F33" s="2"/>
      <c r="G33" s="2"/>
      <c r="H33" s="2"/>
      <c r="I33" s="2">
        <v>1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6"/>
    </row>
    <row r="34" spans="1:29" ht="12.75" customHeight="1" x14ac:dyDescent="0.2">
      <c r="A34" s="3" t="s">
        <v>150</v>
      </c>
      <c r="B34" s="2">
        <v>9</v>
      </c>
      <c r="C34" s="15">
        <v>66410</v>
      </c>
      <c r="D34" s="15"/>
      <c r="E34" s="15"/>
      <c r="F34" s="2"/>
      <c r="G34" s="2">
        <v>10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6"/>
    </row>
    <row r="35" spans="1:29" ht="12.75" customHeight="1" x14ac:dyDescent="0.2">
      <c r="A35" s="3" t="s">
        <v>32</v>
      </c>
      <c r="B35" s="2">
        <v>9</v>
      </c>
      <c r="C35" s="15">
        <v>66410</v>
      </c>
      <c r="D35" s="15"/>
      <c r="E35" s="15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>
        <v>1</v>
      </c>
      <c r="AA35" s="2"/>
      <c r="AB35" s="2"/>
      <c r="AC35" s="6"/>
    </row>
    <row r="36" spans="1:29" ht="12.75" customHeight="1" x14ac:dyDescent="0.2">
      <c r="A36" s="3" t="s">
        <v>33</v>
      </c>
      <c r="B36" s="2">
        <v>9</v>
      </c>
      <c r="C36" s="15">
        <v>66410</v>
      </c>
      <c r="D36" s="15"/>
      <c r="E36" s="15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>
        <v>10</v>
      </c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6"/>
    </row>
    <row r="37" spans="1:29" ht="12.75" customHeight="1" x14ac:dyDescent="0.2">
      <c r="A37" s="3"/>
      <c r="B37" s="2"/>
      <c r="C37" s="15"/>
      <c r="D37" s="15"/>
      <c r="E37" s="15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6"/>
    </row>
    <row r="38" spans="1:29" ht="12.75" customHeight="1" x14ac:dyDescent="0.2">
      <c r="A38" s="3" t="s">
        <v>151</v>
      </c>
      <c r="B38" s="2">
        <v>10</v>
      </c>
      <c r="C38" s="15">
        <v>66815</v>
      </c>
      <c r="D38" s="15"/>
      <c r="E38" s="15"/>
      <c r="F38" s="2"/>
      <c r="G38" s="2"/>
      <c r="H38" s="2"/>
      <c r="I38" s="2">
        <v>1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6"/>
    </row>
    <row r="39" spans="1:29" ht="12.75" customHeight="1" x14ac:dyDescent="0.2">
      <c r="A39" s="3" t="s">
        <v>152</v>
      </c>
      <c r="B39" s="2">
        <v>10</v>
      </c>
      <c r="C39" s="15">
        <v>66815</v>
      </c>
      <c r="D39" s="15"/>
      <c r="E39" s="15"/>
      <c r="F39" s="2"/>
      <c r="G39" s="2">
        <v>11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6"/>
    </row>
    <row r="40" spans="1:29" ht="12.75" customHeight="1" x14ac:dyDescent="0.2">
      <c r="A40" s="3" t="s">
        <v>153</v>
      </c>
      <c r="B40" s="2">
        <v>10</v>
      </c>
      <c r="C40" s="15">
        <v>66815</v>
      </c>
      <c r="D40" s="15"/>
      <c r="E40" s="15"/>
      <c r="F40" s="2"/>
      <c r="G40" s="2">
        <v>8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6"/>
    </row>
    <row r="41" spans="1:29" ht="12.75" customHeight="1" x14ac:dyDescent="0.2">
      <c r="A41" s="3" t="s">
        <v>34</v>
      </c>
      <c r="B41" s="2">
        <v>10</v>
      </c>
      <c r="C41" s="15">
        <v>66700</v>
      </c>
      <c r="D41" s="15"/>
      <c r="E41" s="15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>
        <v>1</v>
      </c>
      <c r="AA41" s="2"/>
      <c r="AB41" s="2"/>
      <c r="AC41" s="6"/>
    </row>
    <row r="42" spans="1:29" ht="12.75" customHeight="1" x14ac:dyDescent="0.2">
      <c r="A42" s="3" t="s">
        <v>35</v>
      </c>
      <c r="B42" s="2">
        <v>10</v>
      </c>
      <c r="C42" s="15">
        <v>66815</v>
      </c>
      <c r="D42" s="15"/>
      <c r="E42" s="15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>
        <v>1</v>
      </c>
      <c r="AA42" s="2"/>
      <c r="AB42" s="2"/>
      <c r="AC42" s="6"/>
    </row>
    <row r="43" spans="1:29" ht="12.75" customHeight="1" x14ac:dyDescent="0.2">
      <c r="A43" s="3" t="s">
        <v>36</v>
      </c>
      <c r="B43" s="11" t="s">
        <v>108</v>
      </c>
      <c r="C43" s="15">
        <v>67000</v>
      </c>
      <c r="D43" s="15"/>
      <c r="E43" s="15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>
        <v>1</v>
      </c>
      <c r="AA43" s="2"/>
      <c r="AB43" s="2"/>
      <c r="AC43" s="6"/>
    </row>
    <row r="44" spans="1:29" ht="12.75" customHeight="1" x14ac:dyDescent="0.2">
      <c r="A44" s="3" t="s">
        <v>37</v>
      </c>
      <c r="B44" s="2">
        <v>10</v>
      </c>
      <c r="C44" s="15">
        <v>66700</v>
      </c>
      <c r="D44" s="15"/>
      <c r="E44" s="15">
        <v>68815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>
        <v>115</v>
      </c>
      <c r="T44" s="2"/>
      <c r="U44" s="2"/>
      <c r="V44" s="2"/>
      <c r="W44" s="2"/>
      <c r="X44" s="2"/>
      <c r="Y44" s="2"/>
      <c r="Z44" s="2"/>
      <c r="AA44" s="2"/>
      <c r="AB44" s="2"/>
      <c r="AC44" s="6"/>
    </row>
    <row r="45" spans="1:29" ht="12.75" customHeight="1" x14ac:dyDescent="0.2">
      <c r="A45" s="3" t="s">
        <v>38</v>
      </c>
      <c r="B45" s="2">
        <v>10</v>
      </c>
      <c r="C45" s="15">
        <v>66815</v>
      </c>
      <c r="D45" s="15"/>
      <c r="E45" s="15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>
        <v>10</v>
      </c>
      <c r="V45" s="2"/>
      <c r="W45" s="2"/>
      <c r="X45" s="2"/>
      <c r="Y45" s="2"/>
      <c r="Z45" s="2"/>
      <c r="AA45" s="2"/>
      <c r="AB45" s="2"/>
      <c r="AC45" s="6"/>
    </row>
    <row r="46" spans="1:29" ht="12.75" customHeight="1" x14ac:dyDescent="0.2">
      <c r="A46" s="3" t="s">
        <v>39</v>
      </c>
      <c r="B46" s="2">
        <v>10</v>
      </c>
      <c r="C46" s="15">
        <v>66815</v>
      </c>
      <c r="D46" s="15"/>
      <c r="E46" s="15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>
        <v>10</v>
      </c>
      <c r="U46" s="2"/>
      <c r="V46" s="2"/>
      <c r="W46" s="2"/>
      <c r="X46" s="2"/>
      <c r="Y46" s="2"/>
      <c r="Z46" s="2"/>
      <c r="AA46" s="2"/>
      <c r="AB46" s="2"/>
      <c r="AC46" s="6"/>
    </row>
    <row r="47" spans="1:29" ht="12.75" customHeight="1" x14ac:dyDescent="0.2">
      <c r="A47" s="3" t="s">
        <v>40</v>
      </c>
      <c r="B47" s="2">
        <v>10</v>
      </c>
      <c r="C47" s="15">
        <v>66815</v>
      </c>
      <c r="D47" s="15"/>
      <c r="E47" s="15">
        <v>67000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>
        <v>185</v>
      </c>
      <c r="T47" s="2"/>
      <c r="U47" s="2"/>
      <c r="V47" s="2"/>
      <c r="W47" s="2"/>
      <c r="X47" s="2"/>
      <c r="Y47" s="2"/>
      <c r="Z47" s="2"/>
      <c r="AA47" s="2"/>
      <c r="AB47" s="2"/>
      <c r="AC47" s="6"/>
    </row>
    <row r="48" spans="1:29" ht="12.75" customHeight="1" x14ac:dyDescent="0.2">
      <c r="A48" s="3"/>
      <c r="B48" s="2"/>
      <c r="C48" s="15"/>
      <c r="D48" s="15"/>
      <c r="E48" s="15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6"/>
    </row>
    <row r="49" spans="1:29" ht="12.75" customHeight="1" x14ac:dyDescent="0.2">
      <c r="A49" s="3" t="s">
        <v>154</v>
      </c>
      <c r="B49" s="2">
        <v>11</v>
      </c>
      <c r="C49" s="15">
        <v>67387</v>
      </c>
      <c r="D49" s="15"/>
      <c r="E49" s="15"/>
      <c r="F49" s="2"/>
      <c r="G49" s="2"/>
      <c r="H49" s="2"/>
      <c r="I49" s="2">
        <v>1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6"/>
    </row>
    <row r="50" spans="1:29" ht="12.75" customHeight="1" x14ac:dyDescent="0.2">
      <c r="A50" s="3" t="s">
        <v>155</v>
      </c>
      <c r="B50" s="2">
        <v>11</v>
      </c>
      <c r="C50" s="15">
        <v>67387</v>
      </c>
      <c r="D50" s="15"/>
      <c r="E50" s="15"/>
      <c r="F50" s="2"/>
      <c r="G50" s="2">
        <v>8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6"/>
    </row>
    <row r="51" spans="1:29" ht="12.75" customHeight="1" x14ac:dyDescent="0.2">
      <c r="A51" s="3" t="s">
        <v>41</v>
      </c>
      <c r="B51" s="2">
        <v>11</v>
      </c>
      <c r="C51" s="15">
        <v>67387</v>
      </c>
      <c r="D51" s="15"/>
      <c r="E51" s="15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>
        <v>1</v>
      </c>
      <c r="AA51" s="2"/>
      <c r="AB51" s="2"/>
      <c r="AC51" s="6"/>
    </row>
    <row r="52" spans="1:29" ht="12.75" customHeight="1" x14ac:dyDescent="0.2">
      <c r="A52" s="3" t="s">
        <v>42</v>
      </c>
      <c r="B52" s="2">
        <v>11</v>
      </c>
      <c r="C52" s="15">
        <v>67387</v>
      </c>
      <c r="D52" s="15"/>
      <c r="E52" s="15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>
        <v>10</v>
      </c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6"/>
    </row>
    <row r="53" spans="1:29" ht="12.75" customHeight="1" x14ac:dyDescent="0.2">
      <c r="A53" s="3"/>
      <c r="B53" s="2"/>
      <c r="C53" s="15"/>
      <c r="D53" s="15"/>
      <c r="E53" s="15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6"/>
    </row>
    <row r="54" spans="1:29" ht="12.75" customHeight="1" x14ac:dyDescent="0.2">
      <c r="A54" s="3" t="s">
        <v>156</v>
      </c>
      <c r="B54" s="2">
        <v>12</v>
      </c>
      <c r="C54" s="15">
        <v>67684</v>
      </c>
      <c r="D54" s="15"/>
      <c r="E54" s="15"/>
      <c r="F54" s="2"/>
      <c r="G54" s="2"/>
      <c r="H54" s="2"/>
      <c r="I54" s="2">
        <v>1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6"/>
    </row>
    <row r="55" spans="1:29" ht="12.75" customHeight="1" x14ac:dyDescent="0.2">
      <c r="A55" s="3" t="s">
        <v>157</v>
      </c>
      <c r="B55" s="2">
        <v>12</v>
      </c>
      <c r="C55" s="15">
        <v>67684</v>
      </c>
      <c r="D55" s="15"/>
      <c r="E55" s="15"/>
      <c r="F55" s="2"/>
      <c r="G55" s="2"/>
      <c r="H55" s="2">
        <v>8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6"/>
    </row>
    <row r="56" spans="1:29" ht="12.75" customHeight="1" x14ac:dyDescent="0.2">
      <c r="A56" s="3" t="s">
        <v>158</v>
      </c>
      <c r="B56" s="2">
        <v>12</v>
      </c>
      <c r="C56" s="15">
        <v>67684</v>
      </c>
      <c r="D56" s="15"/>
      <c r="E56" s="15"/>
      <c r="F56" s="2"/>
      <c r="G56" s="2"/>
      <c r="H56" s="2">
        <v>11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6"/>
    </row>
    <row r="57" spans="1:29" ht="12.75" customHeight="1" x14ac:dyDescent="0.2">
      <c r="A57" s="3" t="s">
        <v>43</v>
      </c>
      <c r="B57" s="2">
        <v>12</v>
      </c>
      <c r="C57" s="15">
        <v>67684</v>
      </c>
      <c r="D57" s="15"/>
      <c r="E57" s="15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>
        <v>1</v>
      </c>
      <c r="AA57" s="2"/>
      <c r="AB57" s="2"/>
      <c r="AC57" s="6"/>
    </row>
    <row r="58" spans="1:29" ht="12.75" customHeight="1" x14ac:dyDescent="0.2">
      <c r="A58" s="3" t="s">
        <v>44</v>
      </c>
      <c r="B58" s="2">
        <v>12</v>
      </c>
      <c r="C58" s="15">
        <v>67684</v>
      </c>
      <c r="D58" s="15"/>
      <c r="E58" s="15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>
        <v>10</v>
      </c>
      <c r="X58" s="2"/>
      <c r="Y58" s="2"/>
      <c r="Z58" s="2"/>
      <c r="AA58" s="2"/>
      <c r="AB58" s="2"/>
      <c r="AC58" s="6"/>
    </row>
    <row r="59" spans="1:29" ht="12.75" customHeight="1" x14ac:dyDescent="0.2">
      <c r="A59" s="3" t="s">
        <v>45</v>
      </c>
      <c r="B59" s="2">
        <v>12</v>
      </c>
      <c r="C59" s="15">
        <v>67684</v>
      </c>
      <c r="D59" s="15"/>
      <c r="E59" s="15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>
        <v>10</v>
      </c>
      <c r="X59" s="2"/>
      <c r="Y59" s="2"/>
      <c r="Z59" s="2"/>
      <c r="AA59" s="2"/>
      <c r="AB59" s="2"/>
      <c r="AC59" s="6"/>
    </row>
    <row r="60" spans="1:29" ht="12.75" customHeight="1" x14ac:dyDescent="0.2">
      <c r="A60" s="3"/>
      <c r="B60" s="2"/>
      <c r="C60" s="15"/>
      <c r="D60" s="15"/>
      <c r="E60" s="15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6"/>
    </row>
    <row r="61" spans="1:29" ht="12.75" customHeight="1" x14ac:dyDescent="0.2">
      <c r="A61" s="3" t="s">
        <v>46</v>
      </c>
      <c r="B61" s="2">
        <v>13</v>
      </c>
      <c r="C61" s="15">
        <v>68150</v>
      </c>
      <c r="D61" s="15"/>
      <c r="E61" s="15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>
        <v>1</v>
      </c>
      <c r="AA61" s="2"/>
      <c r="AB61" s="2"/>
      <c r="AC61" s="6"/>
    </row>
    <row r="62" spans="1:29" ht="12.75" customHeight="1" x14ac:dyDescent="0.2">
      <c r="A62" s="3" t="s">
        <v>111</v>
      </c>
      <c r="B62" s="2">
        <v>13</v>
      </c>
      <c r="C62" s="15">
        <v>68150</v>
      </c>
      <c r="D62" s="15"/>
      <c r="E62" s="15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>
        <v>80</v>
      </c>
      <c r="Z62" s="2"/>
      <c r="AA62" s="2"/>
      <c r="AB62" s="2"/>
      <c r="AC62" s="6"/>
    </row>
    <row r="63" spans="1:29" ht="12.75" customHeight="1" x14ac:dyDescent="0.2">
      <c r="A63" s="3"/>
      <c r="B63" s="2"/>
      <c r="C63" s="15"/>
      <c r="D63" s="15"/>
      <c r="E63" s="15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6"/>
    </row>
    <row r="64" spans="1:29" ht="12.75" customHeight="1" x14ac:dyDescent="0.2">
      <c r="A64" s="3" t="s">
        <v>159</v>
      </c>
      <c r="B64" s="2">
        <v>15</v>
      </c>
      <c r="C64" s="15">
        <v>69427.19</v>
      </c>
      <c r="D64" s="15"/>
      <c r="E64" s="15"/>
      <c r="F64" s="2"/>
      <c r="G64" s="2"/>
      <c r="H64" s="2"/>
      <c r="I64" s="2">
        <v>1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6"/>
    </row>
    <row r="65" spans="1:29" ht="12.75" customHeight="1" x14ac:dyDescent="0.2">
      <c r="A65" s="3" t="s">
        <v>160</v>
      </c>
      <c r="B65" s="2" t="s">
        <v>109</v>
      </c>
      <c r="C65" s="15">
        <v>69427.19</v>
      </c>
      <c r="D65" s="15"/>
      <c r="E65" s="15" t="s">
        <v>47</v>
      </c>
      <c r="F65" s="2"/>
      <c r="G65" s="2">
        <v>80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6"/>
    </row>
    <row r="66" spans="1:29" ht="12.75" customHeight="1" x14ac:dyDescent="0.2">
      <c r="A66" s="3"/>
      <c r="B66" s="2"/>
      <c r="C66" s="15"/>
      <c r="D66" s="15"/>
      <c r="E66" s="15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6"/>
    </row>
    <row r="67" spans="1:29" ht="12.75" customHeight="1" x14ac:dyDescent="0.2">
      <c r="A67" s="3" t="s">
        <v>161</v>
      </c>
      <c r="B67" s="2">
        <v>16</v>
      </c>
      <c r="C67" s="15">
        <v>69509</v>
      </c>
      <c r="D67" s="15"/>
      <c r="E67" s="15"/>
      <c r="F67" s="2"/>
      <c r="G67" s="2"/>
      <c r="H67" s="2"/>
      <c r="I67" s="2">
        <v>1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6"/>
    </row>
    <row r="68" spans="1:29" ht="12.75" customHeight="1" x14ac:dyDescent="0.2">
      <c r="A68" s="3" t="s">
        <v>162</v>
      </c>
      <c r="B68" s="2">
        <v>16</v>
      </c>
      <c r="C68" s="15">
        <v>69509</v>
      </c>
      <c r="D68" s="15"/>
      <c r="E68" s="15"/>
      <c r="F68" s="2"/>
      <c r="G68" s="2">
        <v>12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6"/>
    </row>
    <row r="69" spans="1:29" ht="12.75" customHeight="1" x14ac:dyDescent="0.2">
      <c r="A69" s="3" t="s">
        <v>48</v>
      </c>
      <c r="B69" s="2">
        <v>16</v>
      </c>
      <c r="C69" s="15">
        <v>69509</v>
      </c>
      <c r="D69" s="15"/>
      <c r="E69" s="15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>
        <v>1</v>
      </c>
      <c r="AA69" s="2"/>
      <c r="AB69" s="2"/>
      <c r="AC69" s="6"/>
    </row>
    <row r="70" spans="1:29" ht="12.75" customHeight="1" x14ac:dyDescent="0.2">
      <c r="A70" s="3" t="s">
        <v>49</v>
      </c>
      <c r="B70" s="2">
        <v>16</v>
      </c>
      <c r="C70" s="15">
        <v>69509</v>
      </c>
      <c r="D70" s="15"/>
      <c r="E70" s="15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>
        <v>10</v>
      </c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6"/>
    </row>
    <row r="71" spans="1:29" ht="12.75" customHeight="1" x14ac:dyDescent="0.2">
      <c r="A71" s="3"/>
      <c r="B71" s="2"/>
      <c r="C71" s="15"/>
      <c r="D71" s="15"/>
      <c r="E71" s="15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6"/>
    </row>
    <row r="72" spans="1:29" ht="12.7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6"/>
    </row>
    <row r="73" spans="1:29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6"/>
    </row>
    <row r="74" spans="1:29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6"/>
    </row>
    <row r="75" spans="1:29" ht="18.95" customHeight="1" x14ac:dyDescent="0.2">
      <c r="A75" s="27" t="s">
        <v>213</v>
      </c>
      <c r="B75" s="27"/>
      <c r="C75" s="27"/>
      <c r="D75" s="27"/>
      <c r="E75" s="28"/>
      <c r="F75" s="7">
        <f>SUM(F17:F74)</f>
        <v>0</v>
      </c>
      <c r="G75" s="7">
        <f t="shared" ref="G75:AB75" si="0">SUM(G17:G74)</f>
        <v>151</v>
      </c>
      <c r="H75" s="7">
        <f t="shared" si="0"/>
        <v>19</v>
      </c>
      <c r="I75" s="7">
        <f t="shared" si="0"/>
        <v>9</v>
      </c>
      <c r="J75" s="7">
        <f t="shared" si="0"/>
        <v>0</v>
      </c>
      <c r="K75" s="7">
        <f t="shared" si="0"/>
        <v>0</v>
      </c>
      <c r="L75" s="7">
        <f t="shared" si="0"/>
        <v>0</v>
      </c>
      <c r="M75" s="7">
        <f t="shared" si="0"/>
        <v>0</v>
      </c>
      <c r="N75" s="7">
        <f t="shared" si="0"/>
        <v>0</v>
      </c>
      <c r="O75" s="7">
        <f t="shared" si="0"/>
        <v>0</v>
      </c>
      <c r="P75" s="7">
        <f t="shared" si="0"/>
        <v>0</v>
      </c>
      <c r="Q75" s="7">
        <f t="shared" si="0"/>
        <v>40</v>
      </c>
      <c r="R75" s="7">
        <f t="shared" si="0"/>
        <v>0</v>
      </c>
      <c r="S75" s="7">
        <f t="shared" si="0"/>
        <v>320</v>
      </c>
      <c r="T75" s="7">
        <f t="shared" si="0"/>
        <v>10</v>
      </c>
      <c r="U75" s="7">
        <f t="shared" si="0"/>
        <v>10</v>
      </c>
      <c r="V75" s="7">
        <f t="shared" si="0"/>
        <v>0</v>
      </c>
      <c r="W75" s="7">
        <f t="shared" si="0"/>
        <v>20</v>
      </c>
      <c r="X75" s="7">
        <f t="shared" si="0"/>
        <v>0</v>
      </c>
      <c r="Y75" s="7">
        <f t="shared" si="0"/>
        <v>80</v>
      </c>
      <c r="Z75" s="7">
        <f t="shared" si="0"/>
        <v>11</v>
      </c>
      <c r="AA75" s="7">
        <f t="shared" si="0"/>
        <v>0</v>
      </c>
      <c r="AB75" s="7">
        <f t="shared" si="0"/>
        <v>0</v>
      </c>
      <c r="AC75" s="8">
        <f>SUM(AC17:AC74)</f>
        <v>0</v>
      </c>
    </row>
  </sheetData>
  <mergeCells count="29">
    <mergeCell ref="C16:E16"/>
    <mergeCell ref="X2:X14"/>
    <mergeCell ref="AA2:AA14"/>
    <mergeCell ref="AC2:AC14"/>
    <mergeCell ref="A75:E75"/>
    <mergeCell ref="U2:U14"/>
    <mergeCell ref="V2:V14"/>
    <mergeCell ref="W2:W14"/>
    <mergeCell ref="Y2:Y14"/>
    <mergeCell ref="Z2:Z14"/>
    <mergeCell ref="AB2:AB14"/>
    <mergeCell ref="O2:O14"/>
    <mergeCell ref="P2:P14"/>
    <mergeCell ref="Q2:Q14"/>
    <mergeCell ref="R2:R14"/>
    <mergeCell ref="S2:S14"/>
    <mergeCell ref="T2:T14"/>
    <mergeCell ref="N2:N14"/>
    <mergeCell ref="A1:A15"/>
    <mergeCell ref="B1:B15"/>
    <mergeCell ref="F2:F14"/>
    <mergeCell ref="G2:G14"/>
    <mergeCell ref="H2:H14"/>
    <mergeCell ref="C1:E15"/>
    <mergeCell ref="I2:I14"/>
    <mergeCell ref="J2:J14"/>
    <mergeCell ref="K2:K14"/>
    <mergeCell ref="L2:L14"/>
    <mergeCell ref="M2:M1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FC04C-4379-439B-9712-290092B372A8}">
  <sheetPr>
    <tabColor theme="9" tint="0.79998168889431442"/>
  </sheetPr>
  <dimension ref="A1:AC75"/>
  <sheetViews>
    <sheetView showZeros="0" topLeftCell="A40" zoomScaleNormal="100" workbookViewId="0">
      <selection activeCell="A76" sqref="A76"/>
    </sheetView>
  </sheetViews>
  <sheetFormatPr defaultRowHeight="12.75" customHeight="1" x14ac:dyDescent="0.2"/>
  <cols>
    <col min="1" max="2" width="8.7109375" style="1" customWidth="1"/>
    <col min="3" max="3" width="15.85546875" style="1" customWidth="1"/>
    <col min="4" max="4" width="5.7109375" style="1" customWidth="1"/>
    <col min="5" max="5" width="15.85546875" style="1" customWidth="1"/>
    <col min="6" max="28" width="8.7109375" style="1" customWidth="1"/>
    <col min="29" max="16384" width="9.140625" style="1"/>
  </cols>
  <sheetData>
    <row r="1" spans="1:29" ht="12.75" customHeight="1" x14ac:dyDescent="0.2">
      <c r="A1" s="19" t="s">
        <v>1</v>
      </c>
      <c r="B1" s="21" t="s">
        <v>0</v>
      </c>
      <c r="C1" s="21" t="s">
        <v>7</v>
      </c>
      <c r="D1" s="23"/>
      <c r="E1" s="23"/>
      <c r="F1" s="4">
        <v>202</v>
      </c>
      <c r="G1" s="4">
        <v>202</v>
      </c>
      <c r="H1" s="4">
        <v>202</v>
      </c>
      <c r="I1" s="4">
        <v>202</v>
      </c>
      <c r="J1" s="4">
        <v>202</v>
      </c>
      <c r="K1" s="4"/>
      <c r="L1" s="4">
        <v>601</v>
      </c>
      <c r="M1" s="4">
        <v>601</v>
      </c>
      <c r="N1" s="4"/>
      <c r="O1" s="4">
        <v>602</v>
      </c>
      <c r="P1" s="4"/>
      <c r="Q1" s="4">
        <v>611</v>
      </c>
      <c r="R1" s="4">
        <v>611</v>
      </c>
      <c r="S1" s="4">
        <v>611</v>
      </c>
      <c r="T1" s="4">
        <v>611</v>
      </c>
      <c r="U1" s="4">
        <v>611</v>
      </c>
      <c r="V1" s="4">
        <v>611</v>
      </c>
      <c r="W1" s="4">
        <v>611</v>
      </c>
      <c r="X1" s="4">
        <v>611</v>
      </c>
      <c r="Y1" s="4">
        <v>611</v>
      </c>
      <c r="Z1" s="4">
        <v>611</v>
      </c>
      <c r="AA1" s="4">
        <v>611</v>
      </c>
      <c r="AB1" s="4">
        <v>611</v>
      </c>
      <c r="AC1" s="5"/>
    </row>
    <row r="2" spans="1:29" ht="12.75" customHeight="1" x14ac:dyDescent="0.2">
      <c r="A2" s="20"/>
      <c r="B2" s="22"/>
      <c r="C2" s="22"/>
      <c r="D2" s="22"/>
      <c r="E2" s="22"/>
      <c r="F2" s="18" t="s">
        <v>2</v>
      </c>
      <c r="G2" s="18" t="s">
        <v>4</v>
      </c>
      <c r="H2" s="18" t="s">
        <v>6</v>
      </c>
      <c r="I2" s="18" t="s">
        <v>8</v>
      </c>
      <c r="J2" s="18" t="s">
        <v>9</v>
      </c>
      <c r="K2" s="18"/>
      <c r="L2" s="18" t="s">
        <v>11</v>
      </c>
      <c r="M2" s="18" t="s">
        <v>12</v>
      </c>
      <c r="N2" s="18"/>
      <c r="O2" s="18" t="s">
        <v>14</v>
      </c>
      <c r="P2" s="18"/>
      <c r="Q2" s="18" t="s">
        <v>15</v>
      </c>
      <c r="R2" s="18" t="s">
        <v>16</v>
      </c>
      <c r="S2" s="18" t="s">
        <v>17</v>
      </c>
      <c r="T2" s="18" t="s">
        <v>18</v>
      </c>
      <c r="U2" s="18" t="s">
        <v>19</v>
      </c>
      <c r="V2" s="18" t="s">
        <v>20</v>
      </c>
      <c r="W2" s="18" t="s">
        <v>21</v>
      </c>
      <c r="X2" s="18" t="s">
        <v>130</v>
      </c>
      <c r="Y2" s="18" t="s">
        <v>22</v>
      </c>
      <c r="Z2" s="18" t="s">
        <v>23</v>
      </c>
      <c r="AA2" s="18" t="s">
        <v>131</v>
      </c>
      <c r="AB2" s="18" t="s">
        <v>24</v>
      </c>
      <c r="AC2" s="26"/>
    </row>
    <row r="3" spans="1:29" ht="12.75" customHeight="1" x14ac:dyDescent="0.2">
      <c r="A3" s="20"/>
      <c r="B3" s="22"/>
      <c r="C3" s="22"/>
      <c r="D3" s="22"/>
      <c r="E3" s="22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26"/>
    </row>
    <row r="4" spans="1:29" ht="12.75" customHeight="1" x14ac:dyDescent="0.2">
      <c r="A4" s="20"/>
      <c r="B4" s="22"/>
      <c r="C4" s="22"/>
      <c r="D4" s="22"/>
      <c r="E4" s="22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26"/>
    </row>
    <row r="5" spans="1:29" ht="6.6" customHeight="1" x14ac:dyDescent="0.2">
      <c r="A5" s="20"/>
      <c r="B5" s="22"/>
      <c r="C5" s="22"/>
      <c r="D5" s="22"/>
      <c r="E5" s="22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26"/>
    </row>
    <row r="6" spans="1:29" ht="12.75" customHeight="1" x14ac:dyDescent="0.2">
      <c r="A6" s="20"/>
      <c r="B6" s="22"/>
      <c r="C6" s="22"/>
      <c r="D6" s="22"/>
      <c r="E6" s="22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26"/>
    </row>
    <row r="7" spans="1:29" ht="12.75" customHeight="1" x14ac:dyDescent="0.2">
      <c r="A7" s="20"/>
      <c r="B7" s="22"/>
      <c r="C7" s="22"/>
      <c r="D7" s="22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26"/>
    </row>
    <row r="8" spans="1:29" ht="12.75" customHeight="1" x14ac:dyDescent="0.2">
      <c r="A8" s="20"/>
      <c r="B8" s="22"/>
      <c r="C8" s="22"/>
      <c r="D8" s="22"/>
      <c r="E8" s="2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26"/>
    </row>
    <row r="9" spans="1:29" ht="12.75" customHeight="1" x14ac:dyDescent="0.2">
      <c r="A9" s="20"/>
      <c r="B9" s="22"/>
      <c r="C9" s="22"/>
      <c r="D9" s="22"/>
      <c r="E9" s="22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26"/>
    </row>
    <row r="10" spans="1:29" ht="12.75" customHeight="1" x14ac:dyDescent="0.2">
      <c r="A10" s="20"/>
      <c r="B10" s="22"/>
      <c r="C10" s="22"/>
      <c r="D10" s="22"/>
      <c r="E10" s="22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26"/>
    </row>
    <row r="11" spans="1:29" ht="12.75" customHeight="1" x14ac:dyDescent="0.2">
      <c r="A11" s="20"/>
      <c r="B11" s="22"/>
      <c r="C11" s="22"/>
      <c r="D11" s="22"/>
      <c r="E11" s="22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26"/>
    </row>
    <row r="12" spans="1:29" ht="12.75" customHeight="1" x14ac:dyDescent="0.2">
      <c r="A12" s="20"/>
      <c r="B12" s="22"/>
      <c r="C12" s="22"/>
      <c r="D12" s="22"/>
      <c r="E12" s="22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26"/>
    </row>
    <row r="13" spans="1:29" ht="12.75" customHeight="1" x14ac:dyDescent="0.2">
      <c r="A13" s="20"/>
      <c r="B13" s="22"/>
      <c r="C13" s="22"/>
      <c r="D13" s="22"/>
      <c r="E13" s="22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26"/>
    </row>
    <row r="14" spans="1:29" ht="12.75" customHeight="1" x14ac:dyDescent="0.2">
      <c r="A14" s="20"/>
      <c r="B14" s="22"/>
      <c r="C14" s="22"/>
      <c r="D14" s="22"/>
      <c r="E14" s="22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26"/>
    </row>
    <row r="15" spans="1:29" ht="12.75" customHeight="1" x14ac:dyDescent="0.2">
      <c r="A15" s="20"/>
      <c r="B15" s="22"/>
      <c r="C15" s="22"/>
      <c r="D15" s="22"/>
      <c r="E15" s="22"/>
      <c r="F15" s="2" t="s">
        <v>3</v>
      </c>
      <c r="G15" s="2" t="s">
        <v>5</v>
      </c>
      <c r="H15" s="2" t="s">
        <v>5</v>
      </c>
      <c r="I15" s="2" t="s">
        <v>3</v>
      </c>
      <c r="J15" s="2" t="s">
        <v>5</v>
      </c>
      <c r="K15" s="2"/>
      <c r="L15" s="2" t="s">
        <v>10</v>
      </c>
      <c r="M15" s="2" t="s">
        <v>13</v>
      </c>
      <c r="N15" s="2"/>
      <c r="O15" s="2" t="s">
        <v>13</v>
      </c>
      <c r="P15" s="2"/>
      <c r="Q15" s="2" t="s">
        <v>5</v>
      </c>
      <c r="R15" s="2" t="s">
        <v>5</v>
      </c>
      <c r="S15" s="2" t="s">
        <v>5</v>
      </c>
      <c r="T15" s="2" t="s">
        <v>5</v>
      </c>
      <c r="U15" s="2" t="s">
        <v>5</v>
      </c>
      <c r="V15" s="2" t="s">
        <v>5</v>
      </c>
      <c r="W15" s="2" t="s">
        <v>5</v>
      </c>
      <c r="X15" s="2" t="s">
        <v>5</v>
      </c>
      <c r="Y15" s="2" t="s">
        <v>5</v>
      </c>
      <c r="Z15" s="2" t="s">
        <v>3</v>
      </c>
      <c r="AA15" s="2" t="s">
        <v>3</v>
      </c>
      <c r="AB15" s="2" t="s">
        <v>3</v>
      </c>
      <c r="AC15" s="6"/>
    </row>
    <row r="16" spans="1:29" ht="12.75" customHeight="1" x14ac:dyDescent="0.2">
      <c r="A16" s="3"/>
      <c r="B16" s="2"/>
      <c r="C16" s="24" t="s">
        <v>138</v>
      </c>
      <c r="D16" s="25"/>
      <c r="E16" s="20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6"/>
    </row>
    <row r="17" spans="1:29" ht="12.75" customHeight="1" x14ac:dyDescent="0.2">
      <c r="A17" s="3"/>
      <c r="B17" s="2"/>
      <c r="C17" s="2"/>
      <c r="D17" s="2" t="s">
        <v>25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6"/>
    </row>
    <row r="18" spans="1:29" ht="12.75" customHeight="1" x14ac:dyDescent="0.2">
      <c r="A18" s="3" t="s">
        <v>164</v>
      </c>
      <c r="B18" s="2">
        <v>17</v>
      </c>
      <c r="C18" s="15">
        <v>70133</v>
      </c>
      <c r="D18" s="15"/>
      <c r="E18" s="15"/>
      <c r="F18" s="2"/>
      <c r="G18" s="2"/>
      <c r="H18" s="2"/>
      <c r="I18" s="2">
        <v>1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6"/>
    </row>
    <row r="19" spans="1:29" ht="12.75" customHeight="1" x14ac:dyDescent="0.2">
      <c r="A19" s="3" t="s">
        <v>165</v>
      </c>
      <c r="B19" s="2">
        <v>17</v>
      </c>
      <c r="C19" s="15">
        <v>70133</v>
      </c>
      <c r="D19" s="15"/>
      <c r="E19" s="15"/>
      <c r="F19" s="2"/>
      <c r="G19" s="2">
        <v>11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6"/>
    </row>
    <row r="20" spans="1:29" ht="12.75" customHeight="1" x14ac:dyDescent="0.2">
      <c r="A20" s="3" t="s">
        <v>166</v>
      </c>
      <c r="B20" s="2">
        <v>17</v>
      </c>
      <c r="C20" s="15">
        <v>70133</v>
      </c>
      <c r="D20" s="15"/>
      <c r="E20" s="15"/>
      <c r="F20" s="2"/>
      <c r="G20" s="2">
        <v>7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6"/>
    </row>
    <row r="21" spans="1:29" ht="12.75" customHeight="1" x14ac:dyDescent="0.2">
      <c r="A21" s="3" t="s">
        <v>50</v>
      </c>
      <c r="B21" s="2">
        <v>17</v>
      </c>
      <c r="C21" s="15">
        <v>70133</v>
      </c>
      <c r="D21" s="15"/>
      <c r="E21" s="15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>
        <v>1</v>
      </c>
      <c r="AA21" s="2"/>
      <c r="AB21" s="2"/>
      <c r="AC21" s="6"/>
    </row>
    <row r="22" spans="1:29" ht="12.75" customHeight="1" x14ac:dyDescent="0.2">
      <c r="A22" s="3" t="s">
        <v>51</v>
      </c>
      <c r="B22" s="2">
        <v>17</v>
      </c>
      <c r="C22" s="15">
        <v>70133</v>
      </c>
      <c r="D22" s="15"/>
      <c r="E22" s="15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>
        <v>10</v>
      </c>
      <c r="W22" s="2"/>
      <c r="X22" s="2"/>
      <c r="Y22" s="2"/>
      <c r="Z22" s="2"/>
      <c r="AA22" s="2"/>
      <c r="AB22" s="2"/>
      <c r="AC22" s="6"/>
    </row>
    <row r="23" spans="1:29" ht="12.75" customHeight="1" x14ac:dyDescent="0.2">
      <c r="A23" s="3" t="s">
        <v>52</v>
      </c>
      <c r="B23" s="2">
        <v>17</v>
      </c>
      <c r="C23" s="15">
        <v>70133</v>
      </c>
      <c r="D23" s="15"/>
      <c r="E23" s="15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>
        <v>10</v>
      </c>
      <c r="W23" s="2"/>
      <c r="X23" s="2"/>
      <c r="Y23" s="2"/>
      <c r="Z23" s="2"/>
      <c r="AA23" s="2"/>
      <c r="AB23" s="2"/>
      <c r="AC23" s="6"/>
    </row>
    <row r="24" spans="1:29" ht="12.75" customHeight="1" x14ac:dyDescent="0.2">
      <c r="A24" s="3" t="s">
        <v>167</v>
      </c>
      <c r="B24" s="2">
        <v>17</v>
      </c>
      <c r="C24" s="15">
        <v>70492</v>
      </c>
      <c r="D24" s="15"/>
      <c r="E24" s="15">
        <v>70500</v>
      </c>
      <c r="F24" s="2"/>
      <c r="G24" s="2"/>
      <c r="H24" s="2">
        <v>8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6"/>
    </row>
    <row r="25" spans="1:29" ht="12.75" customHeight="1" x14ac:dyDescent="0.2">
      <c r="A25" s="3" t="s">
        <v>55</v>
      </c>
      <c r="B25" s="2">
        <v>17</v>
      </c>
      <c r="C25" s="15">
        <v>70492</v>
      </c>
      <c r="D25" s="15"/>
      <c r="E25" s="15">
        <v>70500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>
        <v>8</v>
      </c>
      <c r="Y25" s="2"/>
      <c r="Z25" s="2"/>
      <c r="AA25" s="2"/>
      <c r="AB25" s="2"/>
      <c r="AC25" s="6"/>
    </row>
    <row r="26" spans="1:29" ht="12.75" customHeight="1" x14ac:dyDescent="0.2">
      <c r="A26" s="9" t="s">
        <v>53</v>
      </c>
      <c r="B26" s="2" t="s">
        <v>132</v>
      </c>
      <c r="C26" s="15">
        <v>70500</v>
      </c>
      <c r="D26" s="15"/>
      <c r="E26" s="15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>
        <v>1</v>
      </c>
      <c r="AA26" s="2"/>
      <c r="AB26" s="2"/>
      <c r="AC26" s="6"/>
    </row>
    <row r="27" spans="1:29" ht="12.75" customHeight="1" x14ac:dyDescent="0.2">
      <c r="A27" s="9" t="s">
        <v>58</v>
      </c>
      <c r="B27" s="2" t="s">
        <v>132</v>
      </c>
      <c r="C27" s="15">
        <v>70500</v>
      </c>
      <c r="D27" s="15"/>
      <c r="E27" s="15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v>14</v>
      </c>
      <c r="T27" s="2"/>
      <c r="U27" s="2"/>
      <c r="V27" s="2"/>
      <c r="W27" s="2"/>
      <c r="X27" s="2"/>
      <c r="Y27" s="2"/>
      <c r="Z27" s="2"/>
      <c r="AA27" s="2"/>
      <c r="AB27" s="2"/>
      <c r="AC27" s="6"/>
    </row>
    <row r="28" spans="1:29" ht="12.75" customHeight="1" x14ac:dyDescent="0.2">
      <c r="A28" s="9" t="s">
        <v>54</v>
      </c>
      <c r="B28" s="2" t="s">
        <v>132</v>
      </c>
      <c r="C28" s="15">
        <v>70500</v>
      </c>
      <c r="D28" s="15"/>
      <c r="E28" s="15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>
        <v>1</v>
      </c>
      <c r="AB28" s="2"/>
      <c r="AC28" s="6"/>
    </row>
    <row r="29" spans="1:29" ht="12.75" customHeight="1" x14ac:dyDescent="0.2">
      <c r="A29" s="9" t="s">
        <v>168</v>
      </c>
      <c r="B29" s="2">
        <v>18</v>
      </c>
      <c r="C29" s="15">
        <v>70500</v>
      </c>
      <c r="D29" s="15"/>
      <c r="E29" s="15">
        <v>70508</v>
      </c>
      <c r="F29" s="2"/>
      <c r="G29" s="2"/>
      <c r="H29" s="2">
        <v>8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6"/>
    </row>
    <row r="30" spans="1:29" ht="12.75" customHeight="1" x14ac:dyDescent="0.2">
      <c r="A30" s="9" t="s">
        <v>62</v>
      </c>
      <c r="B30" s="2">
        <v>18</v>
      </c>
      <c r="C30" s="15">
        <v>70500</v>
      </c>
      <c r="D30" s="15"/>
      <c r="E30" s="15">
        <v>70508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>
        <v>8</v>
      </c>
      <c r="Y30" s="2"/>
      <c r="Z30" s="2"/>
      <c r="AA30" s="2"/>
      <c r="AB30" s="2"/>
      <c r="AC30" s="6"/>
    </row>
    <row r="31" spans="1:29" ht="12.75" customHeight="1" x14ac:dyDescent="0.2">
      <c r="A31" s="3"/>
      <c r="B31" s="2"/>
      <c r="C31" s="15"/>
      <c r="D31" s="15"/>
      <c r="E31" s="1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6"/>
    </row>
    <row r="32" spans="1:29" ht="12.75" customHeight="1" x14ac:dyDescent="0.2">
      <c r="A32" s="3" t="s">
        <v>57</v>
      </c>
      <c r="B32" s="2">
        <v>18</v>
      </c>
      <c r="C32" s="15">
        <v>70626.14</v>
      </c>
      <c r="D32" s="15"/>
      <c r="E32" s="15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>
        <v>1</v>
      </c>
      <c r="AC32" s="6"/>
    </row>
    <row r="33" spans="1:29" ht="12.75" customHeight="1" x14ac:dyDescent="0.2">
      <c r="A33" s="3"/>
      <c r="B33" s="2"/>
      <c r="C33" s="15"/>
      <c r="D33" s="15"/>
      <c r="E33" s="15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6"/>
    </row>
    <row r="34" spans="1:29" ht="12.75" customHeight="1" x14ac:dyDescent="0.2">
      <c r="A34" s="3" t="s">
        <v>169</v>
      </c>
      <c r="B34" s="2">
        <v>19</v>
      </c>
      <c r="C34" s="15">
        <v>71132.160000000003</v>
      </c>
      <c r="D34" s="15"/>
      <c r="E34" s="15"/>
      <c r="F34" s="2"/>
      <c r="G34" s="2"/>
      <c r="H34" s="2"/>
      <c r="I34" s="2">
        <v>1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6"/>
    </row>
    <row r="35" spans="1:29" ht="12.75" customHeight="1" x14ac:dyDescent="0.2">
      <c r="A35" s="3" t="s">
        <v>170</v>
      </c>
      <c r="B35" s="2">
        <v>19</v>
      </c>
      <c r="C35" s="15">
        <v>71132.160000000003</v>
      </c>
      <c r="D35" s="15"/>
      <c r="E35" s="15"/>
      <c r="F35" s="2"/>
      <c r="G35" s="2">
        <v>9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6"/>
    </row>
    <row r="36" spans="1:29" ht="12.75" customHeight="1" x14ac:dyDescent="0.2">
      <c r="A36" s="3" t="s">
        <v>56</v>
      </c>
      <c r="B36" s="2">
        <v>19</v>
      </c>
      <c r="C36" s="15">
        <v>71129</v>
      </c>
      <c r="D36" s="15"/>
      <c r="E36" s="15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>
        <v>1</v>
      </c>
      <c r="AA36" s="2"/>
      <c r="AB36" s="2"/>
      <c r="AC36" s="6"/>
    </row>
    <row r="37" spans="1:29" ht="12.75" customHeight="1" x14ac:dyDescent="0.2">
      <c r="A37" s="3" t="s">
        <v>59</v>
      </c>
      <c r="B37" s="2">
        <v>19</v>
      </c>
      <c r="C37" s="15">
        <v>71132.160000000003</v>
      </c>
      <c r="D37" s="15"/>
      <c r="E37" s="15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>
        <v>1</v>
      </c>
      <c r="AC37" s="6"/>
    </row>
    <row r="38" spans="1:29" ht="12.75" customHeight="1" x14ac:dyDescent="0.2">
      <c r="A38" s="3" t="s">
        <v>63</v>
      </c>
      <c r="B38" s="2">
        <v>19</v>
      </c>
      <c r="C38" s="15">
        <v>71129</v>
      </c>
      <c r="D38" s="15"/>
      <c r="E38" s="15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>
        <v>10</v>
      </c>
      <c r="U38" s="2"/>
      <c r="V38" s="2"/>
      <c r="W38" s="2"/>
      <c r="X38" s="2"/>
      <c r="Y38" s="2"/>
      <c r="Z38" s="2"/>
      <c r="AA38" s="2"/>
      <c r="AB38" s="2"/>
      <c r="AC38" s="6"/>
    </row>
    <row r="39" spans="1:29" ht="12.75" customHeight="1" x14ac:dyDescent="0.2">
      <c r="A39" s="3"/>
      <c r="B39" s="2"/>
      <c r="C39" s="15"/>
      <c r="D39" s="15"/>
      <c r="E39" s="15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6"/>
    </row>
    <row r="40" spans="1:29" ht="12.75" customHeight="1" x14ac:dyDescent="0.2">
      <c r="A40" s="3" t="s">
        <v>64</v>
      </c>
      <c r="B40" s="2">
        <v>20</v>
      </c>
      <c r="C40" s="15">
        <v>71634.710000000006</v>
      </c>
      <c r="D40" s="15"/>
      <c r="E40" s="15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>
        <v>1</v>
      </c>
      <c r="AC40" s="6"/>
    </row>
    <row r="41" spans="1:29" ht="12.75" customHeight="1" x14ac:dyDescent="0.2">
      <c r="A41" s="3"/>
      <c r="B41" s="2"/>
      <c r="C41" s="15"/>
      <c r="D41" s="15"/>
      <c r="E41" s="15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6"/>
    </row>
    <row r="42" spans="1:29" ht="12.75" customHeight="1" x14ac:dyDescent="0.2">
      <c r="A42" s="3" t="s">
        <v>171</v>
      </c>
      <c r="B42" s="2">
        <v>21</v>
      </c>
      <c r="C42" s="15">
        <v>72131.789999999994</v>
      </c>
      <c r="D42" s="15"/>
      <c r="E42" s="15"/>
      <c r="F42" s="2"/>
      <c r="G42" s="2"/>
      <c r="H42" s="2"/>
      <c r="I42" s="2">
        <v>1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6"/>
    </row>
    <row r="43" spans="1:29" ht="12.75" customHeight="1" x14ac:dyDescent="0.2">
      <c r="A43" s="3" t="s">
        <v>172</v>
      </c>
      <c r="B43" s="2">
        <v>21</v>
      </c>
      <c r="C43" s="15">
        <v>72131.789999999994</v>
      </c>
      <c r="D43" s="15"/>
      <c r="E43" s="15"/>
      <c r="F43" s="2"/>
      <c r="G43" s="2">
        <v>8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6"/>
    </row>
    <row r="44" spans="1:29" ht="12.75" customHeight="1" x14ac:dyDescent="0.2">
      <c r="A44" s="3" t="s">
        <v>173</v>
      </c>
      <c r="B44" s="2">
        <v>21</v>
      </c>
      <c r="C44" s="15">
        <v>72433</v>
      </c>
      <c r="D44" s="15"/>
      <c r="E44" s="15"/>
      <c r="F44" s="2"/>
      <c r="G44" s="2"/>
      <c r="H44" s="2"/>
      <c r="I44" s="2">
        <v>1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6"/>
    </row>
    <row r="45" spans="1:29" ht="12.75" customHeight="1" x14ac:dyDescent="0.2">
      <c r="A45" s="3" t="s">
        <v>174</v>
      </c>
      <c r="B45" s="2">
        <v>21</v>
      </c>
      <c r="C45" s="15">
        <v>72433</v>
      </c>
      <c r="D45" s="15"/>
      <c r="E45" s="15"/>
      <c r="F45" s="2"/>
      <c r="G45" s="2">
        <v>4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6"/>
    </row>
    <row r="46" spans="1:29" ht="12.75" customHeight="1" x14ac:dyDescent="0.2">
      <c r="A46" s="3" t="s">
        <v>67</v>
      </c>
      <c r="B46" s="2">
        <v>21</v>
      </c>
      <c r="C46" s="16">
        <v>72131.789999999994</v>
      </c>
      <c r="D46" s="15"/>
      <c r="E46" s="15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>
        <v>1</v>
      </c>
      <c r="AC46" s="6"/>
    </row>
    <row r="47" spans="1:29" ht="12.75" customHeight="1" x14ac:dyDescent="0.2">
      <c r="A47" s="3" t="s">
        <v>60</v>
      </c>
      <c r="B47" s="2">
        <v>21</v>
      </c>
      <c r="C47" s="15">
        <v>72128</v>
      </c>
      <c r="D47" s="15"/>
      <c r="E47" s="15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>
        <v>1</v>
      </c>
      <c r="AA47" s="2"/>
      <c r="AB47" s="2"/>
      <c r="AC47" s="6"/>
    </row>
    <row r="48" spans="1:29" ht="12.75" customHeight="1" x14ac:dyDescent="0.2">
      <c r="A48" s="3" t="s">
        <v>61</v>
      </c>
      <c r="B48" s="2">
        <v>21</v>
      </c>
      <c r="C48" s="15">
        <v>72433</v>
      </c>
      <c r="D48" s="15"/>
      <c r="E48" s="15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>
        <v>1</v>
      </c>
      <c r="AA48" s="2"/>
      <c r="AB48" s="2"/>
      <c r="AC48" s="6"/>
    </row>
    <row r="49" spans="1:29" ht="12.75" customHeight="1" x14ac:dyDescent="0.2">
      <c r="A49" s="3" t="s">
        <v>68</v>
      </c>
      <c r="B49" s="2">
        <v>21</v>
      </c>
      <c r="C49" s="15">
        <v>72128</v>
      </c>
      <c r="D49" s="15"/>
      <c r="E49" s="15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>
        <v>10</v>
      </c>
      <c r="U49" s="2"/>
      <c r="V49" s="2"/>
      <c r="W49" s="2"/>
      <c r="X49" s="2"/>
      <c r="Y49" s="2"/>
      <c r="Z49" s="2"/>
      <c r="AA49" s="2"/>
      <c r="AB49" s="2"/>
      <c r="AC49" s="6"/>
    </row>
    <row r="50" spans="1:29" ht="12.75" customHeight="1" x14ac:dyDescent="0.2">
      <c r="A50" s="3" t="s">
        <v>69</v>
      </c>
      <c r="B50" s="2">
        <v>21</v>
      </c>
      <c r="C50" s="15">
        <v>72433</v>
      </c>
      <c r="D50" s="15"/>
      <c r="E50" s="15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>
        <v>10</v>
      </c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6"/>
    </row>
    <row r="51" spans="1:29" ht="12.75" customHeight="1" x14ac:dyDescent="0.2">
      <c r="A51" s="3"/>
      <c r="B51" s="2"/>
      <c r="C51" s="15"/>
      <c r="D51" s="15"/>
      <c r="E51" s="15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6"/>
    </row>
    <row r="52" spans="1:29" ht="12.75" customHeight="1" x14ac:dyDescent="0.2">
      <c r="A52" s="3" t="s">
        <v>175</v>
      </c>
      <c r="B52" s="2">
        <v>22</v>
      </c>
      <c r="C52" s="15">
        <v>72626</v>
      </c>
      <c r="D52" s="15"/>
      <c r="E52" s="15"/>
      <c r="F52" s="2"/>
      <c r="G52" s="2"/>
      <c r="H52" s="2"/>
      <c r="I52" s="2">
        <v>1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6"/>
    </row>
    <row r="53" spans="1:29" ht="12.75" customHeight="1" x14ac:dyDescent="0.2">
      <c r="A53" s="3" t="s">
        <v>176</v>
      </c>
      <c r="B53" s="2">
        <v>22</v>
      </c>
      <c r="C53" s="15">
        <v>72626</v>
      </c>
      <c r="D53" s="15"/>
      <c r="E53" s="15"/>
      <c r="F53" s="2"/>
      <c r="G53" s="2"/>
      <c r="H53" s="2">
        <v>8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6"/>
    </row>
    <row r="54" spans="1:29" ht="12.75" customHeight="1" x14ac:dyDescent="0.2">
      <c r="A54" s="3" t="s">
        <v>177</v>
      </c>
      <c r="B54" s="2">
        <v>22</v>
      </c>
      <c r="C54" s="15">
        <v>72626</v>
      </c>
      <c r="D54" s="15"/>
      <c r="E54" s="15"/>
      <c r="F54" s="2"/>
      <c r="G54" s="2"/>
      <c r="H54" s="2">
        <v>9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6"/>
    </row>
    <row r="55" spans="1:29" ht="12.75" customHeight="1" x14ac:dyDescent="0.2">
      <c r="A55" s="3" t="s">
        <v>66</v>
      </c>
      <c r="B55" s="2">
        <v>22</v>
      </c>
      <c r="C55" s="15">
        <v>72626</v>
      </c>
      <c r="D55" s="15"/>
      <c r="E55" s="15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>
        <v>1</v>
      </c>
      <c r="AA55" s="2"/>
      <c r="AB55" s="2"/>
      <c r="AC55" s="6"/>
    </row>
    <row r="56" spans="1:29" ht="12.75" customHeight="1" x14ac:dyDescent="0.2">
      <c r="A56" s="3" t="s">
        <v>70</v>
      </c>
      <c r="B56" s="2">
        <v>22</v>
      </c>
      <c r="C56" s="15">
        <v>72626.11</v>
      </c>
      <c r="D56" s="15"/>
      <c r="E56" s="15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>
        <v>0</v>
      </c>
      <c r="AA56" s="2"/>
      <c r="AB56" s="2">
        <v>1</v>
      </c>
      <c r="AC56" s="6"/>
    </row>
    <row r="57" spans="1:29" ht="12.75" customHeight="1" x14ac:dyDescent="0.2">
      <c r="A57" s="3" t="s">
        <v>112</v>
      </c>
      <c r="B57" s="2">
        <v>22</v>
      </c>
      <c r="C57" s="15">
        <v>72626</v>
      </c>
      <c r="D57" s="15"/>
      <c r="E57" s="15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>
        <v>10</v>
      </c>
      <c r="X57" s="2"/>
      <c r="Y57" s="2"/>
      <c r="Z57" s="2"/>
      <c r="AA57" s="2"/>
      <c r="AB57" s="2"/>
      <c r="AC57" s="6"/>
    </row>
    <row r="58" spans="1:29" ht="12.75" customHeight="1" x14ac:dyDescent="0.2">
      <c r="A58" s="3" t="s">
        <v>74</v>
      </c>
      <c r="B58" s="2">
        <v>22</v>
      </c>
      <c r="C58" s="15">
        <v>72626</v>
      </c>
      <c r="D58" s="15"/>
      <c r="E58" s="15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>
        <v>10</v>
      </c>
      <c r="X58" s="2"/>
      <c r="Y58" s="2"/>
      <c r="Z58" s="2"/>
      <c r="AA58" s="2"/>
      <c r="AB58" s="2"/>
      <c r="AC58" s="6"/>
    </row>
    <row r="59" spans="1:29" ht="12.75" customHeight="1" x14ac:dyDescent="0.2">
      <c r="A59" s="3"/>
      <c r="B59" s="2"/>
      <c r="C59" s="15"/>
      <c r="D59" s="15"/>
      <c r="E59" s="15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6"/>
    </row>
    <row r="60" spans="1:29" ht="12.75" customHeight="1" x14ac:dyDescent="0.2">
      <c r="A60" s="3" t="s">
        <v>95</v>
      </c>
      <c r="B60" s="2">
        <v>23</v>
      </c>
      <c r="C60" s="15">
        <v>73132.42</v>
      </c>
      <c r="D60" s="15"/>
      <c r="E60" s="15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>
        <v>1</v>
      </c>
      <c r="AC60" s="6"/>
    </row>
    <row r="61" spans="1:29" ht="12.75" customHeight="1" x14ac:dyDescent="0.2">
      <c r="A61" s="3"/>
      <c r="B61" s="2"/>
      <c r="C61" s="15"/>
      <c r="D61" s="15"/>
      <c r="E61" s="15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6"/>
    </row>
    <row r="62" spans="1:29" ht="12.75" customHeight="1" x14ac:dyDescent="0.2">
      <c r="A62" s="3" t="s">
        <v>178</v>
      </c>
      <c r="B62" s="2">
        <v>24</v>
      </c>
      <c r="C62" s="15">
        <v>73733</v>
      </c>
      <c r="D62" s="15"/>
      <c r="E62" s="15"/>
      <c r="F62" s="2"/>
      <c r="G62" s="2"/>
      <c r="H62" s="2"/>
      <c r="I62" s="2">
        <v>1</v>
      </c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6"/>
    </row>
    <row r="63" spans="1:29" ht="12.75" customHeight="1" x14ac:dyDescent="0.2">
      <c r="A63" s="3" t="s">
        <v>179</v>
      </c>
      <c r="B63" s="2">
        <v>24</v>
      </c>
      <c r="C63" s="15">
        <v>73733</v>
      </c>
      <c r="D63" s="15"/>
      <c r="E63" s="15"/>
      <c r="F63" s="2"/>
      <c r="G63" s="2">
        <v>12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6"/>
    </row>
    <row r="64" spans="1:29" ht="12.75" customHeight="1" x14ac:dyDescent="0.2">
      <c r="A64" s="3" t="s">
        <v>71</v>
      </c>
      <c r="B64" s="2">
        <v>24</v>
      </c>
      <c r="C64" s="15">
        <v>73733</v>
      </c>
      <c r="D64" s="15"/>
      <c r="E64" s="15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>
        <v>1</v>
      </c>
      <c r="AA64" s="2"/>
      <c r="AB64" s="2"/>
      <c r="AC64" s="6"/>
    </row>
    <row r="65" spans="1:29" ht="12.75" customHeight="1" x14ac:dyDescent="0.2">
      <c r="A65" s="3" t="s">
        <v>113</v>
      </c>
      <c r="B65" s="2">
        <v>24</v>
      </c>
      <c r="C65" s="15">
        <v>73733</v>
      </c>
      <c r="D65" s="15"/>
      <c r="E65" s="15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>
        <v>10</v>
      </c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6"/>
    </row>
    <row r="66" spans="1:29" ht="12.75" customHeight="1" x14ac:dyDescent="0.2">
      <c r="A66" s="3"/>
      <c r="B66" s="2"/>
      <c r="C66" s="15"/>
      <c r="D66" s="15"/>
      <c r="E66" s="15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6"/>
    </row>
    <row r="67" spans="1:29" ht="12.75" customHeight="1" x14ac:dyDescent="0.2">
      <c r="A67" s="3" t="s">
        <v>180</v>
      </c>
      <c r="B67" s="2">
        <v>25</v>
      </c>
      <c r="C67" s="15">
        <v>74357.48</v>
      </c>
      <c r="D67" s="15"/>
      <c r="E67" s="15"/>
      <c r="F67" s="2"/>
      <c r="G67" s="2"/>
      <c r="H67" s="2"/>
      <c r="I67" s="2">
        <v>1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6"/>
    </row>
    <row r="68" spans="1:29" ht="12.75" customHeight="1" x14ac:dyDescent="0.2">
      <c r="A68" s="3" t="s">
        <v>181</v>
      </c>
      <c r="B68" s="2">
        <v>25</v>
      </c>
      <c r="C68" s="15">
        <v>74357.48</v>
      </c>
      <c r="D68" s="15"/>
      <c r="E68" s="15"/>
      <c r="F68" s="2"/>
      <c r="G68" s="2"/>
      <c r="H68" s="2"/>
      <c r="I68" s="2"/>
      <c r="J68" s="2">
        <v>76</v>
      </c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6"/>
    </row>
    <row r="69" spans="1:29" ht="12.75" customHeight="1" x14ac:dyDescent="0.2">
      <c r="A69" s="3" t="s">
        <v>72</v>
      </c>
      <c r="B69" s="2">
        <v>25</v>
      </c>
      <c r="C69" s="15">
        <v>74175</v>
      </c>
      <c r="D69" s="15"/>
      <c r="E69" s="15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>
        <v>1</v>
      </c>
      <c r="AA69" s="2"/>
      <c r="AB69" s="2"/>
      <c r="AC69" s="6"/>
    </row>
    <row r="70" spans="1:29" ht="12.75" customHeight="1" x14ac:dyDescent="0.2">
      <c r="A70" s="3" t="s">
        <v>73</v>
      </c>
      <c r="B70" s="2">
        <v>25</v>
      </c>
      <c r="C70" s="15">
        <v>74350</v>
      </c>
      <c r="D70" s="15"/>
      <c r="E70" s="15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>
        <v>1</v>
      </c>
      <c r="AA70" s="2"/>
      <c r="AB70" s="2"/>
      <c r="AC70" s="6"/>
    </row>
    <row r="71" spans="1:29" ht="12.75" customHeight="1" x14ac:dyDescent="0.2">
      <c r="A71" s="3" t="s">
        <v>78</v>
      </c>
      <c r="B71" s="2">
        <v>25</v>
      </c>
      <c r="C71" s="15">
        <v>74175</v>
      </c>
      <c r="D71" s="15"/>
      <c r="E71" s="15">
        <v>74350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>
        <v>175</v>
      </c>
      <c r="T71" s="2"/>
      <c r="U71" s="2"/>
      <c r="V71" s="2"/>
      <c r="W71" s="2"/>
      <c r="X71" s="2"/>
      <c r="Y71" s="2"/>
      <c r="Z71" s="2"/>
      <c r="AA71" s="2"/>
      <c r="AB71" s="2"/>
      <c r="AC71" s="6"/>
    </row>
    <row r="72" spans="1:29" ht="12.75" customHeight="1" x14ac:dyDescent="0.2">
      <c r="A72" s="3" t="s">
        <v>118</v>
      </c>
      <c r="B72" s="2">
        <v>25</v>
      </c>
      <c r="C72" s="15">
        <v>74350</v>
      </c>
      <c r="D72" s="15"/>
      <c r="E72" s="15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>
        <v>76</v>
      </c>
      <c r="Z72" s="2"/>
      <c r="AA72" s="2"/>
      <c r="AB72" s="2"/>
      <c r="AC72" s="6"/>
    </row>
    <row r="73" spans="1:29" ht="12.75" customHeight="1" x14ac:dyDescent="0.2">
      <c r="A73" s="3" t="s">
        <v>80</v>
      </c>
      <c r="B73" s="2" t="s">
        <v>110</v>
      </c>
      <c r="C73" s="15">
        <v>74350</v>
      </c>
      <c r="D73" s="15"/>
      <c r="E73" s="15">
        <v>74525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>
        <v>175</v>
      </c>
      <c r="T73" s="2"/>
      <c r="U73" s="2"/>
      <c r="V73" s="2"/>
      <c r="W73" s="2"/>
      <c r="X73" s="2"/>
      <c r="Y73" s="2"/>
      <c r="Z73" s="2"/>
      <c r="AA73" s="2"/>
      <c r="AB73" s="2"/>
      <c r="AC73" s="6"/>
    </row>
    <row r="74" spans="1:29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6"/>
    </row>
    <row r="75" spans="1:29" ht="18.95" customHeight="1" x14ac:dyDescent="0.2">
      <c r="A75" s="27" t="s">
        <v>213</v>
      </c>
      <c r="B75" s="27"/>
      <c r="C75" s="27"/>
      <c r="D75" s="27"/>
      <c r="E75" s="28"/>
      <c r="F75" s="7">
        <f t="shared" ref="F75:AC75" si="0">SUM(F17:F74)</f>
        <v>0</v>
      </c>
      <c r="G75" s="7">
        <f t="shared" si="0"/>
        <v>51</v>
      </c>
      <c r="H75" s="7">
        <f t="shared" si="0"/>
        <v>33</v>
      </c>
      <c r="I75" s="7">
        <f t="shared" si="0"/>
        <v>7</v>
      </c>
      <c r="J75" s="7">
        <f t="shared" si="0"/>
        <v>76</v>
      </c>
      <c r="K75" s="7">
        <f t="shared" si="0"/>
        <v>0</v>
      </c>
      <c r="L75" s="7">
        <f t="shared" si="0"/>
        <v>0</v>
      </c>
      <c r="M75" s="7">
        <f t="shared" si="0"/>
        <v>0</v>
      </c>
      <c r="N75" s="7">
        <f t="shared" si="0"/>
        <v>0</v>
      </c>
      <c r="O75" s="7">
        <f t="shared" si="0"/>
        <v>0</v>
      </c>
      <c r="P75" s="7">
        <f t="shared" si="0"/>
        <v>0</v>
      </c>
      <c r="Q75" s="7">
        <f t="shared" si="0"/>
        <v>20</v>
      </c>
      <c r="R75" s="7">
        <f t="shared" si="0"/>
        <v>0</v>
      </c>
      <c r="S75" s="7">
        <f t="shared" si="0"/>
        <v>364</v>
      </c>
      <c r="T75" s="7">
        <f t="shared" si="0"/>
        <v>20</v>
      </c>
      <c r="U75" s="7">
        <f t="shared" si="0"/>
        <v>0</v>
      </c>
      <c r="V75" s="7">
        <f t="shared" si="0"/>
        <v>20</v>
      </c>
      <c r="W75" s="7">
        <f t="shared" si="0"/>
        <v>20</v>
      </c>
      <c r="X75" s="7">
        <f t="shared" si="0"/>
        <v>16</v>
      </c>
      <c r="Y75" s="7">
        <f t="shared" si="0"/>
        <v>76</v>
      </c>
      <c r="Z75" s="7">
        <f t="shared" si="0"/>
        <v>9</v>
      </c>
      <c r="AA75" s="7">
        <f t="shared" si="0"/>
        <v>1</v>
      </c>
      <c r="AB75" s="7">
        <f t="shared" si="0"/>
        <v>6</v>
      </c>
      <c r="AC75" s="8">
        <f t="shared" si="0"/>
        <v>0</v>
      </c>
    </row>
  </sheetData>
  <mergeCells count="29">
    <mergeCell ref="C16:E16"/>
    <mergeCell ref="X2:X14"/>
    <mergeCell ref="AA2:AA14"/>
    <mergeCell ref="AC2:AC14"/>
    <mergeCell ref="Z2:Z14"/>
    <mergeCell ref="AB2:AB14"/>
    <mergeCell ref="L2:L14"/>
    <mergeCell ref="M2:M14"/>
    <mergeCell ref="G2:G14"/>
    <mergeCell ref="H2:H14"/>
    <mergeCell ref="I2:I14"/>
    <mergeCell ref="J2:J14"/>
    <mergeCell ref="K2:K14"/>
    <mergeCell ref="A75:E75"/>
    <mergeCell ref="U2:U14"/>
    <mergeCell ref="V2:V14"/>
    <mergeCell ref="W2:W14"/>
    <mergeCell ref="Y2:Y14"/>
    <mergeCell ref="O2:O14"/>
    <mergeCell ref="P2:P14"/>
    <mergeCell ref="Q2:Q14"/>
    <mergeCell ref="R2:R14"/>
    <mergeCell ref="S2:S14"/>
    <mergeCell ref="T2:T14"/>
    <mergeCell ref="N2:N14"/>
    <mergeCell ref="A1:A15"/>
    <mergeCell ref="B1:B15"/>
    <mergeCell ref="C1:E15"/>
    <mergeCell ref="F2:F14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4E789-4C3E-40E5-A1C2-72DEA33488BB}">
  <sheetPr>
    <tabColor theme="9" tint="0.79998168889431442"/>
  </sheetPr>
  <dimension ref="A1:AC75"/>
  <sheetViews>
    <sheetView showZeros="0" topLeftCell="A37" zoomScaleNormal="100" workbookViewId="0">
      <selection activeCell="A75" sqref="A75:E75"/>
    </sheetView>
  </sheetViews>
  <sheetFormatPr defaultRowHeight="12.75" customHeight="1" x14ac:dyDescent="0.2"/>
  <cols>
    <col min="1" max="2" width="8.7109375" style="1" customWidth="1"/>
    <col min="3" max="3" width="15.85546875" style="1" customWidth="1"/>
    <col min="4" max="4" width="5.7109375" style="1" customWidth="1"/>
    <col min="5" max="5" width="15.85546875" style="1" customWidth="1"/>
    <col min="6" max="28" width="8.7109375" style="1" customWidth="1"/>
    <col min="29" max="16384" width="9.140625" style="1"/>
  </cols>
  <sheetData>
    <row r="1" spans="1:29" ht="12.75" customHeight="1" x14ac:dyDescent="0.2">
      <c r="A1" s="19" t="s">
        <v>1</v>
      </c>
      <c r="B1" s="21" t="s">
        <v>0</v>
      </c>
      <c r="C1" s="21" t="s">
        <v>7</v>
      </c>
      <c r="D1" s="23"/>
      <c r="E1" s="23"/>
      <c r="F1" s="4">
        <v>202</v>
      </c>
      <c r="G1" s="4">
        <v>202</v>
      </c>
      <c r="H1" s="4">
        <v>202</v>
      </c>
      <c r="I1" s="4">
        <v>202</v>
      </c>
      <c r="J1" s="4">
        <v>202</v>
      </c>
      <c r="K1" s="4"/>
      <c r="L1" s="4">
        <v>601</v>
      </c>
      <c r="M1" s="4">
        <v>601</v>
      </c>
      <c r="N1" s="4"/>
      <c r="O1" s="4">
        <v>602</v>
      </c>
      <c r="P1" s="4"/>
      <c r="Q1" s="4">
        <v>611</v>
      </c>
      <c r="R1" s="4">
        <v>611</v>
      </c>
      <c r="S1" s="4">
        <v>611</v>
      </c>
      <c r="T1" s="4">
        <v>611</v>
      </c>
      <c r="U1" s="4">
        <v>611</v>
      </c>
      <c r="V1" s="4">
        <v>611</v>
      </c>
      <c r="W1" s="4">
        <v>611</v>
      </c>
      <c r="X1" s="4">
        <v>611</v>
      </c>
      <c r="Y1" s="4">
        <v>611</v>
      </c>
      <c r="Z1" s="4">
        <v>611</v>
      </c>
      <c r="AA1" s="4">
        <v>611</v>
      </c>
      <c r="AB1" s="4">
        <v>611</v>
      </c>
      <c r="AC1" s="5"/>
    </row>
    <row r="2" spans="1:29" ht="12.75" customHeight="1" x14ac:dyDescent="0.2">
      <c r="A2" s="20"/>
      <c r="B2" s="22"/>
      <c r="C2" s="22"/>
      <c r="D2" s="22"/>
      <c r="E2" s="22"/>
      <c r="F2" s="18" t="s">
        <v>2</v>
      </c>
      <c r="G2" s="18" t="s">
        <v>4</v>
      </c>
      <c r="H2" s="18" t="s">
        <v>6</v>
      </c>
      <c r="I2" s="18" t="s">
        <v>8</v>
      </c>
      <c r="J2" s="18" t="s">
        <v>9</v>
      </c>
      <c r="K2" s="18"/>
      <c r="L2" s="18" t="s">
        <v>11</v>
      </c>
      <c r="M2" s="18" t="s">
        <v>12</v>
      </c>
      <c r="N2" s="18"/>
      <c r="O2" s="18" t="s">
        <v>14</v>
      </c>
      <c r="P2" s="18"/>
      <c r="Q2" s="18" t="s">
        <v>15</v>
      </c>
      <c r="R2" s="18" t="s">
        <v>16</v>
      </c>
      <c r="S2" s="18" t="s">
        <v>17</v>
      </c>
      <c r="T2" s="18" t="s">
        <v>18</v>
      </c>
      <c r="U2" s="18" t="s">
        <v>19</v>
      </c>
      <c r="V2" s="18" t="s">
        <v>20</v>
      </c>
      <c r="W2" s="18" t="s">
        <v>21</v>
      </c>
      <c r="X2" s="18" t="s">
        <v>130</v>
      </c>
      <c r="Y2" s="18" t="s">
        <v>22</v>
      </c>
      <c r="Z2" s="18" t="s">
        <v>23</v>
      </c>
      <c r="AA2" s="18" t="s">
        <v>131</v>
      </c>
      <c r="AB2" s="18" t="s">
        <v>24</v>
      </c>
      <c r="AC2" s="26"/>
    </row>
    <row r="3" spans="1:29" ht="12.75" customHeight="1" x14ac:dyDescent="0.2">
      <c r="A3" s="20"/>
      <c r="B3" s="22"/>
      <c r="C3" s="22"/>
      <c r="D3" s="22"/>
      <c r="E3" s="22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26"/>
    </row>
    <row r="4" spans="1:29" ht="12.75" customHeight="1" x14ac:dyDescent="0.2">
      <c r="A4" s="20"/>
      <c r="B4" s="22"/>
      <c r="C4" s="22"/>
      <c r="D4" s="22"/>
      <c r="E4" s="22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26"/>
    </row>
    <row r="5" spans="1:29" ht="6.6" customHeight="1" x14ac:dyDescent="0.2">
      <c r="A5" s="20"/>
      <c r="B5" s="22"/>
      <c r="C5" s="22"/>
      <c r="D5" s="22"/>
      <c r="E5" s="22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26"/>
    </row>
    <row r="6" spans="1:29" ht="12.75" customHeight="1" x14ac:dyDescent="0.2">
      <c r="A6" s="20"/>
      <c r="B6" s="22"/>
      <c r="C6" s="22"/>
      <c r="D6" s="22"/>
      <c r="E6" s="22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26"/>
    </row>
    <row r="7" spans="1:29" ht="12.75" customHeight="1" x14ac:dyDescent="0.2">
      <c r="A7" s="20"/>
      <c r="B7" s="22"/>
      <c r="C7" s="22"/>
      <c r="D7" s="22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26"/>
    </row>
    <row r="8" spans="1:29" ht="12.75" customHeight="1" x14ac:dyDescent="0.2">
      <c r="A8" s="20"/>
      <c r="B8" s="22"/>
      <c r="C8" s="22"/>
      <c r="D8" s="22"/>
      <c r="E8" s="2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26"/>
    </row>
    <row r="9" spans="1:29" ht="12.75" customHeight="1" x14ac:dyDescent="0.2">
      <c r="A9" s="20"/>
      <c r="B9" s="22"/>
      <c r="C9" s="22"/>
      <c r="D9" s="22"/>
      <c r="E9" s="22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26"/>
    </row>
    <row r="10" spans="1:29" ht="12.75" customHeight="1" x14ac:dyDescent="0.2">
      <c r="A10" s="20"/>
      <c r="B10" s="22"/>
      <c r="C10" s="22"/>
      <c r="D10" s="22"/>
      <c r="E10" s="22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26"/>
    </row>
    <row r="11" spans="1:29" ht="12.75" customHeight="1" x14ac:dyDescent="0.2">
      <c r="A11" s="20"/>
      <c r="B11" s="22"/>
      <c r="C11" s="22"/>
      <c r="D11" s="22"/>
      <c r="E11" s="22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26"/>
    </row>
    <row r="12" spans="1:29" ht="12.75" customHeight="1" x14ac:dyDescent="0.2">
      <c r="A12" s="20"/>
      <c r="B12" s="22"/>
      <c r="C12" s="22"/>
      <c r="D12" s="22"/>
      <c r="E12" s="22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26"/>
    </row>
    <row r="13" spans="1:29" ht="12.75" customHeight="1" x14ac:dyDescent="0.2">
      <c r="A13" s="20"/>
      <c r="B13" s="22"/>
      <c r="C13" s="22"/>
      <c r="D13" s="22"/>
      <c r="E13" s="22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26"/>
    </row>
    <row r="14" spans="1:29" ht="12.75" customHeight="1" x14ac:dyDescent="0.2">
      <c r="A14" s="20"/>
      <c r="B14" s="22"/>
      <c r="C14" s="22"/>
      <c r="D14" s="22"/>
      <c r="E14" s="22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26"/>
    </row>
    <row r="15" spans="1:29" ht="12.75" customHeight="1" x14ac:dyDescent="0.2">
      <c r="A15" s="20"/>
      <c r="B15" s="22"/>
      <c r="C15" s="22"/>
      <c r="D15" s="22"/>
      <c r="E15" s="22"/>
      <c r="F15" s="2" t="s">
        <v>3</v>
      </c>
      <c r="G15" s="2" t="s">
        <v>5</v>
      </c>
      <c r="H15" s="2" t="s">
        <v>5</v>
      </c>
      <c r="I15" s="2" t="s">
        <v>3</v>
      </c>
      <c r="J15" s="2" t="s">
        <v>5</v>
      </c>
      <c r="K15" s="2"/>
      <c r="L15" s="2" t="s">
        <v>10</v>
      </c>
      <c r="M15" s="2" t="s">
        <v>13</v>
      </c>
      <c r="N15" s="2"/>
      <c r="O15" s="2" t="s">
        <v>13</v>
      </c>
      <c r="P15" s="2"/>
      <c r="Q15" s="2" t="s">
        <v>5</v>
      </c>
      <c r="R15" s="2" t="s">
        <v>5</v>
      </c>
      <c r="S15" s="2" t="s">
        <v>5</v>
      </c>
      <c r="T15" s="2" t="s">
        <v>5</v>
      </c>
      <c r="U15" s="2" t="s">
        <v>5</v>
      </c>
      <c r="V15" s="2" t="s">
        <v>5</v>
      </c>
      <c r="W15" s="2" t="s">
        <v>5</v>
      </c>
      <c r="X15" s="2" t="s">
        <v>5</v>
      </c>
      <c r="Y15" s="2" t="s">
        <v>5</v>
      </c>
      <c r="Z15" s="2" t="s">
        <v>3</v>
      </c>
      <c r="AA15" s="2" t="s">
        <v>3</v>
      </c>
      <c r="AB15" s="2" t="s">
        <v>3</v>
      </c>
      <c r="AC15" s="6"/>
    </row>
    <row r="16" spans="1:29" ht="12.75" customHeight="1" x14ac:dyDescent="0.2">
      <c r="A16" s="3"/>
      <c r="B16" s="2"/>
      <c r="C16" s="24" t="s">
        <v>138</v>
      </c>
      <c r="D16" s="25"/>
      <c r="E16" s="20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6"/>
    </row>
    <row r="17" spans="1:29" ht="12.75" customHeight="1" x14ac:dyDescent="0.2">
      <c r="A17" s="3"/>
      <c r="B17" s="2"/>
      <c r="C17" s="2"/>
      <c r="D17" s="2" t="s">
        <v>25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6"/>
    </row>
    <row r="18" spans="1:29" ht="12.75" customHeight="1" x14ac:dyDescent="0.2">
      <c r="A18" s="3" t="s">
        <v>75</v>
      </c>
      <c r="B18" s="2">
        <v>26</v>
      </c>
      <c r="C18" s="15">
        <v>74525</v>
      </c>
      <c r="D18" s="15"/>
      <c r="E18" s="15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>
        <v>1</v>
      </c>
      <c r="AA18" s="2"/>
      <c r="AB18" s="2"/>
      <c r="AC18" s="6"/>
    </row>
    <row r="19" spans="1:29" ht="12.75" customHeight="1" x14ac:dyDescent="0.2">
      <c r="A19" s="3"/>
      <c r="B19" s="2"/>
      <c r="C19" s="15"/>
      <c r="D19" s="15"/>
      <c r="E19" s="15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6"/>
    </row>
    <row r="20" spans="1:29" ht="12.75" customHeight="1" x14ac:dyDescent="0.2">
      <c r="A20" s="3" t="s">
        <v>182</v>
      </c>
      <c r="B20" s="2">
        <v>27</v>
      </c>
      <c r="C20" s="15">
        <v>75232</v>
      </c>
      <c r="D20" s="15"/>
      <c r="E20" s="15"/>
      <c r="F20" s="2"/>
      <c r="G20" s="2"/>
      <c r="H20" s="2"/>
      <c r="I20" s="2">
        <v>1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6"/>
    </row>
    <row r="21" spans="1:29" ht="12.75" customHeight="1" x14ac:dyDescent="0.2">
      <c r="A21" s="3" t="s">
        <v>183</v>
      </c>
      <c r="B21" s="2">
        <v>27</v>
      </c>
      <c r="C21" s="15">
        <v>75232</v>
      </c>
      <c r="D21" s="15"/>
      <c r="E21" s="15"/>
      <c r="F21" s="2"/>
      <c r="G21" s="2">
        <v>12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6"/>
    </row>
    <row r="22" spans="1:29" ht="12.75" customHeight="1" x14ac:dyDescent="0.2">
      <c r="A22" s="3" t="s">
        <v>77</v>
      </c>
      <c r="B22" s="2">
        <v>27</v>
      </c>
      <c r="C22" s="15">
        <v>75232</v>
      </c>
      <c r="D22" s="15"/>
      <c r="E22" s="15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>
        <v>1</v>
      </c>
      <c r="AA22" s="2"/>
      <c r="AB22" s="2"/>
      <c r="AC22" s="6"/>
    </row>
    <row r="23" spans="1:29" ht="12.75" customHeight="1" x14ac:dyDescent="0.2">
      <c r="A23" s="3" t="s">
        <v>120</v>
      </c>
      <c r="B23" s="2">
        <v>27</v>
      </c>
      <c r="C23" s="15">
        <v>75232</v>
      </c>
      <c r="D23" s="15"/>
      <c r="E23" s="15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>
        <v>10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6"/>
    </row>
    <row r="24" spans="1:29" ht="12.75" customHeight="1" x14ac:dyDescent="0.2">
      <c r="A24" s="3"/>
      <c r="B24" s="2"/>
      <c r="C24" s="15"/>
      <c r="D24" s="15"/>
      <c r="E24" s="15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6"/>
    </row>
    <row r="25" spans="1:29" ht="12.75" customHeight="1" x14ac:dyDescent="0.2">
      <c r="A25" s="3" t="s">
        <v>184</v>
      </c>
      <c r="B25" s="2">
        <v>28</v>
      </c>
      <c r="C25" s="15">
        <v>75832</v>
      </c>
      <c r="D25" s="15"/>
      <c r="E25" s="15"/>
      <c r="F25" s="2"/>
      <c r="G25" s="2"/>
      <c r="H25" s="2"/>
      <c r="I25" s="2">
        <v>1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6"/>
    </row>
    <row r="26" spans="1:29" ht="12.75" customHeight="1" x14ac:dyDescent="0.2">
      <c r="A26" s="3" t="s">
        <v>185</v>
      </c>
      <c r="B26" s="2">
        <v>28</v>
      </c>
      <c r="C26" s="15">
        <v>75832</v>
      </c>
      <c r="D26" s="15"/>
      <c r="E26" s="15"/>
      <c r="F26" s="2"/>
      <c r="G26" s="2">
        <v>12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6"/>
    </row>
    <row r="27" spans="1:29" ht="12.75" customHeight="1" x14ac:dyDescent="0.2">
      <c r="A27" s="3" t="s">
        <v>79</v>
      </c>
      <c r="B27" s="2">
        <v>28</v>
      </c>
      <c r="C27" s="15">
        <v>75832</v>
      </c>
      <c r="D27" s="15"/>
      <c r="E27" s="15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>
        <v>1</v>
      </c>
      <c r="AA27" s="2"/>
      <c r="AB27" s="2"/>
      <c r="AC27" s="6"/>
    </row>
    <row r="28" spans="1:29" ht="12.75" customHeight="1" x14ac:dyDescent="0.2">
      <c r="A28" s="3" t="s">
        <v>82</v>
      </c>
      <c r="B28" s="2">
        <v>28</v>
      </c>
      <c r="C28" s="15">
        <v>75832</v>
      </c>
      <c r="D28" s="15"/>
      <c r="E28" s="15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>
        <v>10</v>
      </c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6"/>
    </row>
    <row r="29" spans="1:29" ht="12.75" customHeight="1" x14ac:dyDescent="0.2">
      <c r="A29" s="3"/>
      <c r="B29" s="2"/>
      <c r="C29" s="15"/>
      <c r="D29" s="15"/>
      <c r="E29" s="15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6"/>
    </row>
    <row r="30" spans="1:29" ht="12.75" customHeight="1" x14ac:dyDescent="0.2">
      <c r="A30" s="3" t="s">
        <v>186</v>
      </c>
      <c r="B30" s="2">
        <v>29</v>
      </c>
      <c r="C30" s="15">
        <v>76490.429999999993</v>
      </c>
      <c r="D30" s="15"/>
      <c r="E30" s="15"/>
      <c r="F30" s="2"/>
      <c r="G30" s="2"/>
      <c r="H30" s="2"/>
      <c r="I30" s="2">
        <v>1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6"/>
    </row>
    <row r="31" spans="1:29" ht="12.75" customHeight="1" x14ac:dyDescent="0.2">
      <c r="A31" s="3" t="s">
        <v>187</v>
      </c>
      <c r="B31" s="2">
        <v>29</v>
      </c>
      <c r="C31" s="15">
        <v>76490.429999999993</v>
      </c>
      <c r="D31" s="15"/>
      <c r="E31" s="15"/>
      <c r="F31" s="2"/>
      <c r="G31" s="2"/>
      <c r="H31" s="2"/>
      <c r="I31" s="2"/>
      <c r="J31" s="2">
        <v>147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6"/>
    </row>
    <row r="32" spans="1:29" ht="12.75" customHeight="1" x14ac:dyDescent="0.2">
      <c r="A32" s="3"/>
      <c r="B32" s="2"/>
      <c r="C32" s="15"/>
      <c r="D32" s="15"/>
      <c r="E32" s="15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6"/>
    </row>
    <row r="33" spans="1:29" ht="12.75" customHeight="1" x14ac:dyDescent="0.2">
      <c r="A33" s="3" t="s">
        <v>81</v>
      </c>
      <c r="B33" s="2">
        <v>31</v>
      </c>
      <c r="C33" s="15">
        <v>77150</v>
      </c>
      <c r="D33" s="15"/>
      <c r="E33" s="15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>
        <v>1</v>
      </c>
      <c r="AA33" s="2"/>
      <c r="AB33" s="2"/>
      <c r="AC33" s="6"/>
    </row>
    <row r="34" spans="1:29" ht="12.75" customHeight="1" x14ac:dyDescent="0.2">
      <c r="A34" s="3" t="s">
        <v>84</v>
      </c>
      <c r="B34" s="2">
        <v>31</v>
      </c>
      <c r="C34" s="15">
        <v>77150</v>
      </c>
      <c r="D34" s="15"/>
      <c r="E34" s="15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>
        <v>80</v>
      </c>
      <c r="Z34" s="2"/>
      <c r="AA34" s="2"/>
      <c r="AB34" s="2"/>
      <c r="AC34" s="6"/>
    </row>
    <row r="35" spans="1:29" ht="12.75" customHeight="1" x14ac:dyDescent="0.2">
      <c r="A35" s="3"/>
      <c r="B35" s="2"/>
      <c r="C35" s="15"/>
      <c r="D35" s="15"/>
      <c r="E35" s="15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6"/>
    </row>
    <row r="36" spans="1:29" ht="12.75" customHeight="1" x14ac:dyDescent="0.2">
      <c r="A36" s="3" t="s">
        <v>188</v>
      </c>
      <c r="B36" s="2">
        <v>32</v>
      </c>
      <c r="C36" s="15">
        <v>77730</v>
      </c>
      <c r="D36" s="15"/>
      <c r="E36" s="15"/>
      <c r="F36" s="2"/>
      <c r="G36" s="2"/>
      <c r="H36" s="2"/>
      <c r="I36" s="2">
        <v>1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6"/>
    </row>
    <row r="37" spans="1:29" ht="12.75" customHeight="1" x14ac:dyDescent="0.2">
      <c r="A37" s="3" t="s">
        <v>189</v>
      </c>
      <c r="B37" s="2">
        <v>32</v>
      </c>
      <c r="C37" s="15">
        <v>77730</v>
      </c>
      <c r="D37" s="15"/>
      <c r="E37" s="15"/>
      <c r="F37" s="2"/>
      <c r="G37" s="2">
        <v>7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6"/>
    </row>
    <row r="38" spans="1:29" ht="12.75" customHeight="1" x14ac:dyDescent="0.2">
      <c r="A38" s="3" t="s">
        <v>65</v>
      </c>
      <c r="B38" s="2">
        <v>32</v>
      </c>
      <c r="C38" s="15">
        <v>77730</v>
      </c>
      <c r="D38" s="15"/>
      <c r="E38" s="15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>
        <v>1</v>
      </c>
      <c r="AA38" s="2"/>
      <c r="AB38" s="2"/>
      <c r="AC38" s="6"/>
    </row>
    <row r="39" spans="1:29" ht="12.75" customHeight="1" x14ac:dyDescent="0.2">
      <c r="A39" s="3" t="s">
        <v>125</v>
      </c>
      <c r="B39" s="2">
        <v>32</v>
      </c>
      <c r="C39" s="15">
        <v>77730</v>
      </c>
      <c r="D39" s="15"/>
      <c r="E39" s="15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>
        <v>10</v>
      </c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6"/>
    </row>
    <row r="40" spans="1:29" ht="12.75" customHeight="1" x14ac:dyDescent="0.2">
      <c r="A40" s="3"/>
      <c r="B40" s="2"/>
      <c r="C40" s="15"/>
      <c r="D40" s="15"/>
      <c r="E40" s="15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6"/>
    </row>
    <row r="41" spans="1:29" ht="12.75" customHeight="1" x14ac:dyDescent="0.2">
      <c r="A41" s="3" t="s">
        <v>83</v>
      </c>
      <c r="B41" s="2">
        <v>33</v>
      </c>
      <c r="C41" s="15" t="s">
        <v>85</v>
      </c>
      <c r="D41" s="15"/>
      <c r="E41" s="15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>
        <v>1</v>
      </c>
      <c r="AA41" s="2"/>
      <c r="AB41" s="2"/>
      <c r="AC41" s="6"/>
    </row>
    <row r="42" spans="1:29" ht="12.75" customHeight="1" x14ac:dyDescent="0.2">
      <c r="A42" s="3" t="s">
        <v>127</v>
      </c>
      <c r="B42" s="2" t="s">
        <v>86</v>
      </c>
      <c r="C42" s="15">
        <v>78400</v>
      </c>
      <c r="D42" s="15"/>
      <c r="E42" s="15">
        <v>78720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>
        <v>320</v>
      </c>
      <c r="T42" s="2"/>
      <c r="U42" s="2"/>
      <c r="V42" s="2"/>
      <c r="W42" s="2"/>
      <c r="X42" s="2"/>
      <c r="Y42" s="2"/>
      <c r="Z42" s="2"/>
      <c r="AA42" s="2"/>
      <c r="AB42" s="2"/>
      <c r="AC42" s="6"/>
    </row>
    <row r="43" spans="1:29" ht="12.75" customHeight="1" x14ac:dyDescent="0.2">
      <c r="A43" s="3"/>
      <c r="B43" s="2"/>
      <c r="C43" s="15"/>
      <c r="D43" s="15"/>
      <c r="E43" s="15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6"/>
    </row>
    <row r="44" spans="1:29" ht="12.75" customHeight="1" x14ac:dyDescent="0.2">
      <c r="A44" s="3" t="s">
        <v>190</v>
      </c>
      <c r="B44" s="2">
        <v>34</v>
      </c>
      <c r="C44" s="15">
        <v>78730.350000000006</v>
      </c>
      <c r="D44" s="15"/>
      <c r="E44" s="15"/>
      <c r="F44" s="2"/>
      <c r="G44" s="2"/>
      <c r="H44" s="2"/>
      <c r="I44" s="2">
        <v>1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6"/>
    </row>
    <row r="45" spans="1:29" ht="12.75" customHeight="1" x14ac:dyDescent="0.2">
      <c r="A45" s="3" t="s">
        <v>191</v>
      </c>
      <c r="B45" s="2">
        <v>34</v>
      </c>
      <c r="C45" s="15">
        <v>78730.350000000006</v>
      </c>
      <c r="D45" s="15"/>
      <c r="E45" s="15"/>
      <c r="F45" s="2"/>
      <c r="G45" s="2"/>
      <c r="H45" s="2"/>
      <c r="I45" s="2"/>
      <c r="J45" s="2">
        <v>84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6"/>
    </row>
    <row r="46" spans="1:29" ht="12.75" customHeight="1" x14ac:dyDescent="0.2">
      <c r="A46" s="3" t="s">
        <v>87</v>
      </c>
      <c r="B46" s="2">
        <v>34</v>
      </c>
      <c r="C46" s="15">
        <v>78720</v>
      </c>
      <c r="D46" s="15"/>
      <c r="E46" s="15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>
        <v>1</v>
      </c>
      <c r="AA46" s="2"/>
      <c r="AB46" s="2"/>
      <c r="AC46" s="6"/>
    </row>
    <row r="47" spans="1:29" ht="12.75" customHeight="1" x14ac:dyDescent="0.2">
      <c r="A47" s="3" t="s">
        <v>92</v>
      </c>
      <c r="B47" s="2">
        <v>34</v>
      </c>
      <c r="C47" s="15">
        <v>78720</v>
      </c>
      <c r="D47" s="15"/>
      <c r="E47" s="15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>
        <v>88</v>
      </c>
      <c r="Z47" s="2"/>
      <c r="AA47" s="2"/>
      <c r="AB47" s="2"/>
      <c r="AC47" s="6"/>
    </row>
    <row r="48" spans="1:29" ht="12.75" customHeight="1" x14ac:dyDescent="0.2">
      <c r="A48" s="3"/>
      <c r="B48" s="2"/>
      <c r="C48" s="15"/>
      <c r="D48" s="15"/>
      <c r="E48" s="15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6"/>
    </row>
    <row r="49" spans="1:29" ht="12.75" customHeight="1" x14ac:dyDescent="0.2">
      <c r="A49" s="3" t="s">
        <v>192</v>
      </c>
      <c r="B49" s="2">
        <v>36</v>
      </c>
      <c r="C49" s="15">
        <v>79981.8</v>
      </c>
      <c r="D49" s="15"/>
      <c r="E49" s="15"/>
      <c r="F49" s="2"/>
      <c r="G49" s="2"/>
      <c r="H49" s="2"/>
      <c r="I49" s="2">
        <v>1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6"/>
    </row>
    <row r="50" spans="1:29" ht="12.75" customHeight="1" x14ac:dyDescent="0.2">
      <c r="A50" s="3" t="s">
        <v>193</v>
      </c>
      <c r="B50" s="2">
        <v>36</v>
      </c>
      <c r="C50" s="15">
        <v>79981.8</v>
      </c>
      <c r="D50" s="15"/>
      <c r="E50" s="15"/>
      <c r="F50" s="2"/>
      <c r="G50" s="2"/>
      <c r="H50" s="2"/>
      <c r="I50" s="2"/>
      <c r="J50" s="2">
        <v>85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6"/>
    </row>
    <row r="51" spans="1:29" ht="12.75" customHeight="1" x14ac:dyDescent="0.2">
      <c r="A51" s="3" t="s">
        <v>88</v>
      </c>
      <c r="B51" s="2">
        <v>36</v>
      </c>
      <c r="C51" s="15">
        <v>79700</v>
      </c>
      <c r="D51" s="15"/>
      <c r="E51" s="15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>
        <v>1</v>
      </c>
      <c r="AA51" s="2"/>
      <c r="AB51" s="2"/>
      <c r="AC51" s="6"/>
    </row>
    <row r="52" spans="1:29" ht="12.75" customHeight="1" x14ac:dyDescent="0.2">
      <c r="A52" s="3" t="s">
        <v>89</v>
      </c>
      <c r="B52" s="2" t="s">
        <v>91</v>
      </c>
      <c r="C52" s="15">
        <v>80000</v>
      </c>
      <c r="D52" s="15"/>
      <c r="E52" s="15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>
        <v>1</v>
      </c>
      <c r="AA52" s="2"/>
      <c r="AB52" s="2"/>
      <c r="AC52" s="6"/>
    </row>
    <row r="53" spans="1:29" ht="12.75" customHeight="1" x14ac:dyDescent="0.2">
      <c r="A53" s="3" t="s">
        <v>96</v>
      </c>
      <c r="B53" s="2">
        <v>36</v>
      </c>
      <c r="C53" s="16">
        <v>79700</v>
      </c>
      <c r="D53" s="15"/>
      <c r="E53" s="15">
        <v>80000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>
        <v>300</v>
      </c>
      <c r="T53" s="2"/>
      <c r="U53" s="2"/>
      <c r="V53" s="2"/>
      <c r="W53" s="2"/>
      <c r="X53" s="2"/>
      <c r="Y53" s="2"/>
      <c r="Z53" s="2"/>
      <c r="AA53" s="2"/>
      <c r="AB53" s="2"/>
      <c r="AC53" s="6"/>
    </row>
    <row r="54" spans="1:29" ht="12.75" customHeight="1" x14ac:dyDescent="0.2">
      <c r="A54" s="3" t="s">
        <v>97</v>
      </c>
      <c r="B54" s="2" t="s">
        <v>91</v>
      </c>
      <c r="C54" s="15">
        <v>80000</v>
      </c>
      <c r="D54" s="15"/>
      <c r="E54" s="15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>
        <v>88</v>
      </c>
      <c r="Z54" s="2"/>
      <c r="AA54" s="2"/>
      <c r="AB54" s="2"/>
      <c r="AC54" s="6"/>
    </row>
    <row r="55" spans="1:29" ht="12.75" customHeight="1" x14ac:dyDescent="0.2">
      <c r="A55" s="3"/>
      <c r="B55" s="2"/>
      <c r="C55" s="15"/>
      <c r="D55" s="15"/>
      <c r="E55" s="15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6"/>
    </row>
    <row r="56" spans="1:29" ht="12.75" customHeight="1" x14ac:dyDescent="0.2">
      <c r="A56" s="3" t="s">
        <v>194</v>
      </c>
      <c r="B56" s="2">
        <v>38</v>
      </c>
      <c r="C56" s="15">
        <v>80775</v>
      </c>
      <c r="D56" s="15"/>
      <c r="E56" s="15"/>
      <c r="F56" s="2"/>
      <c r="G56" s="2"/>
      <c r="H56" s="2"/>
      <c r="I56" s="2">
        <v>1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6"/>
    </row>
    <row r="57" spans="1:29" ht="12.75" customHeight="1" x14ac:dyDescent="0.2">
      <c r="A57" s="3" t="s">
        <v>195</v>
      </c>
      <c r="B57" s="2">
        <v>38</v>
      </c>
      <c r="C57" s="15">
        <v>80775</v>
      </c>
      <c r="D57" s="15"/>
      <c r="E57" s="15"/>
      <c r="F57" s="2"/>
      <c r="G57" s="2">
        <v>7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6"/>
    </row>
    <row r="58" spans="1:29" ht="12.75" customHeight="1" x14ac:dyDescent="0.2">
      <c r="A58" s="9" t="s">
        <v>93</v>
      </c>
      <c r="B58" s="2">
        <v>38</v>
      </c>
      <c r="C58" s="15">
        <v>80775</v>
      </c>
      <c r="D58" s="15"/>
      <c r="E58" s="15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>
        <v>1</v>
      </c>
      <c r="AA58" s="2"/>
      <c r="AB58" s="2"/>
      <c r="AC58" s="6"/>
    </row>
    <row r="59" spans="1:29" ht="12.75" customHeight="1" x14ac:dyDescent="0.2">
      <c r="A59" s="3" t="s">
        <v>98</v>
      </c>
      <c r="B59" s="2">
        <v>38</v>
      </c>
      <c r="C59" s="15">
        <v>80775</v>
      </c>
      <c r="D59" s="15"/>
      <c r="E59" s="15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>
        <v>10</v>
      </c>
      <c r="T59" s="2"/>
      <c r="U59" s="2"/>
      <c r="V59" s="2"/>
      <c r="W59" s="2"/>
      <c r="X59" s="2"/>
      <c r="Y59" s="2"/>
      <c r="Z59" s="2"/>
      <c r="AA59" s="2"/>
      <c r="AB59" s="2"/>
      <c r="AC59" s="6"/>
    </row>
    <row r="60" spans="1:29" ht="12.75" customHeight="1" x14ac:dyDescent="0.2">
      <c r="A60" s="3"/>
      <c r="B60" s="2"/>
      <c r="C60" s="15"/>
      <c r="D60" s="15"/>
      <c r="E60" s="15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6"/>
    </row>
    <row r="61" spans="1:29" ht="12.75" customHeight="1" x14ac:dyDescent="0.2">
      <c r="A61" s="3" t="s">
        <v>196</v>
      </c>
      <c r="B61" s="2">
        <v>39</v>
      </c>
      <c r="C61" s="15">
        <v>81061</v>
      </c>
      <c r="D61" s="15"/>
      <c r="E61" s="15"/>
      <c r="F61" s="2"/>
      <c r="G61" s="2"/>
      <c r="H61" s="2"/>
      <c r="I61" s="2">
        <v>1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6"/>
    </row>
    <row r="62" spans="1:29" ht="12.75" customHeight="1" x14ac:dyDescent="0.2">
      <c r="A62" s="3" t="s">
        <v>197</v>
      </c>
      <c r="B62" s="2">
        <v>39</v>
      </c>
      <c r="C62" s="15">
        <v>81061</v>
      </c>
      <c r="D62" s="15"/>
      <c r="E62" s="15"/>
      <c r="F62" s="2"/>
      <c r="G62" s="2">
        <v>10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6"/>
    </row>
    <row r="63" spans="1:29" ht="12.75" customHeight="1" x14ac:dyDescent="0.2">
      <c r="A63" s="3" t="s">
        <v>198</v>
      </c>
      <c r="B63" s="2">
        <v>39</v>
      </c>
      <c r="C63" s="15">
        <v>81061</v>
      </c>
      <c r="D63" s="15"/>
      <c r="E63" s="15"/>
      <c r="F63" s="2"/>
      <c r="G63" s="2">
        <v>8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6"/>
    </row>
    <row r="64" spans="1:29" ht="12.75" customHeight="1" x14ac:dyDescent="0.2">
      <c r="A64" s="3" t="s">
        <v>199</v>
      </c>
      <c r="B64" s="2">
        <v>39</v>
      </c>
      <c r="C64" s="15">
        <v>81061</v>
      </c>
      <c r="D64" s="15"/>
      <c r="E64" s="15"/>
      <c r="F64" s="2"/>
      <c r="G64" s="2">
        <v>11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6"/>
    </row>
    <row r="65" spans="1:29" ht="12.75" customHeight="1" x14ac:dyDescent="0.2">
      <c r="A65" s="3" t="s">
        <v>94</v>
      </c>
      <c r="B65" s="2">
        <v>39</v>
      </c>
      <c r="C65" s="15">
        <v>81061</v>
      </c>
      <c r="D65" s="15"/>
      <c r="E65" s="15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>
        <v>1</v>
      </c>
      <c r="AA65" s="2"/>
      <c r="AB65" s="2"/>
      <c r="AC65" s="6"/>
    </row>
    <row r="66" spans="1:29" ht="12.75" customHeight="1" x14ac:dyDescent="0.2">
      <c r="A66" s="3" t="s">
        <v>99</v>
      </c>
      <c r="B66" s="2">
        <v>39</v>
      </c>
      <c r="C66" s="15">
        <v>81061.87</v>
      </c>
      <c r="D66" s="15"/>
      <c r="E66" s="15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>
        <v>1</v>
      </c>
      <c r="AC66" s="6"/>
    </row>
    <row r="67" spans="1:29" ht="12.75" customHeight="1" x14ac:dyDescent="0.2">
      <c r="A67" s="3" t="s">
        <v>102</v>
      </c>
      <c r="B67" s="2">
        <v>39</v>
      </c>
      <c r="C67" s="15">
        <v>81061</v>
      </c>
      <c r="D67" s="15"/>
      <c r="E67" s="15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>
        <v>16</v>
      </c>
      <c r="V67" s="2"/>
      <c r="W67" s="2"/>
      <c r="X67" s="2"/>
      <c r="Y67" s="2"/>
      <c r="Z67" s="2"/>
      <c r="AA67" s="2"/>
      <c r="AB67" s="2"/>
      <c r="AC67" s="6"/>
    </row>
    <row r="68" spans="1:29" ht="12.75" customHeight="1" x14ac:dyDescent="0.2">
      <c r="A68" s="3" t="s">
        <v>104</v>
      </c>
      <c r="B68" s="2">
        <v>39</v>
      </c>
      <c r="C68" s="15">
        <v>81061</v>
      </c>
      <c r="D68" s="15"/>
      <c r="E68" s="15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>
        <v>10</v>
      </c>
      <c r="T68" s="2"/>
      <c r="U68" s="2"/>
      <c r="V68" s="2"/>
      <c r="W68" s="2"/>
      <c r="X68" s="2"/>
      <c r="Y68" s="2"/>
      <c r="Z68" s="2"/>
      <c r="AA68" s="2"/>
      <c r="AB68" s="2"/>
      <c r="AC68" s="6"/>
    </row>
    <row r="69" spans="1:29" ht="12.75" customHeight="1" x14ac:dyDescent="0.2">
      <c r="A69" s="3" t="s">
        <v>107</v>
      </c>
      <c r="B69" s="2">
        <v>39</v>
      </c>
      <c r="C69" s="15">
        <v>81061</v>
      </c>
      <c r="D69" s="15"/>
      <c r="E69" s="15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>
        <v>10</v>
      </c>
      <c r="U69" s="2"/>
      <c r="V69" s="2"/>
      <c r="W69" s="2"/>
      <c r="X69" s="2"/>
      <c r="Y69" s="2"/>
      <c r="Z69" s="2"/>
      <c r="AA69" s="2"/>
      <c r="AB69" s="2"/>
      <c r="AC69" s="6"/>
    </row>
    <row r="70" spans="1:29" ht="12.75" customHeight="1" x14ac:dyDescent="0.2">
      <c r="A70" s="3"/>
      <c r="B70" s="2"/>
      <c r="C70" s="15"/>
      <c r="D70" s="15"/>
      <c r="E70" s="15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6"/>
    </row>
    <row r="71" spans="1:29" ht="12.75" customHeight="1" x14ac:dyDescent="0.2">
      <c r="A71" s="3" t="s">
        <v>101</v>
      </c>
      <c r="B71" s="2">
        <v>40</v>
      </c>
      <c r="C71" s="15">
        <v>81528.100000000006</v>
      </c>
      <c r="D71" s="15"/>
      <c r="E71" s="15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>
        <v>1</v>
      </c>
      <c r="AC71" s="6"/>
    </row>
    <row r="72" spans="1:29" ht="12.75" customHeight="1" x14ac:dyDescent="0.2">
      <c r="A72" s="3"/>
      <c r="B72" s="2"/>
      <c r="C72" s="15"/>
      <c r="D72" s="15"/>
      <c r="E72" s="15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6"/>
    </row>
    <row r="73" spans="1:29" ht="12.75" customHeight="1" x14ac:dyDescent="0.2">
      <c r="A73" s="3"/>
      <c r="B73" s="2"/>
      <c r="C73" s="15"/>
      <c r="D73" s="15"/>
      <c r="E73" s="15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6"/>
    </row>
    <row r="74" spans="1:29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6"/>
    </row>
    <row r="75" spans="1:29" ht="18.95" customHeight="1" x14ac:dyDescent="0.2">
      <c r="A75" s="27" t="s">
        <v>213</v>
      </c>
      <c r="B75" s="27"/>
      <c r="C75" s="27"/>
      <c r="D75" s="27"/>
      <c r="E75" s="28"/>
      <c r="F75" s="7">
        <f t="shared" ref="F75:AC75" si="0">SUM(F17:F74)</f>
        <v>0</v>
      </c>
      <c r="G75" s="7">
        <f t="shared" si="0"/>
        <v>67</v>
      </c>
      <c r="H75" s="7">
        <f t="shared" si="0"/>
        <v>0</v>
      </c>
      <c r="I75" s="7">
        <f t="shared" si="0"/>
        <v>8</v>
      </c>
      <c r="J75" s="7">
        <f t="shared" si="0"/>
        <v>316</v>
      </c>
      <c r="K75" s="7">
        <f t="shared" si="0"/>
        <v>0</v>
      </c>
      <c r="L75" s="7">
        <f t="shared" si="0"/>
        <v>0</v>
      </c>
      <c r="M75" s="7">
        <f t="shared" si="0"/>
        <v>0</v>
      </c>
      <c r="N75" s="7">
        <f t="shared" si="0"/>
        <v>0</v>
      </c>
      <c r="O75" s="7">
        <f t="shared" si="0"/>
        <v>0</v>
      </c>
      <c r="P75" s="7">
        <f t="shared" si="0"/>
        <v>0</v>
      </c>
      <c r="Q75" s="7">
        <f t="shared" si="0"/>
        <v>30</v>
      </c>
      <c r="R75" s="7">
        <f t="shared" si="0"/>
        <v>0</v>
      </c>
      <c r="S75" s="7">
        <f t="shared" si="0"/>
        <v>640</v>
      </c>
      <c r="T75" s="7">
        <f t="shared" si="0"/>
        <v>10</v>
      </c>
      <c r="U75" s="7">
        <f t="shared" si="0"/>
        <v>16</v>
      </c>
      <c r="V75" s="7">
        <f t="shared" si="0"/>
        <v>0</v>
      </c>
      <c r="W75" s="7">
        <f t="shared" si="0"/>
        <v>0</v>
      </c>
      <c r="X75" s="7">
        <f t="shared" si="0"/>
        <v>0</v>
      </c>
      <c r="Y75" s="7">
        <f t="shared" si="0"/>
        <v>256</v>
      </c>
      <c r="Z75" s="7">
        <f t="shared" si="0"/>
        <v>11</v>
      </c>
      <c r="AA75" s="7">
        <f t="shared" si="0"/>
        <v>0</v>
      </c>
      <c r="AB75" s="7">
        <f t="shared" si="0"/>
        <v>2</v>
      </c>
      <c r="AC75" s="8">
        <f t="shared" si="0"/>
        <v>0</v>
      </c>
    </row>
  </sheetData>
  <mergeCells count="29">
    <mergeCell ref="C16:E16"/>
    <mergeCell ref="N2:N14"/>
    <mergeCell ref="A1:A15"/>
    <mergeCell ref="B1:B15"/>
    <mergeCell ref="C1:E15"/>
    <mergeCell ref="F2:F14"/>
    <mergeCell ref="G2:G14"/>
    <mergeCell ref="H2:H14"/>
    <mergeCell ref="I2:I14"/>
    <mergeCell ref="J2:J14"/>
    <mergeCell ref="K2:K14"/>
    <mergeCell ref="L2:L14"/>
    <mergeCell ref="M2:M14"/>
    <mergeCell ref="AC2:AC14"/>
    <mergeCell ref="A75:E75"/>
    <mergeCell ref="U2:U14"/>
    <mergeCell ref="V2:V14"/>
    <mergeCell ref="W2:W14"/>
    <mergeCell ref="Y2:Y14"/>
    <mergeCell ref="Z2:Z14"/>
    <mergeCell ref="AB2:AB14"/>
    <mergeCell ref="O2:O14"/>
    <mergeCell ref="P2:P14"/>
    <mergeCell ref="Q2:Q14"/>
    <mergeCell ref="R2:R14"/>
    <mergeCell ref="S2:S14"/>
    <mergeCell ref="T2:T14"/>
    <mergeCell ref="X2:X14"/>
    <mergeCell ref="AA2:AA14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005E4-7B52-405B-9446-76074FAEB809}">
  <sheetPr>
    <tabColor theme="9" tint="0.79998168889431442"/>
  </sheetPr>
  <dimension ref="A1:AC75"/>
  <sheetViews>
    <sheetView showZeros="0" topLeftCell="A22" zoomScale="70" zoomScaleNormal="70" workbookViewId="0">
      <selection activeCell="A75" sqref="A75:E75"/>
    </sheetView>
  </sheetViews>
  <sheetFormatPr defaultRowHeight="12.75" customHeight="1" x14ac:dyDescent="0.2"/>
  <cols>
    <col min="1" max="2" width="8.7109375" style="1" customWidth="1"/>
    <col min="3" max="3" width="15.85546875" style="1" customWidth="1"/>
    <col min="4" max="4" width="5.7109375" style="1" customWidth="1"/>
    <col min="5" max="5" width="15.85546875" style="1" customWidth="1"/>
    <col min="6" max="28" width="8.7109375" style="1" customWidth="1"/>
    <col min="29" max="16384" width="9.140625" style="1"/>
  </cols>
  <sheetData>
    <row r="1" spans="1:29" ht="12.75" customHeight="1" x14ac:dyDescent="0.2">
      <c r="A1" s="19" t="s">
        <v>1</v>
      </c>
      <c r="B1" s="21" t="s">
        <v>0</v>
      </c>
      <c r="C1" s="21" t="s">
        <v>7</v>
      </c>
      <c r="D1" s="23"/>
      <c r="E1" s="23"/>
      <c r="F1" s="4">
        <v>202</v>
      </c>
      <c r="G1" s="4">
        <v>202</v>
      </c>
      <c r="H1" s="4">
        <v>202</v>
      </c>
      <c r="I1" s="4">
        <v>202</v>
      </c>
      <c r="J1" s="4">
        <v>202</v>
      </c>
      <c r="K1" s="4"/>
      <c r="L1" s="4">
        <v>601</v>
      </c>
      <c r="M1" s="4">
        <v>601</v>
      </c>
      <c r="N1" s="4"/>
      <c r="O1" s="4">
        <v>602</v>
      </c>
      <c r="P1" s="4"/>
      <c r="Q1" s="4">
        <v>611</v>
      </c>
      <c r="R1" s="4">
        <v>611</v>
      </c>
      <c r="S1" s="4">
        <v>611</v>
      </c>
      <c r="T1" s="4">
        <v>611</v>
      </c>
      <c r="U1" s="4">
        <v>611</v>
      </c>
      <c r="V1" s="4">
        <v>611</v>
      </c>
      <c r="W1" s="4">
        <v>611</v>
      </c>
      <c r="X1" s="4">
        <v>611</v>
      </c>
      <c r="Y1" s="4">
        <v>611</v>
      </c>
      <c r="Z1" s="4">
        <v>611</v>
      </c>
      <c r="AA1" s="4">
        <v>611</v>
      </c>
      <c r="AB1" s="4">
        <v>611</v>
      </c>
      <c r="AC1" s="5"/>
    </row>
    <row r="2" spans="1:29" ht="12.75" customHeight="1" x14ac:dyDescent="0.2">
      <c r="A2" s="20"/>
      <c r="B2" s="22"/>
      <c r="C2" s="22"/>
      <c r="D2" s="22"/>
      <c r="E2" s="22"/>
      <c r="F2" s="18" t="s">
        <v>2</v>
      </c>
      <c r="G2" s="18" t="s">
        <v>4</v>
      </c>
      <c r="H2" s="18" t="s">
        <v>6</v>
      </c>
      <c r="I2" s="18" t="s">
        <v>8</v>
      </c>
      <c r="J2" s="18" t="s">
        <v>9</v>
      </c>
      <c r="K2" s="18"/>
      <c r="L2" s="18" t="s">
        <v>11</v>
      </c>
      <c r="M2" s="18" t="s">
        <v>12</v>
      </c>
      <c r="N2" s="18"/>
      <c r="O2" s="18" t="s">
        <v>14</v>
      </c>
      <c r="P2" s="18"/>
      <c r="Q2" s="18" t="s">
        <v>15</v>
      </c>
      <c r="R2" s="18" t="s">
        <v>16</v>
      </c>
      <c r="S2" s="18" t="s">
        <v>17</v>
      </c>
      <c r="T2" s="18" t="s">
        <v>18</v>
      </c>
      <c r="U2" s="18" t="s">
        <v>19</v>
      </c>
      <c r="V2" s="18" t="s">
        <v>20</v>
      </c>
      <c r="W2" s="18" t="s">
        <v>21</v>
      </c>
      <c r="X2" s="18" t="s">
        <v>130</v>
      </c>
      <c r="Y2" s="18" t="s">
        <v>22</v>
      </c>
      <c r="Z2" s="18" t="s">
        <v>23</v>
      </c>
      <c r="AA2" s="18" t="s">
        <v>131</v>
      </c>
      <c r="AB2" s="18" t="s">
        <v>24</v>
      </c>
      <c r="AC2" s="26"/>
    </row>
    <row r="3" spans="1:29" ht="12.75" customHeight="1" x14ac:dyDescent="0.2">
      <c r="A3" s="20"/>
      <c r="B3" s="22"/>
      <c r="C3" s="22"/>
      <c r="D3" s="22"/>
      <c r="E3" s="22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26"/>
    </row>
    <row r="4" spans="1:29" ht="12.75" customHeight="1" x14ac:dyDescent="0.2">
      <c r="A4" s="20"/>
      <c r="B4" s="22"/>
      <c r="C4" s="22"/>
      <c r="D4" s="22"/>
      <c r="E4" s="22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26"/>
    </row>
    <row r="5" spans="1:29" ht="6.6" customHeight="1" x14ac:dyDescent="0.2">
      <c r="A5" s="20"/>
      <c r="B5" s="22"/>
      <c r="C5" s="22"/>
      <c r="D5" s="22"/>
      <c r="E5" s="22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26"/>
    </row>
    <row r="6" spans="1:29" ht="12.75" customHeight="1" x14ac:dyDescent="0.2">
      <c r="A6" s="20"/>
      <c r="B6" s="22"/>
      <c r="C6" s="22"/>
      <c r="D6" s="22"/>
      <c r="E6" s="22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26"/>
    </row>
    <row r="7" spans="1:29" ht="12.75" customHeight="1" x14ac:dyDescent="0.2">
      <c r="A7" s="20"/>
      <c r="B7" s="22"/>
      <c r="C7" s="22"/>
      <c r="D7" s="22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26"/>
    </row>
    <row r="8" spans="1:29" ht="12.75" customHeight="1" x14ac:dyDescent="0.2">
      <c r="A8" s="20"/>
      <c r="B8" s="22"/>
      <c r="C8" s="22"/>
      <c r="D8" s="22"/>
      <c r="E8" s="2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26"/>
    </row>
    <row r="9" spans="1:29" ht="12.75" customHeight="1" x14ac:dyDescent="0.2">
      <c r="A9" s="20"/>
      <c r="B9" s="22"/>
      <c r="C9" s="22"/>
      <c r="D9" s="22"/>
      <c r="E9" s="22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26"/>
    </row>
    <row r="10" spans="1:29" ht="12.75" customHeight="1" x14ac:dyDescent="0.2">
      <c r="A10" s="20"/>
      <c r="B10" s="22"/>
      <c r="C10" s="22"/>
      <c r="D10" s="22"/>
      <c r="E10" s="22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26"/>
    </row>
    <row r="11" spans="1:29" ht="12.75" customHeight="1" x14ac:dyDescent="0.2">
      <c r="A11" s="20"/>
      <c r="B11" s="22"/>
      <c r="C11" s="22"/>
      <c r="D11" s="22"/>
      <c r="E11" s="22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26"/>
    </row>
    <row r="12" spans="1:29" ht="12.75" customHeight="1" x14ac:dyDescent="0.2">
      <c r="A12" s="20"/>
      <c r="B12" s="22"/>
      <c r="C12" s="22"/>
      <c r="D12" s="22"/>
      <c r="E12" s="22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26"/>
    </row>
    <row r="13" spans="1:29" ht="12.75" customHeight="1" x14ac:dyDescent="0.2">
      <c r="A13" s="20"/>
      <c r="B13" s="22"/>
      <c r="C13" s="22"/>
      <c r="D13" s="22"/>
      <c r="E13" s="22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26"/>
    </row>
    <row r="14" spans="1:29" ht="12.75" customHeight="1" x14ac:dyDescent="0.2">
      <c r="A14" s="20"/>
      <c r="B14" s="22"/>
      <c r="C14" s="22"/>
      <c r="D14" s="22"/>
      <c r="E14" s="22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26"/>
    </row>
    <row r="15" spans="1:29" ht="12.75" customHeight="1" x14ac:dyDescent="0.2">
      <c r="A15" s="20"/>
      <c r="B15" s="22"/>
      <c r="C15" s="22"/>
      <c r="D15" s="22"/>
      <c r="E15" s="22"/>
      <c r="F15" s="2" t="s">
        <v>3</v>
      </c>
      <c r="G15" s="2" t="s">
        <v>5</v>
      </c>
      <c r="H15" s="2" t="s">
        <v>5</v>
      </c>
      <c r="I15" s="2" t="s">
        <v>3</v>
      </c>
      <c r="J15" s="2" t="s">
        <v>5</v>
      </c>
      <c r="K15" s="2"/>
      <c r="L15" s="2" t="s">
        <v>10</v>
      </c>
      <c r="M15" s="2" t="s">
        <v>13</v>
      </c>
      <c r="N15" s="2"/>
      <c r="O15" s="2" t="s">
        <v>13</v>
      </c>
      <c r="P15" s="2"/>
      <c r="Q15" s="2" t="s">
        <v>5</v>
      </c>
      <c r="R15" s="2" t="s">
        <v>5</v>
      </c>
      <c r="S15" s="2" t="s">
        <v>5</v>
      </c>
      <c r="T15" s="2" t="s">
        <v>5</v>
      </c>
      <c r="U15" s="2" t="s">
        <v>5</v>
      </c>
      <c r="V15" s="2" t="s">
        <v>5</v>
      </c>
      <c r="W15" s="2" t="s">
        <v>5</v>
      </c>
      <c r="X15" s="2" t="s">
        <v>5</v>
      </c>
      <c r="Y15" s="2" t="s">
        <v>5</v>
      </c>
      <c r="Z15" s="2" t="s">
        <v>3</v>
      </c>
      <c r="AA15" s="2" t="s">
        <v>3</v>
      </c>
      <c r="AB15" s="2" t="s">
        <v>3</v>
      </c>
      <c r="AC15" s="6"/>
    </row>
    <row r="16" spans="1:29" ht="12.75" customHeight="1" x14ac:dyDescent="0.2">
      <c r="A16" s="3"/>
      <c r="B16" s="2"/>
      <c r="C16" s="24" t="s">
        <v>138</v>
      </c>
      <c r="D16" s="25"/>
      <c r="E16" s="20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6"/>
    </row>
    <row r="17" spans="1:29" ht="12.75" customHeight="1" x14ac:dyDescent="0.2">
      <c r="A17" s="3"/>
      <c r="B17" s="2"/>
      <c r="C17" s="2"/>
      <c r="D17" s="2" t="s">
        <v>25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6"/>
    </row>
    <row r="18" spans="1:29" ht="12.75" customHeight="1" x14ac:dyDescent="0.2">
      <c r="A18" s="3" t="s">
        <v>200</v>
      </c>
      <c r="B18" s="2">
        <v>41</v>
      </c>
      <c r="C18" s="15">
        <v>82029.399999999994</v>
      </c>
      <c r="D18" s="15"/>
      <c r="E18" s="15"/>
      <c r="F18" s="2"/>
      <c r="G18" s="2"/>
      <c r="H18" s="2"/>
      <c r="I18" s="2">
        <v>1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6"/>
    </row>
    <row r="19" spans="1:29" ht="12.75" customHeight="1" x14ac:dyDescent="0.2">
      <c r="A19" s="3" t="s">
        <v>201</v>
      </c>
      <c r="B19" s="2">
        <v>41</v>
      </c>
      <c r="C19" s="15">
        <v>82029.399999999994</v>
      </c>
      <c r="D19" s="15"/>
      <c r="E19" s="15"/>
      <c r="F19" s="2"/>
      <c r="G19" s="2">
        <v>9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6"/>
    </row>
    <row r="20" spans="1:29" ht="12.75" customHeight="1" x14ac:dyDescent="0.2">
      <c r="A20" s="3" t="s">
        <v>100</v>
      </c>
      <c r="B20" s="2">
        <v>41</v>
      </c>
      <c r="C20" s="15">
        <v>82020</v>
      </c>
      <c r="D20" s="15"/>
      <c r="E20" s="15"/>
      <c r="F20" s="2"/>
      <c r="G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>
        <v>1</v>
      </c>
      <c r="AA20" s="2"/>
      <c r="AB20" s="2"/>
      <c r="AC20" s="6"/>
    </row>
    <row r="21" spans="1:29" ht="12.75" customHeight="1" x14ac:dyDescent="0.2">
      <c r="A21" s="3" t="s">
        <v>106</v>
      </c>
      <c r="B21" s="2">
        <v>41</v>
      </c>
      <c r="C21" s="15">
        <v>82029.399999999994</v>
      </c>
      <c r="D21" s="15"/>
      <c r="E21" s="15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>
        <v>1</v>
      </c>
      <c r="AC21" s="6"/>
    </row>
    <row r="22" spans="1:29" ht="12.75" customHeight="1" x14ac:dyDescent="0.2">
      <c r="A22" s="3" t="s">
        <v>133</v>
      </c>
      <c r="B22" s="2">
        <v>41</v>
      </c>
      <c r="C22" s="15">
        <v>82020</v>
      </c>
      <c r="D22" s="15"/>
      <c r="E22" s="15">
        <v>82029.399999999994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>
        <v>18</v>
      </c>
      <c r="U22" s="2"/>
      <c r="V22" s="2"/>
      <c r="W22" s="2"/>
      <c r="X22" s="2"/>
      <c r="Y22" s="2"/>
      <c r="Z22" s="2"/>
      <c r="AA22" s="2"/>
      <c r="AB22" s="2"/>
      <c r="AC22" s="6"/>
    </row>
    <row r="23" spans="1:29" ht="12.75" customHeight="1" x14ac:dyDescent="0.2">
      <c r="A23" s="3"/>
      <c r="B23" s="2"/>
      <c r="C23" s="15"/>
      <c r="D23" s="15"/>
      <c r="E23" s="15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6"/>
    </row>
    <row r="24" spans="1:29" ht="12.75" customHeight="1" x14ac:dyDescent="0.2">
      <c r="A24" s="3" t="s">
        <v>202</v>
      </c>
      <c r="B24" s="2">
        <v>42</v>
      </c>
      <c r="C24" s="15">
        <v>82630.710000000006</v>
      </c>
      <c r="D24" s="15"/>
      <c r="E24" s="15"/>
      <c r="F24" s="2"/>
      <c r="G24" s="2"/>
      <c r="H24" s="2"/>
      <c r="I24" s="2">
        <v>1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6"/>
    </row>
    <row r="25" spans="1:29" ht="12.75" customHeight="1" x14ac:dyDescent="0.2">
      <c r="A25" s="3" t="s">
        <v>203</v>
      </c>
      <c r="B25" s="2">
        <v>42</v>
      </c>
      <c r="C25" s="15">
        <v>82630.710000000006</v>
      </c>
      <c r="D25" s="15"/>
      <c r="E25" s="15"/>
      <c r="F25" s="2"/>
      <c r="G25" s="2">
        <v>11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6"/>
    </row>
    <row r="26" spans="1:29" ht="12.75" customHeight="1" x14ac:dyDescent="0.2">
      <c r="A26" s="3" t="s">
        <v>103</v>
      </c>
      <c r="B26" s="2">
        <v>42</v>
      </c>
      <c r="C26" s="15">
        <v>82623</v>
      </c>
      <c r="D26" s="15"/>
      <c r="E26" s="15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>
        <v>1</v>
      </c>
      <c r="AA26" s="2"/>
      <c r="AB26" s="2"/>
      <c r="AC26" s="6"/>
    </row>
    <row r="27" spans="1:29" ht="12.75" customHeight="1" x14ac:dyDescent="0.2">
      <c r="A27" s="3" t="s">
        <v>134</v>
      </c>
      <c r="B27" s="2">
        <v>42</v>
      </c>
      <c r="C27" s="15">
        <v>82623</v>
      </c>
      <c r="D27" s="15"/>
      <c r="E27" s="15">
        <v>82630.710000000006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>
        <v>19</v>
      </c>
      <c r="U27" s="2"/>
      <c r="V27" s="2"/>
      <c r="W27" s="2"/>
      <c r="X27" s="2"/>
      <c r="Y27" s="2"/>
      <c r="Z27" s="2"/>
      <c r="AA27" s="2"/>
      <c r="AB27" s="2"/>
      <c r="AC27" s="6"/>
    </row>
    <row r="28" spans="1:29" ht="12.75" customHeight="1" x14ac:dyDescent="0.2">
      <c r="A28" s="3"/>
      <c r="B28" s="2"/>
      <c r="C28" s="15"/>
      <c r="D28" s="15"/>
      <c r="E28" s="15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6"/>
    </row>
    <row r="29" spans="1:29" ht="12.75" customHeight="1" x14ac:dyDescent="0.2">
      <c r="A29" s="3" t="s">
        <v>204</v>
      </c>
      <c r="B29" s="2">
        <v>43</v>
      </c>
      <c r="C29" s="15">
        <v>83079</v>
      </c>
      <c r="D29" s="15"/>
      <c r="E29" s="15"/>
      <c r="F29" s="2"/>
      <c r="G29" s="2"/>
      <c r="H29" s="2"/>
      <c r="I29" s="2">
        <v>1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6"/>
    </row>
    <row r="30" spans="1:29" ht="12.75" customHeight="1" x14ac:dyDescent="0.2">
      <c r="A30" s="3" t="s">
        <v>205</v>
      </c>
      <c r="B30" s="2">
        <v>43</v>
      </c>
      <c r="C30" s="15">
        <v>83079</v>
      </c>
      <c r="D30" s="15"/>
      <c r="E30" s="15">
        <v>83088</v>
      </c>
      <c r="F30" s="2"/>
      <c r="G30" s="2">
        <v>8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6"/>
    </row>
    <row r="31" spans="1:29" ht="12.75" customHeight="1" x14ac:dyDescent="0.2">
      <c r="A31" s="10" t="s">
        <v>105</v>
      </c>
      <c r="B31" s="2">
        <v>43</v>
      </c>
      <c r="C31" s="15">
        <v>83079</v>
      </c>
      <c r="D31" s="15"/>
      <c r="E31" s="1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>
        <v>1</v>
      </c>
      <c r="AA31" s="2"/>
      <c r="AB31" s="2"/>
      <c r="AC31" s="6"/>
    </row>
    <row r="32" spans="1:29" ht="12.75" customHeight="1" x14ac:dyDescent="0.2">
      <c r="A32" s="3" t="s">
        <v>135</v>
      </c>
      <c r="B32" s="2">
        <v>43</v>
      </c>
      <c r="C32" s="15">
        <v>83126.720000000001</v>
      </c>
      <c r="D32" s="15"/>
      <c r="E32" s="15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>
        <v>1</v>
      </c>
      <c r="AC32" s="6"/>
    </row>
    <row r="33" spans="1:29" ht="12.75" customHeight="1" x14ac:dyDescent="0.2">
      <c r="A33" s="3" t="s">
        <v>136</v>
      </c>
      <c r="B33" s="2">
        <v>43</v>
      </c>
      <c r="C33" s="15">
        <v>83079</v>
      </c>
      <c r="D33" s="15"/>
      <c r="E33" s="15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>
        <v>10</v>
      </c>
      <c r="T33" s="2"/>
      <c r="U33" s="2"/>
      <c r="V33" s="2"/>
      <c r="W33" s="2"/>
      <c r="X33" s="2"/>
      <c r="Y33" s="2"/>
      <c r="Z33" s="2"/>
      <c r="AA33" s="2"/>
      <c r="AB33" s="2"/>
      <c r="AC33" s="6"/>
    </row>
    <row r="34" spans="1:29" ht="12.75" customHeight="1" x14ac:dyDescent="0.2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6"/>
    </row>
    <row r="35" spans="1:29" ht="12.75" customHeight="1" x14ac:dyDescent="0.2">
      <c r="A35" s="3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6"/>
    </row>
    <row r="36" spans="1:29" ht="12.75" customHeight="1" x14ac:dyDescent="0.2">
      <c r="A36" s="3"/>
      <c r="B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6"/>
    </row>
    <row r="37" spans="1:29" ht="12.7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6"/>
    </row>
    <row r="38" spans="1:29" ht="12.7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6"/>
    </row>
    <row r="39" spans="1:29" ht="12.7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6"/>
    </row>
    <row r="40" spans="1:29" ht="12.75" customHeight="1" x14ac:dyDescent="0.2">
      <c r="A40" s="9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6"/>
    </row>
    <row r="41" spans="1:29" ht="12.75" customHeight="1" x14ac:dyDescent="0.2">
      <c r="A41" s="3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6"/>
    </row>
    <row r="42" spans="1:29" ht="12.75" customHeight="1" x14ac:dyDescent="0.2">
      <c r="A42" s="3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6"/>
    </row>
    <row r="43" spans="1:29" ht="12.75" customHeight="1" x14ac:dyDescent="0.2">
      <c r="A43" s="3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6"/>
    </row>
    <row r="44" spans="1:29" ht="12.75" customHeight="1" x14ac:dyDescent="0.2">
      <c r="A44" s="3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6"/>
    </row>
    <row r="45" spans="1:29" ht="12.75" customHeight="1" x14ac:dyDescent="0.2">
      <c r="A45" s="9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6"/>
    </row>
    <row r="46" spans="1:29" ht="12.75" customHeight="1" x14ac:dyDescent="0.2">
      <c r="A46" s="3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6"/>
    </row>
    <row r="47" spans="1:29" ht="12.75" customHeight="1" x14ac:dyDescent="0.2">
      <c r="A47" s="3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6"/>
    </row>
    <row r="48" spans="1:29" ht="12.75" customHeight="1" x14ac:dyDescent="0.2">
      <c r="A48" s="3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6"/>
    </row>
    <row r="49" spans="1:29" ht="12.75" customHeight="1" x14ac:dyDescent="0.2">
      <c r="A49" s="3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6"/>
    </row>
    <row r="50" spans="1:29" ht="12.7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6"/>
    </row>
    <row r="51" spans="1:29" ht="12.75" customHeight="1" x14ac:dyDescent="0.2">
      <c r="A51" s="3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6"/>
    </row>
    <row r="52" spans="1:29" ht="12.75" customHeight="1" x14ac:dyDescent="0.2">
      <c r="A52" s="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6"/>
    </row>
    <row r="53" spans="1:29" ht="12.75" customHeight="1" x14ac:dyDescent="0.2">
      <c r="A53" s="3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6"/>
    </row>
    <row r="54" spans="1:29" ht="12.75" customHeight="1" x14ac:dyDescent="0.2">
      <c r="A54" s="3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6"/>
    </row>
    <row r="55" spans="1:29" ht="12.75" customHeight="1" x14ac:dyDescent="0.2">
      <c r="A55" s="3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6"/>
    </row>
    <row r="56" spans="1:29" ht="12.75" customHeight="1" x14ac:dyDescent="0.2">
      <c r="A56" s="3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6"/>
    </row>
    <row r="57" spans="1:29" ht="12.75" customHeight="1" x14ac:dyDescent="0.2">
      <c r="A57" s="3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6"/>
    </row>
    <row r="58" spans="1:29" ht="12.75" customHeight="1" x14ac:dyDescent="0.2">
      <c r="A58" s="3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6"/>
    </row>
    <row r="59" spans="1:29" ht="12.75" customHeight="1" x14ac:dyDescent="0.2">
      <c r="A59" s="3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6"/>
    </row>
    <row r="60" spans="1:29" ht="12.75" customHeight="1" x14ac:dyDescent="0.2">
      <c r="A60" s="3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6"/>
    </row>
    <row r="61" spans="1:29" ht="12.75" customHeight="1" x14ac:dyDescent="0.2">
      <c r="A61" s="3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6"/>
    </row>
    <row r="62" spans="1:29" ht="12.75" customHeight="1" x14ac:dyDescent="0.2">
      <c r="A62" s="3"/>
      <c r="B62" s="2"/>
      <c r="C62" s="2"/>
      <c r="D62" s="2"/>
      <c r="E62" s="2"/>
      <c r="F62" s="2"/>
      <c r="G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6"/>
    </row>
    <row r="63" spans="1:29" ht="12.75" customHeight="1" x14ac:dyDescent="0.2">
      <c r="A63" s="3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6"/>
    </row>
    <row r="64" spans="1:29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6"/>
    </row>
    <row r="65" spans="1:29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6"/>
    </row>
    <row r="66" spans="1:29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6"/>
    </row>
    <row r="67" spans="1:29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6"/>
    </row>
    <row r="68" spans="1:29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6"/>
    </row>
    <row r="69" spans="1:29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6"/>
    </row>
    <row r="70" spans="1:29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6"/>
    </row>
    <row r="71" spans="1:29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6"/>
    </row>
    <row r="72" spans="1:29" ht="12.75" customHeight="1" x14ac:dyDescent="0.2">
      <c r="A72" s="10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6"/>
    </row>
    <row r="73" spans="1:29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6"/>
    </row>
    <row r="74" spans="1:29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6"/>
    </row>
    <row r="75" spans="1:29" ht="18.95" customHeight="1" x14ac:dyDescent="0.2">
      <c r="A75" s="27" t="s">
        <v>213</v>
      </c>
      <c r="B75" s="27"/>
      <c r="C75" s="27"/>
      <c r="D75" s="27"/>
      <c r="E75" s="28"/>
      <c r="F75" s="7">
        <f>SUM(F17:F74)</f>
        <v>0</v>
      </c>
      <c r="G75" s="7">
        <f t="shared" ref="G75:AB75" si="0">SUM(G17:G74)</f>
        <v>28</v>
      </c>
      <c r="H75" s="7">
        <f t="shared" si="0"/>
        <v>0</v>
      </c>
      <c r="I75" s="7">
        <f t="shared" si="0"/>
        <v>3</v>
      </c>
      <c r="J75" s="7">
        <f t="shared" si="0"/>
        <v>0</v>
      </c>
      <c r="K75" s="7">
        <f t="shared" si="0"/>
        <v>0</v>
      </c>
      <c r="L75" s="7">
        <f t="shared" si="0"/>
        <v>0</v>
      </c>
      <c r="M75" s="7">
        <f t="shared" si="0"/>
        <v>0</v>
      </c>
      <c r="N75" s="7">
        <f t="shared" si="0"/>
        <v>0</v>
      </c>
      <c r="O75" s="7">
        <f t="shared" si="0"/>
        <v>0</v>
      </c>
      <c r="P75" s="7">
        <f t="shared" si="0"/>
        <v>0</v>
      </c>
      <c r="Q75" s="7">
        <f t="shared" si="0"/>
        <v>0</v>
      </c>
      <c r="R75" s="7">
        <f t="shared" si="0"/>
        <v>0</v>
      </c>
      <c r="S75" s="7">
        <f t="shared" si="0"/>
        <v>10</v>
      </c>
      <c r="T75" s="7">
        <f t="shared" si="0"/>
        <v>37</v>
      </c>
      <c r="U75" s="7">
        <f t="shared" si="0"/>
        <v>0</v>
      </c>
      <c r="V75" s="7">
        <f t="shared" si="0"/>
        <v>0</v>
      </c>
      <c r="W75" s="7">
        <f t="shared" si="0"/>
        <v>0</v>
      </c>
      <c r="X75" s="7">
        <f t="shared" si="0"/>
        <v>0</v>
      </c>
      <c r="Y75" s="7">
        <f t="shared" si="0"/>
        <v>0</v>
      </c>
      <c r="Z75" s="7">
        <f t="shared" si="0"/>
        <v>3</v>
      </c>
      <c r="AA75" s="7">
        <f t="shared" si="0"/>
        <v>0</v>
      </c>
      <c r="AB75" s="7">
        <f t="shared" si="0"/>
        <v>2</v>
      </c>
      <c r="AC75" s="8">
        <f>SUM(AC17:AC74)</f>
        <v>0</v>
      </c>
    </row>
  </sheetData>
  <mergeCells count="29">
    <mergeCell ref="C16:E16"/>
    <mergeCell ref="X2:X14"/>
    <mergeCell ref="AA2:AA14"/>
    <mergeCell ref="AC2:AC14"/>
    <mergeCell ref="Z2:Z14"/>
    <mergeCell ref="AB2:AB14"/>
    <mergeCell ref="L2:L14"/>
    <mergeCell ref="M2:M14"/>
    <mergeCell ref="G2:G14"/>
    <mergeCell ref="H2:H14"/>
    <mergeCell ref="I2:I14"/>
    <mergeCell ref="J2:J14"/>
    <mergeCell ref="K2:K14"/>
    <mergeCell ref="A75:E75"/>
    <mergeCell ref="U2:U14"/>
    <mergeCell ref="V2:V14"/>
    <mergeCell ref="W2:W14"/>
    <mergeCell ref="Y2:Y14"/>
    <mergeCell ref="O2:O14"/>
    <mergeCell ref="P2:P14"/>
    <mergeCell ref="Q2:Q14"/>
    <mergeCell ref="R2:R14"/>
    <mergeCell ref="S2:S14"/>
    <mergeCell ref="T2:T14"/>
    <mergeCell ref="N2:N14"/>
    <mergeCell ref="A1:A15"/>
    <mergeCell ref="B1:B15"/>
    <mergeCell ref="C1:E15"/>
    <mergeCell ref="F2:F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E0A05-3B87-4A64-B4E5-A12DC2310A61}">
  <sheetPr>
    <tabColor theme="5" tint="0.79998168889431442"/>
  </sheetPr>
  <dimension ref="A1:AC75"/>
  <sheetViews>
    <sheetView showZeros="0" topLeftCell="A49" zoomScaleNormal="100" workbookViewId="0">
      <selection activeCell="A76" sqref="A76"/>
    </sheetView>
  </sheetViews>
  <sheetFormatPr defaultRowHeight="12.75" customHeight="1" x14ac:dyDescent="0.2"/>
  <cols>
    <col min="1" max="2" width="8.7109375" style="1" customWidth="1"/>
    <col min="3" max="3" width="15.85546875" style="1" customWidth="1"/>
    <col min="4" max="4" width="5.7109375" style="1" customWidth="1"/>
    <col min="5" max="5" width="15.85546875" style="1" customWidth="1"/>
    <col min="6" max="28" width="8.7109375" style="1" customWidth="1"/>
    <col min="29" max="16384" width="9.140625" style="1"/>
  </cols>
  <sheetData>
    <row r="1" spans="1:29" ht="12.75" customHeight="1" x14ac:dyDescent="0.2">
      <c r="A1" s="19" t="s">
        <v>1</v>
      </c>
      <c r="B1" s="21" t="s">
        <v>0</v>
      </c>
      <c r="C1" s="21" t="s">
        <v>7</v>
      </c>
      <c r="D1" s="23"/>
      <c r="E1" s="23"/>
      <c r="F1" s="4">
        <v>202</v>
      </c>
      <c r="G1" s="4">
        <v>202</v>
      </c>
      <c r="H1" s="4">
        <v>202</v>
      </c>
      <c r="I1" s="4">
        <v>202</v>
      </c>
      <c r="J1" s="4">
        <v>202</v>
      </c>
      <c r="K1" s="4"/>
      <c r="L1" s="4">
        <v>601</v>
      </c>
      <c r="M1" s="4">
        <v>601</v>
      </c>
      <c r="N1" s="4"/>
      <c r="O1" s="4">
        <v>602</v>
      </c>
      <c r="P1" s="4"/>
      <c r="Q1" s="4">
        <v>611</v>
      </c>
      <c r="R1" s="4">
        <v>611</v>
      </c>
      <c r="S1" s="4">
        <v>611</v>
      </c>
      <c r="T1" s="4">
        <v>611</v>
      </c>
      <c r="U1" s="4">
        <v>611</v>
      </c>
      <c r="V1" s="4">
        <v>611</v>
      </c>
      <c r="W1" s="4">
        <v>611</v>
      </c>
      <c r="X1" s="4">
        <v>611</v>
      </c>
      <c r="Y1" s="4">
        <v>611</v>
      </c>
      <c r="Z1" s="4">
        <v>611</v>
      </c>
      <c r="AA1" s="4">
        <v>611</v>
      </c>
      <c r="AB1" s="4">
        <v>611</v>
      </c>
      <c r="AC1" s="5"/>
    </row>
    <row r="2" spans="1:29" ht="12.75" customHeight="1" x14ac:dyDescent="0.2">
      <c r="A2" s="20"/>
      <c r="B2" s="22"/>
      <c r="C2" s="22"/>
      <c r="D2" s="22"/>
      <c r="E2" s="22"/>
      <c r="F2" s="18" t="s">
        <v>2</v>
      </c>
      <c r="G2" s="18" t="s">
        <v>4</v>
      </c>
      <c r="H2" s="18" t="s">
        <v>6</v>
      </c>
      <c r="I2" s="18" t="s">
        <v>8</v>
      </c>
      <c r="J2" s="18" t="s">
        <v>9</v>
      </c>
      <c r="K2" s="18"/>
      <c r="L2" s="18" t="s">
        <v>11</v>
      </c>
      <c r="M2" s="18" t="s">
        <v>12</v>
      </c>
      <c r="N2" s="18"/>
      <c r="O2" s="18" t="s">
        <v>14</v>
      </c>
      <c r="P2" s="18"/>
      <c r="Q2" s="18" t="s">
        <v>15</v>
      </c>
      <c r="R2" s="18" t="s">
        <v>16</v>
      </c>
      <c r="S2" s="18" t="s">
        <v>17</v>
      </c>
      <c r="T2" s="18" t="s">
        <v>18</v>
      </c>
      <c r="U2" s="18" t="s">
        <v>19</v>
      </c>
      <c r="V2" s="18" t="s">
        <v>20</v>
      </c>
      <c r="W2" s="18" t="s">
        <v>21</v>
      </c>
      <c r="X2" s="18" t="s">
        <v>130</v>
      </c>
      <c r="Y2" s="18" t="s">
        <v>22</v>
      </c>
      <c r="Z2" s="18" t="s">
        <v>23</v>
      </c>
      <c r="AA2" s="18" t="s">
        <v>131</v>
      </c>
      <c r="AB2" s="18" t="s">
        <v>24</v>
      </c>
      <c r="AC2" s="26"/>
    </row>
    <row r="3" spans="1:29" ht="12.75" customHeight="1" x14ac:dyDescent="0.2">
      <c r="A3" s="20"/>
      <c r="B3" s="22"/>
      <c r="C3" s="22"/>
      <c r="D3" s="22"/>
      <c r="E3" s="22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26"/>
    </row>
    <row r="4" spans="1:29" ht="12.75" customHeight="1" x14ac:dyDescent="0.2">
      <c r="A4" s="20"/>
      <c r="B4" s="22"/>
      <c r="C4" s="22"/>
      <c r="D4" s="22"/>
      <c r="E4" s="22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26"/>
    </row>
    <row r="5" spans="1:29" ht="6.6" customHeight="1" x14ac:dyDescent="0.2">
      <c r="A5" s="20"/>
      <c r="B5" s="22"/>
      <c r="C5" s="22"/>
      <c r="D5" s="22"/>
      <c r="E5" s="22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26"/>
    </row>
    <row r="6" spans="1:29" ht="12.75" customHeight="1" x14ac:dyDescent="0.2">
      <c r="A6" s="20"/>
      <c r="B6" s="22"/>
      <c r="C6" s="22"/>
      <c r="D6" s="22"/>
      <c r="E6" s="22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26"/>
    </row>
    <row r="7" spans="1:29" ht="12.75" customHeight="1" x14ac:dyDescent="0.2">
      <c r="A7" s="20"/>
      <c r="B7" s="22"/>
      <c r="C7" s="22"/>
      <c r="D7" s="22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26"/>
    </row>
    <row r="8" spans="1:29" ht="12.75" customHeight="1" x14ac:dyDescent="0.2">
      <c r="A8" s="20"/>
      <c r="B8" s="22"/>
      <c r="C8" s="22"/>
      <c r="D8" s="22"/>
      <c r="E8" s="2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26"/>
    </row>
    <row r="9" spans="1:29" ht="12.75" customHeight="1" x14ac:dyDescent="0.2">
      <c r="A9" s="20"/>
      <c r="B9" s="22"/>
      <c r="C9" s="22"/>
      <c r="D9" s="22"/>
      <c r="E9" s="22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26"/>
    </row>
    <row r="10" spans="1:29" ht="12.75" customHeight="1" x14ac:dyDescent="0.2">
      <c r="A10" s="20"/>
      <c r="B10" s="22"/>
      <c r="C10" s="22"/>
      <c r="D10" s="22"/>
      <c r="E10" s="22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26"/>
    </row>
    <row r="11" spans="1:29" ht="12.75" customHeight="1" x14ac:dyDescent="0.2">
      <c r="A11" s="20"/>
      <c r="B11" s="22"/>
      <c r="C11" s="22"/>
      <c r="D11" s="22"/>
      <c r="E11" s="22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26"/>
    </row>
    <row r="12" spans="1:29" ht="12.75" customHeight="1" x14ac:dyDescent="0.2">
      <c r="A12" s="20"/>
      <c r="B12" s="22"/>
      <c r="C12" s="22"/>
      <c r="D12" s="22"/>
      <c r="E12" s="22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26"/>
    </row>
    <row r="13" spans="1:29" ht="12.75" customHeight="1" x14ac:dyDescent="0.2">
      <c r="A13" s="20"/>
      <c r="B13" s="22"/>
      <c r="C13" s="22"/>
      <c r="D13" s="22"/>
      <c r="E13" s="22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26"/>
    </row>
    <row r="14" spans="1:29" ht="12.75" customHeight="1" x14ac:dyDescent="0.2">
      <c r="A14" s="20"/>
      <c r="B14" s="22"/>
      <c r="C14" s="22"/>
      <c r="D14" s="22"/>
      <c r="E14" s="22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26"/>
    </row>
    <row r="15" spans="1:29" ht="12.75" customHeight="1" x14ac:dyDescent="0.2">
      <c r="A15" s="20"/>
      <c r="B15" s="22"/>
      <c r="C15" s="22"/>
      <c r="D15" s="22"/>
      <c r="E15" s="22"/>
      <c r="F15" s="2" t="s">
        <v>3</v>
      </c>
      <c r="G15" s="2" t="s">
        <v>5</v>
      </c>
      <c r="H15" s="2" t="s">
        <v>5</v>
      </c>
      <c r="I15" s="2" t="s">
        <v>3</v>
      </c>
      <c r="J15" s="2" t="s">
        <v>5</v>
      </c>
      <c r="K15" s="2"/>
      <c r="L15" s="2" t="s">
        <v>10</v>
      </c>
      <c r="M15" s="2" t="s">
        <v>13</v>
      </c>
      <c r="N15" s="2"/>
      <c r="O15" s="2" t="s">
        <v>13</v>
      </c>
      <c r="P15" s="2"/>
      <c r="Q15" s="2" t="s">
        <v>5</v>
      </c>
      <c r="R15" s="2" t="s">
        <v>5</v>
      </c>
      <c r="S15" s="2" t="s">
        <v>5</v>
      </c>
      <c r="T15" s="2" t="s">
        <v>5</v>
      </c>
      <c r="U15" s="2" t="s">
        <v>5</v>
      </c>
      <c r="V15" s="2" t="s">
        <v>5</v>
      </c>
      <c r="W15" s="2" t="s">
        <v>5</v>
      </c>
      <c r="X15" s="2" t="s">
        <v>5</v>
      </c>
      <c r="Y15" s="2" t="s">
        <v>5</v>
      </c>
      <c r="Z15" s="2" t="s">
        <v>3</v>
      </c>
      <c r="AA15" s="2" t="s">
        <v>3</v>
      </c>
      <c r="AB15" s="2" t="s">
        <v>3</v>
      </c>
      <c r="AC15" s="6"/>
    </row>
    <row r="16" spans="1:29" ht="12.75" customHeight="1" x14ac:dyDescent="0.2">
      <c r="A16" s="3"/>
      <c r="B16" s="2"/>
      <c r="C16" s="24" t="s">
        <v>143</v>
      </c>
      <c r="D16" s="25"/>
      <c r="E16" s="20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6"/>
    </row>
    <row r="17" spans="1:29" ht="12.75" customHeight="1" x14ac:dyDescent="0.2">
      <c r="A17" s="3"/>
      <c r="B17" s="2"/>
      <c r="C17" s="2"/>
      <c r="D17" s="2" t="s">
        <v>25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6"/>
    </row>
    <row r="18" spans="1:29" ht="12.75" customHeight="1" x14ac:dyDescent="0.2">
      <c r="A18" s="3" t="s">
        <v>114</v>
      </c>
      <c r="B18" s="2">
        <v>13</v>
      </c>
      <c r="C18" s="15">
        <v>68150</v>
      </c>
      <c r="D18" s="15"/>
      <c r="E18" s="15"/>
      <c r="F18" s="2"/>
      <c r="G18" s="2"/>
      <c r="H18" s="2"/>
      <c r="I18" s="2"/>
      <c r="J18" s="2"/>
      <c r="K18" s="2"/>
      <c r="L18" s="2"/>
      <c r="M18" s="2">
        <v>0.7</v>
      </c>
      <c r="N18" s="2"/>
      <c r="O18" s="12">
        <v>0.3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6"/>
    </row>
    <row r="19" spans="1:29" ht="12.75" customHeight="1" x14ac:dyDescent="0.2">
      <c r="A19" s="3"/>
      <c r="B19" s="2"/>
      <c r="C19" s="15"/>
      <c r="D19" s="15"/>
      <c r="E19" s="15"/>
      <c r="F19" s="2"/>
      <c r="G19" s="2"/>
      <c r="H19" s="2"/>
      <c r="I19" s="2"/>
      <c r="J19" s="2"/>
      <c r="K19" s="2"/>
      <c r="L19" s="2"/>
      <c r="M19" s="2"/>
      <c r="N19" s="2"/>
      <c r="O19" s="1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6"/>
    </row>
    <row r="20" spans="1:29" ht="12.75" customHeight="1" x14ac:dyDescent="0.2">
      <c r="A20" s="3" t="s">
        <v>206</v>
      </c>
      <c r="B20" s="2">
        <v>24</v>
      </c>
      <c r="C20" s="15">
        <v>73733</v>
      </c>
      <c r="D20" s="15"/>
      <c r="E20" s="15"/>
      <c r="F20" s="2">
        <v>1</v>
      </c>
      <c r="G20" s="2">
        <v>9</v>
      </c>
      <c r="H20" s="2"/>
      <c r="I20" s="2"/>
      <c r="J20" s="2"/>
      <c r="K20" s="2"/>
      <c r="L20" s="2"/>
      <c r="M20" s="2"/>
      <c r="N20" s="2"/>
      <c r="O20" s="1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6"/>
    </row>
    <row r="21" spans="1:29" ht="12.75" customHeight="1" x14ac:dyDescent="0.2">
      <c r="A21" s="3" t="s">
        <v>115</v>
      </c>
      <c r="B21" s="2">
        <v>24</v>
      </c>
      <c r="C21" s="15">
        <v>73733</v>
      </c>
      <c r="D21" s="15"/>
      <c r="E21" s="15"/>
      <c r="F21" s="2"/>
      <c r="G21" s="2"/>
      <c r="H21" s="2"/>
      <c r="I21" s="2"/>
      <c r="J21" s="2"/>
      <c r="K21" s="2"/>
      <c r="L21" s="2"/>
      <c r="M21" s="2">
        <v>0.7</v>
      </c>
      <c r="N21" s="2"/>
      <c r="O21" s="12">
        <v>0.2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6"/>
    </row>
    <row r="22" spans="1:29" ht="12.75" customHeight="1" x14ac:dyDescent="0.2">
      <c r="A22" s="3" t="s">
        <v>76</v>
      </c>
      <c r="B22" s="2">
        <v>24</v>
      </c>
      <c r="C22" s="15">
        <v>73733</v>
      </c>
      <c r="D22" s="15"/>
      <c r="E22" s="15"/>
      <c r="F22" s="2"/>
      <c r="G22" s="2"/>
      <c r="H22" s="2"/>
      <c r="I22" s="2"/>
      <c r="J22" s="2"/>
      <c r="K22" s="2"/>
      <c r="L22" s="2"/>
      <c r="M22" s="2"/>
      <c r="N22" s="2"/>
      <c r="O22" s="12"/>
      <c r="P22" s="2"/>
      <c r="Q22" s="2"/>
      <c r="R22" s="2">
        <v>8</v>
      </c>
      <c r="S22" s="2"/>
      <c r="T22" s="2"/>
      <c r="U22" s="2"/>
      <c r="V22" s="2"/>
      <c r="W22" s="2"/>
      <c r="X22" s="2"/>
      <c r="Y22" s="2"/>
      <c r="Z22" s="2"/>
      <c r="AA22" s="2"/>
      <c r="AB22" s="2"/>
      <c r="AC22" s="6"/>
    </row>
    <row r="23" spans="1:29" ht="12.75" customHeight="1" x14ac:dyDescent="0.2">
      <c r="A23" s="3"/>
      <c r="B23" s="2"/>
      <c r="C23" s="15"/>
      <c r="D23" s="15"/>
      <c r="E23" s="15"/>
      <c r="F23" s="2"/>
      <c r="G23" s="2"/>
      <c r="H23" s="2"/>
      <c r="I23" s="2"/>
      <c r="J23" s="2"/>
      <c r="K23" s="2"/>
      <c r="L23" s="2"/>
      <c r="M23" s="2"/>
      <c r="N23" s="2"/>
      <c r="O23" s="1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6"/>
    </row>
    <row r="24" spans="1:29" ht="12.75" customHeight="1" x14ac:dyDescent="0.2">
      <c r="A24" s="3" t="s">
        <v>116</v>
      </c>
      <c r="B24" s="2">
        <v>25</v>
      </c>
      <c r="C24" s="15">
        <v>74350</v>
      </c>
      <c r="D24" s="15"/>
      <c r="E24" s="15"/>
      <c r="F24" s="2"/>
      <c r="G24" s="2"/>
      <c r="H24" s="2"/>
      <c r="I24" s="2"/>
      <c r="J24" s="2"/>
      <c r="K24" s="2"/>
      <c r="L24" s="2"/>
      <c r="M24" s="2">
        <v>0.7</v>
      </c>
      <c r="N24" s="2"/>
      <c r="O24" s="12">
        <v>0.3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6"/>
    </row>
    <row r="25" spans="1:29" ht="12.75" customHeight="1" x14ac:dyDescent="0.2">
      <c r="A25" s="3" t="s">
        <v>207</v>
      </c>
      <c r="B25" s="2">
        <v>25</v>
      </c>
      <c r="C25" s="15">
        <v>74357.48</v>
      </c>
      <c r="D25" s="15"/>
      <c r="E25" s="15"/>
      <c r="F25" s="2">
        <v>1</v>
      </c>
      <c r="G25" s="2"/>
      <c r="H25" s="2"/>
      <c r="I25" s="2"/>
      <c r="J25" s="2"/>
      <c r="K25" s="2"/>
      <c r="L25" s="2"/>
      <c r="M25" s="2"/>
      <c r="N25" s="2"/>
      <c r="O25" s="1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6"/>
    </row>
    <row r="26" spans="1:29" ht="12.75" customHeight="1" x14ac:dyDescent="0.2">
      <c r="A26" s="3"/>
      <c r="B26" s="2"/>
      <c r="C26" s="15"/>
      <c r="D26" s="15"/>
      <c r="E26" s="15"/>
      <c r="F26" s="2"/>
      <c r="G26" s="2"/>
      <c r="H26" s="2"/>
      <c r="I26" s="2"/>
      <c r="J26" s="2"/>
      <c r="K26" s="2"/>
      <c r="L26" s="2"/>
      <c r="M26" s="2"/>
      <c r="N26" s="2"/>
      <c r="O26" s="1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6"/>
    </row>
    <row r="27" spans="1:29" ht="12.75" customHeight="1" x14ac:dyDescent="0.2">
      <c r="A27" s="3" t="s">
        <v>208</v>
      </c>
      <c r="B27" s="2">
        <v>27</v>
      </c>
      <c r="C27" s="15">
        <v>75232</v>
      </c>
      <c r="D27" s="15"/>
      <c r="E27" s="15"/>
      <c r="F27" s="2">
        <v>1</v>
      </c>
      <c r="G27" s="2">
        <v>8</v>
      </c>
      <c r="H27" s="2"/>
      <c r="I27" s="2"/>
      <c r="J27" s="2"/>
      <c r="K27" s="2"/>
      <c r="L27" s="2"/>
      <c r="M27" s="2"/>
      <c r="N27" s="2"/>
      <c r="O27" s="1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6"/>
    </row>
    <row r="28" spans="1:29" ht="12.75" customHeight="1" x14ac:dyDescent="0.2">
      <c r="A28" s="3" t="s">
        <v>117</v>
      </c>
      <c r="B28" s="2">
        <v>27</v>
      </c>
      <c r="C28" s="15">
        <v>75232</v>
      </c>
      <c r="D28" s="15"/>
      <c r="E28" s="15"/>
      <c r="F28" s="2"/>
      <c r="G28" s="2"/>
      <c r="H28" s="2"/>
      <c r="I28" s="2"/>
      <c r="J28" s="2"/>
      <c r="K28" s="2"/>
      <c r="L28" s="2"/>
      <c r="M28" s="2">
        <v>0.7</v>
      </c>
      <c r="N28" s="2"/>
      <c r="O28" s="12">
        <v>0.2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6"/>
    </row>
    <row r="29" spans="1:29" ht="12.75" customHeight="1" x14ac:dyDescent="0.2">
      <c r="A29" s="3" t="s">
        <v>121</v>
      </c>
      <c r="B29" s="2">
        <v>27</v>
      </c>
      <c r="C29" s="15">
        <v>75232</v>
      </c>
      <c r="D29" s="15"/>
      <c r="E29" s="15"/>
      <c r="F29" s="2"/>
      <c r="G29" s="2"/>
      <c r="H29" s="2"/>
      <c r="I29" s="2"/>
      <c r="J29" s="2"/>
      <c r="K29" s="2"/>
      <c r="L29" s="2"/>
      <c r="M29" s="2"/>
      <c r="N29" s="2"/>
      <c r="O29" s="12"/>
      <c r="P29" s="2"/>
      <c r="Q29" s="2"/>
      <c r="R29" s="2">
        <v>8</v>
      </c>
      <c r="S29" s="2"/>
      <c r="T29" s="2"/>
      <c r="U29" s="2"/>
      <c r="V29" s="2"/>
      <c r="W29" s="2"/>
      <c r="X29" s="2"/>
      <c r="Y29" s="2"/>
      <c r="Z29" s="2"/>
      <c r="AA29" s="2"/>
      <c r="AB29" s="2"/>
      <c r="AC29" s="6"/>
    </row>
    <row r="30" spans="1:29" ht="12.75" customHeight="1" x14ac:dyDescent="0.2">
      <c r="A30" s="3"/>
      <c r="B30" s="2"/>
      <c r="C30" s="15"/>
      <c r="D30" s="15"/>
      <c r="E30" s="15"/>
      <c r="F30" s="2"/>
      <c r="G30" s="2"/>
      <c r="H30" s="2"/>
      <c r="I30" s="2"/>
      <c r="J30" s="2"/>
      <c r="K30" s="2"/>
      <c r="L30" s="2"/>
      <c r="M30" s="2"/>
      <c r="N30" s="2"/>
      <c r="O30" s="1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6"/>
    </row>
    <row r="31" spans="1:29" ht="12.75" customHeight="1" x14ac:dyDescent="0.2">
      <c r="A31" s="3" t="s">
        <v>209</v>
      </c>
      <c r="B31" s="2">
        <v>28</v>
      </c>
      <c r="C31" s="15">
        <v>75832</v>
      </c>
      <c r="D31" s="15"/>
      <c r="E31" s="15"/>
      <c r="F31" s="2">
        <v>1</v>
      </c>
      <c r="G31" s="2">
        <v>8</v>
      </c>
      <c r="H31" s="2"/>
      <c r="I31" s="2"/>
      <c r="J31" s="2"/>
      <c r="K31" s="2"/>
      <c r="L31" s="2"/>
      <c r="M31" s="2"/>
      <c r="N31" s="2"/>
      <c r="O31" s="1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6"/>
    </row>
    <row r="32" spans="1:29" ht="12.75" customHeight="1" x14ac:dyDescent="0.2">
      <c r="A32" s="3" t="s">
        <v>119</v>
      </c>
      <c r="B32" s="2">
        <v>28</v>
      </c>
      <c r="C32" s="15">
        <v>75832</v>
      </c>
      <c r="D32" s="15"/>
      <c r="E32" s="15"/>
      <c r="F32" s="2"/>
      <c r="G32" s="2"/>
      <c r="H32" s="2"/>
      <c r="I32" s="2"/>
      <c r="J32" s="2"/>
      <c r="K32" s="2"/>
      <c r="L32" s="2"/>
      <c r="M32" s="2">
        <v>0.7</v>
      </c>
      <c r="N32" s="2"/>
      <c r="O32" s="12">
        <v>0.2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6"/>
    </row>
    <row r="33" spans="1:29" ht="12.75" customHeight="1" x14ac:dyDescent="0.2">
      <c r="A33" s="3" t="s">
        <v>124</v>
      </c>
      <c r="B33" s="2">
        <v>28</v>
      </c>
      <c r="C33" s="15">
        <v>75832</v>
      </c>
      <c r="D33" s="15"/>
      <c r="E33" s="15"/>
      <c r="F33" s="2"/>
      <c r="G33" s="2"/>
      <c r="H33" s="2"/>
      <c r="I33" s="2"/>
      <c r="J33" s="2"/>
      <c r="K33" s="2"/>
      <c r="L33" s="2"/>
      <c r="M33" s="2"/>
      <c r="N33" s="2"/>
      <c r="O33" s="12"/>
      <c r="P33" s="2"/>
      <c r="Q33" s="2"/>
      <c r="R33" s="2">
        <v>8</v>
      </c>
      <c r="S33" s="2"/>
      <c r="T33" s="2"/>
      <c r="U33" s="2"/>
      <c r="V33" s="2"/>
      <c r="W33" s="2"/>
      <c r="X33" s="2"/>
      <c r="Y33" s="2"/>
      <c r="Z33" s="2"/>
      <c r="AA33" s="2"/>
      <c r="AB33" s="2"/>
      <c r="AC33" s="6"/>
    </row>
    <row r="34" spans="1:29" ht="12.75" customHeight="1" x14ac:dyDescent="0.2">
      <c r="A34" s="3"/>
      <c r="B34" s="2"/>
      <c r="C34" s="15"/>
      <c r="D34" s="15"/>
      <c r="E34" s="15"/>
      <c r="F34" s="2"/>
      <c r="G34" s="2"/>
      <c r="H34" s="2"/>
      <c r="I34" s="2"/>
      <c r="J34" s="2"/>
      <c r="K34" s="2"/>
      <c r="L34" s="2"/>
      <c r="M34" s="2"/>
      <c r="N34" s="2"/>
      <c r="O34" s="1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6"/>
    </row>
    <row r="35" spans="1:29" ht="12.75" customHeight="1" x14ac:dyDescent="0.2">
      <c r="A35" s="3" t="s">
        <v>122</v>
      </c>
      <c r="B35" s="2">
        <v>31</v>
      </c>
      <c r="C35" s="15">
        <v>77150</v>
      </c>
      <c r="D35" s="15"/>
      <c r="E35" s="15"/>
      <c r="F35" s="2"/>
      <c r="G35" s="2"/>
      <c r="H35" s="2"/>
      <c r="I35" s="2"/>
      <c r="J35" s="2"/>
      <c r="K35" s="2"/>
      <c r="L35" s="2">
        <v>22</v>
      </c>
      <c r="M35" s="2"/>
      <c r="N35" s="2"/>
      <c r="O35" s="12">
        <v>0.3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6"/>
    </row>
    <row r="36" spans="1:29" ht="12.75" customHeight="1" x14ac:dyDescent="0.2">
      <c r="A36" s="3"/>
      <c r="B36" s="2"/>
      <c r="C36" s="15"/>
      <c r="D36" s="15"/>
      <c r="E36" s="15"/>
      <c r="F36" s="2"/>
      <c r="G36" s="2"/>
      <c r="H36" s="2"/>
      <c r="I36" s="2"/>
      <c r="J36" s="2"/>
      <c r="K36" s="2"/>
      <c r="L36" s="2"/>
      <c r="M36" s="2"/>
      <c r="N36" s="2"/>
      <c r="O36" s="1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6"/>
    </row>
    <row r="37" spans="1:29" ht="12.75" customHeight="1" x14ac:dyDescent="0.2">
      <c r="A37" s="3" t="s">
        <v>210</v>
      </c>
      <c r="B37" s="2">
        <v>32</v>
      </c>
      <c r="C37" s="15">
        <v>77730</v>
      </c>
      <c r="D37" s="15"/>
      <c r="E37" s="15"/>
      <c r="F37" s="2">
        <v>1</v>
      </c>
      <c r="G37" s="2">
        <v>8</v>
      </c>
      <c r="H37" s="2"/>
      <c r="I37" s="2"/>
      <c r="J37" s="2"/>
      <c r="K37" s="2"/>
      <c r="L37" s="2"/>
      <c r="M37" s="2"/>
      <c r="N37" s="2"/>
      <c r="O37" s="1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6"/>
    </row>
    <row r="38" spans="1:29" ht="12.75" customHeight="1" x14ac:dyDescent="0.2">
      <c r="A38" s="3" t="s">
        <v>123</v>
      </c>
      <c r="B38" s="2">
        <v>32</v>
      </c>
      <c r="C38" s="15">
        <v>77730</v>
      </c>
      <c r="D38" s="15"/>
      <c r="E38" s="15"/>
      <c r="F38" s="2"/>
      <c r="G38" s="2"/>
      <c r="H38" s="2"/>
      <c r="I38" s="2"/>
      <c r="J38" s="2"/>
      <c r="K38" s="2"/>
      <c r="L38" s="2"/>
      <c r="M38" s="2">
        <v>0.7</v>
      </c>
      <c r="N38" s="2"/>
      <c r="O38" s="12">
        <v>0.2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6"/>
    </row>
    <row r="39" spans="1:29" ht="12.75" customHeight="1" x14ac:dyDescent="0.2">
      <c r="A39" s="3" t="s">
        <v>90</v>
      </c>
      <c r="B39" s="2">
        <v>32</v>
      </c>
      <c r="C39" s="15">
        <v>77730</v>
      </c>
      <c r="D39" s="15"/>
      <c r="E39" s="15"/>
      <c r="F39" s="2"/>
      <c r="G39" s="2"/>
      <c r="H39" s="2"/>
      <c r="I39" s="2"/>
      <c r="J39" s="2"/>
      <c r="K39" s="2"/>
      <c r="L39" s="2"/>
      <c r="M39" s="2"/>
      <c r="N39" s="2"/>
      <c r="O39" s="12"/>
      <c r="P39" s="2"/>
      <c r="Q39" s="2"/>
      <c r="R39" s="2">
        <v>8</v>
      </c>
      <c r="S39" s="2"/>
      <c r="T39" s="2"/>
      <c r="U39" s="2"/>
      <c r="V39" s="2"/>
      <c r="W39" s="2"/>
      <c r="X39" s="2"/>
      <c r="Y39" s="2"/>
      <c r="Z39" s="2"/>
      <c r="AA39" s="2"/>
      <c r="AB39" s="2"/>
      <c r="AC39" s="6"/>
    </row>
    <row r="40" spans="1:29" ht="12.75" customHeight="1" x14ac:dyDescent="0.2">
      <c r="A40" s="3"/>
      <c r="B40" s="2"/>
      <c r="C40" s="15"/>
      <c r="D40" s="15"/>
      <c r="E40" s="15"/>
      <c r="F40" s="2"/>
      <c r="G40" s="2"/>
      <c r="H40" s="2"/>
      <c r="I40" s="2"/>
      <c r="J40" s="2"/>
      <c r="K40" s="2"/>
      <c r="L40" s="2"/>
      <c r="M40" s="2"/>
      <c r="N40" s="2"/>
      <c r="O40" s="1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6"/>
    </row>
    <row r="41" spans="1:29" ht="12.75" customHeight="1" x14ac:dyDescent="0.2">
      <c r="A41" s="3" t="s">
        <v>211</v>
      </c>
      <c r="B41" s="2">
        <v>34</v>
      </c>
      <c r="C41" s="15">
        <v>78730.350000000006</v>
      </c>
      <c r="D41" s="15"/>
      <c r="E41" s="15"/>
      <c r="F41" s="2">
        <v>1</v>
      </c>
      <c r="G41" s="2"/>
      <c r="H41" s="2"/>
      <c r="I41" s="2"/>
      <c r="J41" s="2"/>
      <c r="K41" s="2"/>
      <c r="L41" s="2"/>
      <c r="M41" s="2"/>
      <c r="N41" s="2"/>
      <c r="O41" s="1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6"/>
    </row>
    <row r="42" spans="1:29" ht="12.75" customHeight="1" x14ac:dyDescent="0.2">
      <c r="A42" s="3" t="s">
        <v>126</v>
      </c>
      <c r="B42" s="2">
        <v>34</v>
      </c>
      <c r="C42" s="15">
        <v>78720</v>
      </c>
      <c r="D42" s="15"/>
      <c r="E42" s="15"/>
      <c r="F42" s="2"/>
      <c r="G42" s="2"/>
      <c r="H42" s="2"/>
      <c r="I42" s="2"/>
      <c r="J42" s="2"/>
      <c r="K42" s="2"/>
      <c r="L42" s="2"/>
      <c r="M42" s="2">
        <v>0.7</v>
      </c>
      <c r="N42" s="2"/>
      <c r="O42" s="12">
        <v>0.3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6"/>
    </row>
    <row r="43" spans="1:29" ht="12.75" customHeight="1" x14ac:dyDescent="0.2">
      <c r="A43" s="3"/>
      <c r="B43" s="2"/>
      <c r="C43" s="15"/>
      <c r="D43" s="15"/>
      <c r="E43" s="15"/>
      <c r="F43" s="2"/>
      <c r="G43" s="2"/>
      <c r="H43" s="2"/>
      <c r="I43" s="2"/>
      <c r="J43" s="2"/>
      <c r="K43" s="2"/>
      <c r="L43" s="2"/>
      <c r="M43" s="2"/>
      <c r="N43" s="2"/>
      <c r="O43" s="1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6"/>
    </row>
    <row r="44" spans="1:29" ht="12.75" customHeight="1" x14ac:dyDescent="0.2">
      <c r="A44" s="3" t="s">
        <v>212</v>
      </c>
      <c r="B44" s="2">
        <v>36</v>
      </c>
      <c r="C44" s="15">
        <v>79981.8</v>
      </c>
      <c r="D44" s="15"/>
      <c r="E44" s="15"/>
      <c r="F44" s="2">
        <v>1</v>
      </c>
      <c r="G44" s="2"/>
      <c r="H44" s="2"/>
      <c r="I44" s="2"/>
      <c r="J44" s="2"/>
      <c r="K44" s="2"/>
      <c r="L44" s="2"/>
      <c r="M44" s="2"/>
      <c r="N44" s="2"/>
      <c r="O44" s="1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6"/>
    </row>
    <row r="45" spans="1:29" ht="12.75" customHeight="1" x14ac:dyDescent="0.2">
      <c r="A45" s="9" t="s">
        <v>128</v>
      </c>
      <c r="B45" s="2" t="s">
        <v>91</v>
      </c>
      <c r="C45" s="15">
        <v>80000</v>
      </c>
      <c r="D45" s="15"/>
      <c r="E45" s="15"/>
      <c r="F45" s="2"/>
      <c r="G45" s="2"/>
      <c r="H45" s="2"/>
      <c r="I45" s="2"/>
      <c r="J45" s="2"/>
      <c r="K45" s="2"/>
      <c r="L45" s="2"/>
      <c r="M45" s="2">
        <v>0.7</v>
      </c>
      <c r="N45" s="2"/>
      <c r="O45" s="12">
        <v>0.3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6"/>
    </row>
    <row r="46" spans="1:29" ht="12.75" customHeight="1" x14ac:dyDescent="0.2">
      <c r="A46" s="3"/>
      <c r="B46" s="2"/>
      <c r="C46" s="15"/>
      <c r="D46" s="15"/>
      <c r="E46" s="15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6"/>
    </row>
    <row r="47" spans="1:29" ht="12.75" customHeight="1" x14ac:dyDescent="0.2">
      <c r="A47" s="3"/>
      <c r="B47" s="2"/>
      <c r="C47" s="15"/>
      <c r="D47" s="15"/>
      <c r="E47" s="15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6"/>
    </row>
    <row r="48" spans="1:29" ht="12.75" customHeight="1" x14ac:dyDescent="0.2">
      <c r="A48" s="3"/>
      <c r="B48" s="2"/>
      <c r="C48" s="15"/>
      <c r="D48" s="15"/>
      <c r="E48" s="15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6"/>
    </row>
    <row r="49" spans="1:29" ht="12.75" customHeight="1" x14ac:dyDescent="0.2">
      <c r="A49" s="3"/>
      <c r="B49" s="2"/>
      <c r="C49" s="15"/>
      <c r="D49" s="15"/>
      <c r="E49" s="15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6"/>
    </row>
    <row r="50" spans="1:29" ht="12.75" customHeight="1" x14ac:dyDescent="0.2">
      <c r="A50" s="3"/>
      <c r="B50" s="2"/>
      <c r="C50" s="15"/>
      <c r="D50" s="15"/>
      <c r="E50" s="15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6"/>
    </row>
    <row r="51" spans="1:29" ht="12.75" customHeight="1" x14ac:dyDescent="0.2">
      <c r="A51" s="3"/>
      <c r="B51" s="2"/>
      <c r="C51" s="15"/>
      <c r="D51" s="15"/>
      <c r="E51" s="15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6"/>
    </row>
    <row r="52" spans="1:29" ht="12.75" customHeight="1" x14ac:dyDescent="0.2">
      <c r="A52" s="3"/>
      <c r="B52" s="2"/>
      <c r="C52" s="15"/>
      <c r="D52" s="15"/>
      <c r="E52" s="15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6"/>
    </row>
    <row r="53" spans="1:29" ht="12.75" customHeight="1" x14ac:dyDescent="0.2">
      <c r="A53" s="3"/>
      <c r="B53" s="2"/>
      <c r="C53" s="15"/>
      <c r="D53" s="15"/>
      <c r="E53" s="15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6"/>
    </row>
    <row r="54" spans="1:29" ht="12.75" customHeight="1" x14ac:dyDescent="0.2">
      <c r="A54" s="3"/>
      <c r="B54" s="2"/>
      <c r="C54" s="15"/>
      <c r="D54" s="15"/>
      <c r="E54" s="15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6"/>
    </row>
    <row r="55" spans="1:29" ht="12.75" customHeight="1" x14ac:dyDescent="0.2">
      <c r="A55" s="3"/>
      <c r="B55" s="2"/>
      <c r="C55" s="15"/>
      <c r="D55" s="15"/>
      <c r="E55" s="15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6"/>
    </row>
    <row r="56" spans="1:29" ht="12.75" customHeight="1" x14ac:dyDescent="0.2">
      <c r="A56" s="3"/>
      <c r="B56" s="2"/>
      <c r="C56" s="15"/>
      <c r="D56" s="15"/>
      <c r="E56" s="15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6"/>
    </row>
    <row r="57" spans="1:29" ht="12.75" customHeight="1" x14ac:dyDescent="0.2">
      <c r="A57" s="3"/>
      <c r="B57" s="2"/>
      <c r="C57" s="15"/>
      <c r="D57" s="15"/>
      <c r="E57" s="15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6"/>
    </row>
    <row r="58" spans="1:29" ht="12.75" customHeight="1" x14ac:dyDescent="0.2">
      <c r="A58" s="3"/>
      <c r="B58" s="2"/>
      <c r="C58" s="15"/>
      <c r="D58" s="15"/>
      <c r="E58" s="15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6"/>
    </row>
    <row r="59" spans="1:29" ht="12.75" customHeight="1" x14ac:dyDescent="0.2">
      <c r="A59" s="3"/>
      <c r="B59" s="2"/>
      <c r="C59" s="15"/>
      <c r="D59" s="15"/>
      <c r="E59" s="15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6"/>
    </row>
    <row r="60" spans="1:29" ht="12.75" customHeight="1" x14ac:dyDescent="0.2">
      <c r="A60" s="3"/>
      <c r="B60" s="2"/>
      <c r="C60" s="15"/>
      <c r="D60" s="15"/>
      <c r="E60" s="15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6"/>
    </row>
    <row r="61" spans="1:29" ht="12.75" customHeight="1" x14ac:dyDescent="0.2">
      <c r="A61" s="3"/>
      <c r="B61" s="2"/>
      <c r="C61" s="15"/>
      <c r="D61" s="15"/>
      <c r="E61" s="15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6"/>
    </row>
    <row r="62" spans="1:29" ht="12.75" customHeight="1" x14ac:dyDescent="0.2">
      <c r="A62" s="3"/>
      <c r="B62" s="2"/>
      <c r="C62" s="15"/>
      <c r="D62" s="15"/>
      <c r="E62" s="15"/>
      <c r="F62" s="2"/>
      <c r="G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6"/>
    </row>
    <row r="63" spans="1:29" ht="12.75" customHeight="1" x14ac:dyDescent="0.2">
      <c r="A63" s="3"/>
      <c r="B63" s="2"/>
      <c r="C63" s="15"/>
      <c r="D63" s="15"/>
      <c r="E63" s="15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6"/>
    </row>
    <row r="64" spans="1:29" ht="12.75" customHeight="1" x14ac:dyDescent="0.2">
      <c r="A64" s="3"/>
      <c r="B64" s="2"/>
      <c r="C64" s="15"/>
      <c r="D64" s="15"/>
      <c r="E64" s="15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6"/>
    </row>
    <row r="65" spans="1:29" ht="12.75" customHeight="1" x14ac:dyDescent="0.2">
      <c r="A65" s="3"/>
      <c r="B65" s="2"/>
      <c r="C65" s="15"/>
      <c r="D65" s="15"/>
      <c r="E65" s="15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6"/>
    </row>
    <row r="66" spans="1:29" ht="12.75" customHeight="1" x14ac:dyDescent="0.2">
      <c r="A66" s="3"/>
      <c r="B66" s="2"/>
      <c r="C66" s="15"/>
      <c r="D66" s="15"/>
      <c r="E66" s="15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6"/>
    </row>
    <row r="67" spans="1:29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6"/>
    </row>
    <row r="68" spans="1:29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6"/>
    </row>
    <row r="69" spans="1:29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6"/>
    </row>
    <row r="70" spans="1:29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6"/>
    </row>
    <row r="71" spans="1:29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6"/>
    </row>
    <row r="72" spans="1:29" ht="12.75" customHeight="1" x14ac:dyDescent="0.2">
      <c r="A72" s="10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6"/>
    </row>
    <row r="73" spans="1:29" ht="12.75" customHeight="1" x14ac:dyDescent="0.2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6"/>
    </row>
    <row r="74" spans="1:29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6"/>
    </row>
    <row r="75" spans="1:29" ht="18.95" customHeight="1" x14ac:dyDescent="0.2">
      <c r="A75" s="27" t="s">
        <v>213</v>
      </c>
      <c r="B75" s="27"/>
      <c r="C75" s="27"/>
      <c r="D75" s="27"/>
      <c r="E75" s="28"/>
      <c r="F75" s="7">
        <f>SUM(F17:F74)</f>
        <v>7</v>
      </c>
      <c r="G75" s="7">
        <f t="shared" ref="G75:AB75" si="0">SUM(G17:G74)</f>
        <v>33</v>
      </c>
      <c r="H75" s="7">
        <f t="shared" si="0"/>
        <v>0</v>
      </c>
      <c r="I75" s="7">
        <f t="shared" si="0"/>
        <v>0</v>
      </c>
      <c r="J75" s="7">
        <f t="shared" si="0"/>
        <v>0</v>
      </c>
      <c r="K75" s="7">
        <f t="shared" si="0"/>
        <v>0</v>
      </c>
      <c r="L75" s="7">
        <f t="shared" si="0"/>
        <v>22</v>
      </c>
      <c r="M75" s="14">
        <f t="shared" si="0"/>
        <v>5.6000000000000005</v>
      </c>
      <c r="N75" s="7">
        <f t="shared" si="0"/>
        <v>0</v>
      </c>
      <c r="O75" s="13">
        <f t="shared" si="0"/>
        <v>2.2999999999999998</v>
      </c>
      <c r="P75" s="7">
        <f t="shared" si="0"/>
        <v>0</v>
      </c>
      <c r="Q75" s="7">
        <f t="shared" si="0"/>
        <v>0</v>
      </c>
      <c r="R75" s="7">
        <f t="shared" si="0"/>
        <v>32</v>
      </c>
      <c r="S75" s="7">
        <f t="shared" si="0"/>
        <v>0</v>
      </c>
      <c r="T75" s="7">
        <f t="shared" si="0"/>
        <v>0</v>
      </c>
      <c r="U75" s="7">
        <f t="shared" si="0"/>
        <v>0</v>
      </c>
      <c r="V75" s="7">
        <f t="shared" si="0"/>
        <v>0</v>
      </c>
      <c r="W75" s="7">
        <f t="shared" si="0"/>
        <v>0</v>
      </c>
      <c r="X75" s="7">
        <f t="shared" si="0"/>
        <v>0</v>
      </c>
      <c r="Y75" s="7">
        <f t="shared" si="0"/>
        <v>0</v>
      </c>
      <c r="Z75" s="7">
        <f t="shared" si="0"/>
        <v>0</v>
      </c>
      <c r="AA75" s="7">
        <f t="shared" si="0"/>
        <v>0</v>
      </c>
      <c r="AB75" s="7">
        <f t="shared" si="0"/>
        <v>0</v>
      </c>
      <c r="AC75" s="8">
        <f>SUM(AC17:AC74)</f>
        <v>0</v>
      </c>
    </row>
  </sheetData>
  <mergeCells count="29">
    <mergeCell ref="C16:E16"/>
    <mergeCell ref="X2:X14"/>
    <mergeCell ref="AA2:AA14"/>
    <mergeCell ref="AC2:AC14"/>
    <mergeCell ref="Z2:Z14"/>
    <mergeCell ref="AB2:AB14"/>
    <mergeCell ref="L2:L14"/>
    <mergeCell ref="M2:M14"/>
    <mergeCell ref="G2:G14"/>
    <mergeCell ref="H2:H14"/>
    <mergeCell ref="I2:I14"/>
    <mergeCell ref="J2:J14"/>
    <mergeCell ref="K2:K14"/>
    <mergeCell ref="A75:E75"/>
    <mergeCell ref="U2:U14"/>
    <mergeCell ref="V2:V14"/>
    <mergeCell ref="W2:W14"/>
    <mergeCell ref="Y2:Y14"/>
    <mergeCell ref="O2:O14"/>
    <mergeCell ref="P2:P14"/>
    <mergeCell ref="Q2:Q14"/>
    <mergeCell ref="R2:R14"/>
    <mergeCell ref="S2:S14"/>
    <mergeCell ref="T2:T14"/>
    <mergeCell ref="N2:N14"/>
    <mergeCell ref="A1:A15"/>
    <mergeCell ref="B1:B15"/>
    <mergeCell ref="C1:E15"/>
    <mergeCell ref="F2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2E45D-FA22-4A5F-9FE1-5C8624EAE1D0}">
  <dimension ref="A1:AC75"/>
  <sheetViews>
    <sheetView showZeros="0" tabSelected="1" zoomScaleNormal="100" workbookViewId="0">
      <selection activeCell="B28" sqref="B28"/>
    </sheetView>
  </sheetViews>
  <sheetFormatPr defaultRowHeight="12.75" customHeight="1" x14ac:dyDescent="0.2"/>
  <cols>
    <col min="1" max="2" width="8.7109375" style="1" customWidth="1"/>
    <col min="3" max="3" width="15.85546875" style="1" customWidth="1"/>
    <col min="4" max="4" width="5.7109375" style="1" customWidth="1"/>
    <col min="5" max="5" width="15.85546875" style="1" customWidth="1"/>
    <col min="6" max="28" width="8.7109375" style="1" customWidth="1"/>
    <col min="29" max="16384" width="9.140625" style="1"/>
  </cols>
  <sheetData>
    <row r="1" spans="1:29" ht="12.75" customHeight="1" x14ac:dyDescent="0.2">
      <c r="A1" s="19" t="s">
        <v>1</v>
      </c>
      <c r="B1" s="21" t="s">
        <v>0</v>
      </c>
      <c r="C1" s="21" t="s">
        <v>7</v>
      </c>
      <c r="D1" s="23"/>
      <c r="E1" s="23"/>
      <c r="F1" s="4">
        <v>202</v>
      </c>
      <c r="G1" s="4">
        <v>202</v>
      </c>
      <c r="H1" s="4">
        <v>202</v>
      </c>
      <c r="I1" s="4">
        <v>202</v>
      </c>
      <c r="J1" s="4">
        <v>202</v>
      </c>
      <c r="K1" s="4"/>
      <c r="L1" s="4">
        <v>601</v>
      </c>
      <c r="M1" s="4">
        <v>601</v>
      </c>
      <c r="N1" s="4"/>
      <c r="O1" s="4">
        <v>602</v>
      </c>
      <c r="P1" s="4"/>
      <c r="Q1" s="4">
        <v>611</v>
      </c>
      <c r="R1" s="4">
        <v>611</v>
      </c>
      <c r="S1" s="4">
        <v>611</v>
      </c>
      <c r="T1" s="4">
        <v>611</v>
      </c>
      <c r="U1" s="4">
        <v>611</v>
      </c>
      <c r="V1" s="4">
        <v>611</v>
      </c>
      <c r="W1" s="4">
        <v>611</v>
      </c>
      <c r="X1" s="4">
        <v>611</v>
      </c>
      <c r="Y1" s="4">
        <v>611</v>
      </c>
      <c r="Z1" s="4">
        <v>611</v>
      </c>
      <c r="AA1" s="4">
        <v>611</v>
      </c>
      <c r="AB1" s="4">
        <v>611</v>
      </c>
      <c r="AC1" s="5"/>
    </row>
    <row r="2" spans="1:29" ht="12.75" customHeight="1" x14ac:dyDescent="0.2">
      <c r="A2" s="20"/>
      <c r="B2" s="22"/>
      <c r="C2" s="22"/>
      <c r="D2" s="22"/>
      <c r="E2" s="22"/>
      <c r="F2" s="18" t="s">
        <v>2</v>
      </c>
      <c r="G2" s="18" t="s">
        <v>4</v>
      </c>
      <c r="H2" s="18" t="s">
        <v>6</v>
      </c>
      <c r="I2" s="18" t="s">
        <v>8</v>
      </c>
      <c r="J2" s="18" t="s">
        <v>9</v>
      </c>
      <c r="K2" s="18"/>
      <c r="L2" s="18" t="s">
        <v>11</v>
      </c>
      <c r="M2" s="18" t="s">
        <v>12</v>
      </c>
      <c r="N2" s="18"/>
      <c r="O2" s="18" t="s">
        <v>14</v>
      </c>
      <c r="P2" s="18"/>
      <c r="Q2" s="18" t="s">
        <v>15</v>
      </c>
      <c r="R2" s="18" t="s">
        <v>16</v>
      </c>
      <c r="S2" s="18" t="s">
        <v>17</v>
      </c>
      <c r="T2" s="18" t="s">
        <v>18</v>
      </c>
      <c r="U2" s="18" t="s">
        <v>19</v>
      </c>
      <c r="V2" s="18" t="s">
        <v>20</v>
      </c>
      <c r="W2" s="18" t="s">
        <v>21</v>
      </c>
      <c r="X2" s="18" t="s">
        <v>130</v>
      </c>
      <c r="Y2" s="18" t="s">
        <v>22</v>
      </c>
      <c r="Z2" s="18" t="s">
        <v>23</v>
      </c>
      <c r="AA2" s="18" t="s">
        <v>131</v>
      </c>
      <c r="AB2" s="18" t="s">
        <v>24</v>
      </c>
      <c r="AC2" s="26"/>
    </row>
    <row r="3" spans="1:29" ht="12.75" customHeight="1" x14ac:dyDescent="0.2">
      <c r="A3" s="20"/>
      <c r="B3" s="22"/>
      <c r="C3" s="22"/>
      <c r="D3" s="22"/>
      <c r="E3" s="22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26"/>
    </row>
    <row r="4" spans="1:29" ht="12.75" customHeight="1" x14ac:dyDescent="0.2">
      <c r="A4" s="20"/>
      <c r="B4" s="22"/>
      <c r="C4" s="22"/>
      <c r="D4" s="22"/>
      <c r="E4" s="22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26"/>
    </row>
    <row r="5" spans="1:29" ht="6.6" customHeight="1" x14ac:dyDescent="0.2">
      <c r="A5" s="20"/>
      <c r="B5" s="22"/>
      <c r="C5" s="22"/>
      <c r="D5" s="22"/>
      <c r="E5" s="22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26"/>
    </row>
    <row r="6" spans="1:29" ht="12.75" customHeight="1" x14ac:dyDescent="0.2">
      <c r="A6" s="20"/>
      <c r="B6" s="22"/>
      <c r="C6" s="22"/>
      <c r="D6" s="22"/>
      <c r="E6" s="22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26"/>
    </row>
    <row r="7" spans="1:29" ht="12.75" customHeight="1" x14ac:dyDescent="0.2">
      <c r="A7" s="20"/>
      <c r="B7" s="22"/>
      <c r="C7" s="22"/>
      <c r="D7" s="22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26"/>
    </row>
    <row r="8" spans="1:29" ht="12.75" customHeight="1" x14ac:dyDescent="0.2">
      <c r="A8" s="20"/>
      <c r="B8" s="22"/>
      <c r="C8" s="22"/>
      <c r="D8" s="22"/>
      <c r="E8" s="2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26"/>
    </row>
    <row r="9" spans="1:29" ht="12.75" customHeight="1" x14ac:dyDescent="0.2">
      <c r="A9" s="20"/>
      <c r="B9" s="22"/>
      <c r="C9" s="22"/>
      <c r="D9" s="22"/>
      <c r="E9" s="22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26"/>
    </row>
    <row r="10" spans="1:29" ht="12.75" customHeight="1" x14ac:dyDescent="0.2">
      <c r="A10" s="20"/>
      <c r="B10" s="22"/>
      <c r="C10" s="22"/>
      <c r="D10" s="22"/>
      <c r="E10" s="22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26"/>
    </row>
    <row r="11" spans="1:29" ht="12.75" customHeight="1" x14ac:dyDescent="0.2">
      <c r="A11" s="20"/>
      <c r="B11" s="22"/>
      <c r="C11" s="22"/>
      <c r="D11" s="22"/>
      <c r="E11" s="22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26"/>
    </row>
    <row r="12" spans="1:29" ht="12.75" customHeight="1" x14ac:dyDescent="0.2">
      <c r="A12" s="20"/>
      <c r="B12" s="22"/>
      <c r="C12" s="22"/>
      <c r="D12" s="22"/>
      <c r="E12" s="22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26"/>
    </row>
    <row r="13" spans="1:29" ht="12.75" customHeight="1" x14ac:dyDescent="0.2">
      <c r="A13" s="20"/>
      <c r="B13" s="22"/>
      <c r="C13" s="22"/>
      <c r="D13" s="22"/>
      <c r="E13" s="22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26"/>
    </row>
    <row r="14" spans="1:29" ht="12.75" customHeight="1" x14ac:dyDescent="0.2">
      <c r="A14" s="20"/>
      <c r="B14" s="22"/>
      <c r="C14" s="22"/>
      <c r="D14" s="22"/>
      <c r="E14" s="22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26"/>
    </row>
    <row r="15" spans="1:29" ht="12.75" customHeight="1" x14ac:dyDescent="0.2">
      <c r="A15" s="20"/>
      <c r="B15" s="22"/>
      <c r="C15" s="22"/>
      <c r="D15" s="22"/>
      <c r="E15" s="22"/>
      <c r="F15" s="2" t="s">
        <v>3</v>
      </c>
      <c r="G15" s="2" t="s">
        <v>5</v>
      </c>
      <c r="H15" s="2" t="s">
        <v>5</v>
      </c>
      <c r="I15" s="2" t="s">
        <v>3</v>
      </c>
      <c r="J15" s="2" t="s">
        <v>5</v>
      </c>
      <c r="K15" s="2"/>
      <c r="L15" s="2" t="s">
        <v>10</v>
      </c>
      <c r="M15" s="2" t="s">
        <v>13</v>
      </c>
      <c r="N15" s="2"/>
      <c r="O15" s="2" t="s">
        <v>13</v>
      </c>
      <c r="P15" s="2"/>
      <c r="Q15" s="2" t="s">
        <v>5</v>
      </c>
      <c r="R15" s="2" t="s">
        <v>5</v>
      </c>
      <c r="S15" s="2" t="s">
        <v>5</v>
      </c>
      <c r="T15" s="2" t="s">
        <v>5</v>
      </c>
      <c r="U15" s="2" t="s">
        <v>5</v>
      </c>
      <c r="V15" s="2" t="s">
        <v>5</v>
      </c>
      <c r="W15" s="2" t="s">
        <v>5</v>
      </c>
      <c r="X15" s="2" t="s">
        <v>5</v>
      </c>
      <c r="Y15" s="2" t="s">
        <v>5</v>
      </c>
      <c r="Z15" s="2" t="s">
        <v>3</v>
      </c>
      <c r="AA15" s="2" t="s">
        <v>3</v>
      </c>
      <c r="AB15" s="2" t="s">
        <v>3</v>
      </c>
      <c r="AC15" s="6"/>
    </row>
    <row r="16" spans="1:29" ht="12.75" customHeight="1" x14ac:dyDescent="0.2">
      <c r="A16" s="3"/>
      <c r="B16" s="2"/>
      <c r="C16" s="2"/>
      <c r="D16" s="2" t="s">
        <v>25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6"/>
    </row>
    <row r="17" spans="1:29" ht="12.75" customHeight="1" x14ac:dyDescent="0.2">
      <c r="A17" s="3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6"/>
    </row>
    <row r="18" spans="1:29" ht="12.75" customHeight="1" x14ac:dyDescent="0.2">
      <c r="A18" s="3"/>
      <c r="B18" s="2" t="s">
        <v>214</v>
      </c>
      <c r="C18" s="24" t="s">
        <v>141</v>
      </c>
      <c r="D18" s="25"/>
      <c r="E18" s="20"/>
      <c r="F18" s="2">
        <f>Plan1Sheet1!F75</f>
        <v>0</v>
      </c>
      <c r="G18" s="2">
        <f>Plan1Sheet1!G75</f>
        <v>151</v>
      </c>
      <c r="H18" s="2">
        <f>Plan1Sheet1!H75</f>
        <v>19</v>
      </c>
      <c r="I18" s="2">
        <f>Plan1Sheet1!I75</f>
        <v>9</v>
      </c>
      <c r="J18" s="2">
        <f>Plan1Sheet1!J75</f>
        <v>0</v>
      </c>
      <c r="K18" s="2">
        <f>Plan1Sheet1!K75</f>
        <v>0</v>
      </c>
      <c r="L18" s="2">
        <f>Plan1Sheet1!L75</f>
        <v>0</v>
      </c>
      <c r="M18" s="2">
        <f>Plan1Sheet1!M75</f>
        <v>0</v>
      </c>
      <c r="N18" s="2">
        <f>Plan1Sheet1!N75</f>
        <v>0</v>
      </c>
      <c r="O18" s="2">
        <f>Plan1Sheet1!O75</f>
        <v>0</v>
      </c>
      <c r="P18" s="2">
        <f>Plan1Sheet1!P75</f>
        <v>0</v>
      </c>
      <c r="Q18" s="2">
        <f>Plan1Sheet1!Q75</f>
        <v>40</v>
      </c>
      <c r="R18" s="2">
        <f>Plan1Sheet1!R75</f>
        <v>0</v>
      </c>
      <c r="S18" s="2">
        <f>Plan1Sheet1!S75</f>
        <v>320</v>
      </c>
      <c r="T18" s="2">
        <f>Plan1Sheet1!T75</f>
        <v>10</v>
      </c>
      <c r="U18" s="2">
        <f>Plan1Sheet1!U75</f>
        <v>10</v>
      </c>
      <c r="V18" s="2">
        <f>Plan1Sheet1!V75</f>
        <v>0</v>
      </c>
      <c r="W18" s="2">
        <f>Plan1Sheet1!W75</f>
        <v>20</v>
      </c>
      <c r="X18" s="2">
        <f>Plan1Sheet1!X75</f>
        <v>0</v>
      </c>
      <c r="Y18" s="2">
        <f>Plan1Sheet1!Y75</f>
        <v>80</v>
      </c>
      <c r="Z18" s="2">
        <f>Plan1Sheet1!Z75</f>
        <v>11</v>
      </c>
      <c r="AA18" s="2">
        <f>Plan1Sheet1!AA75</f>
        <v>0</v>
      </c>
      <c r="AB18" s="2">
        <f>Plan1Sheet1!AB75</f>
        <v>0</v>
      </c>
      <c r="AC18" s="6"/>
    </row>
    <row r="19" spans="1:29" ht="12.75" customHeight="1" x14ac:dyDescent="0.2">
      <c r="A19" s="3"/>
      <c r="B19" s="2" t="s">
        <v>215</v>
      </c>
      <c r="C19" s="24" t="s">
        <v>141</v>
      </c>
      <c r="D19" s="25"/>
      <c r="E19" s="20"/>
      <c r="F19" s="2">
        <f>Plan1Sheet2!F75</f>
        <v>0</v>
      </c>
      <c r="G19" s="2">
        <f>Plan1Sheet2!G75</f>
        <v>51</v>
      </c>
      <c r="H19" s="2">
        <f>Plan1Sheet2!H75</f>
        <v>33</v>
      </c>
      <c r="I19" s="2">
        <f>Plan1Sheet2!I75</f>
        <v>7</v>
      </c>
      <c r="J19" s="2">
        <f>Plan1Sheet2!J75</f>
        <v>76</v>
      </c>
      <c r="K19" s="2">
        <f>Plan1Sheet2!K75</f>
        <v>0</v>
      </c>
      <c r="L19" s="2">
        <f>Plan1Sheet2!L75</f>
        <v>0</v>
      </c>
      <c r="M19" s="2">
        <f>Plan1Sheet2!M75</f>
        <v>0</v>
      </c>
      <c r="N19" s="2">
        <f>Plan1Sheet2!N75</f>
        <v>0</v>
      </c>
      <c r="O19" s="2">
        <f>Plan1Sheet2!O75</f>
        <v>0</v>
      </c>
      <c r="P19" s="2">
        <f>Plan1Sheet2!P75</f>
        <v>0</v>
      </c>
      <c r="Q19" s="2">
        <f>Plan1Sheet2!Q75</f>
        <v>20</v>
      </c>
      <c r="R19" s="2">
        <f>Plan1Sheet2!R75</f>
        <v>0</v>
      </c>
      <c r="S19" s="2">
        <f>Plan1Sheet2!S75</f>
        <v>364</v>
      </c>
      <c r="T19" s="2">
        <f>Plan1Sheet2!T75</f>
        <v>20</v>
      </c>
      <c r="U19" s="2">
        <f>Plan1Sheet2!U75</f>
        <v>0</v>
      </c>
      <c r="V19" s="2">
        <f>Plan1Sheet2!V75</f>
        <v>20</v>
      </c>
      <c r="W19" s="2">
        <f>Plan1Sheet2!W75</f>
        <v>20</v>
      </c>
      <c r="X19" s="2">
        <f>Plan1Sheet2!X75</f>
        <v>16</v>
      </c>
      <c r="Y19" s="2">
        <f>Plan1Sheet2!Y75</f>
        <v>76</v>
      </c>
      <c r="Z19" s="2">
        <f>Plan1Sheet2!Z75</f>
        <v>9</v>
      </c>
      <c r="AA19" s="2">
        <f>Plan1Sheet2!AA75</f>
        <v>1</v>
      </c>
      <c r="AB19" s="2">
        <f>Plan1Sheet2!AB75</f>
        <v>6</v>
      </c>
      <c r="AC19" s="6"/>
    </row>
    <row r="20" spans="1:29" ht="12.75" customHeight="1" x14ac:dyDescent="0.2">
      <c r="A20" s="3"/>
      <c r="B20" s="2" t="s">
        <v>216</v>
      </c>
      <c r="C20" s="24" t="s">
        <v>141</v>
      </c>
      <c r="D20" s="25"/>
      <c r="E20" s="20"/>
      <c r="F20" s="2">
        <f>Plan1Sheet3!F75</f>
        <v>0</v>
      </c>
      <c r="G20" s="2">
        <f>Plan1Sheet3!G75</f>
        <v>67</v>
      </c>
      <c r="H20" s="2">
        <f>Plan1Sheet3!H75</f>
        <v>0</v>
      </c>
      <c r="I20" s="2">
        <f>Plan1Sheet3!I75</f>
        <v>8</v>
      </c>
      <c r="J20" s="2">
        <f>Plan1Sheet3!J75</f>
        <v>316</v>
      </c>
      <c r="K20" s="2">
        <f>Plan1Sheet3!K75</f>
        <v>0</v>
      </c>
      <c r="L20" s="2">
        <f>Plan1Sheet3!L75</f>
        <v>0</v>
      </c>
      <c r="M20" s="2">
        <f>Plan1Sheet3!M75</f>
        <v>0</v>
      </c>
      <c r="N20" s="2">
        <f>Plan1Sheet3!N75</f>
        <v>0</v>
      </c>
      <c r="O20" s="2">
        <f>Plan1Sheet3!O75</f>
        <v>0</v>
      </c>
      <c r="P20" s="2">
        <f>Plan1Sheet3!P75</f>
        <v>0</v>
      </c>
      <c r="Q20" s="2">
        <f>Plan1Sheet3!Q75</f>
        <v>30</v>
      </c>
      <c r="R20" s="2">
        <f>Plan1Sheet3!R75</f>
        <v>0</v>
      </c>
      <c r="S20" s="2">
        <f>Plan1Sheet3!S75</f>
        <v>640</v>
      </c>
      <c r="T20" s="2">
        <f>Plan1Sheet3!T75</f>
        <v>10</v>
      </c>
      <c r="U20" s="2">
        <f>Plan1Sheet3!U75</f>
        <v>16</v>
      </c>
      <c r="V20" s="2">
        <f>Plan1Sheet3!V75</f>
        <v>0</v>
      </c>
      <c r="W20" s="2">
        <f>Plan1Sheet3!W75</f>
        <v>0</v>
      </c>
      <c r="X20" s="2">
        <f>Plan1Sheet3!X75</f>
        <v>0</v>
      </c>
      <c r="Y20" s="2">
        <f>Plan1Sheet3!Y75</f>
        <v>256</v>
      </c>
      <c r="Z20" s="2">
        <f>Plan1Sheet3!Z75</f>
        <v>11</v>
      </c>
      <c r="AA20" s="2">
        <f>Plan1Sheet3!AA75</f>
        <v>0</v>
      </c>
      <c r="AB20" s="2">
        <f>Plan1Sheet3!AB75</f>
        <v>2</v>
      </c>
      <c r="AC20" s="6"/>
    </row>
    <row r="21" spans="1:29" ht="12.75" customHeight="1" x14ac:dyDescent="0.2">
      <c r="A21" s="3"/>
      <c r="B21" s="2" t="s">
        <v>217</v>
      </c>
      <c r="C21" s="24" t="s">
        <v>141</v>
      </c>
      <c r="D21" s="25"/>
      <c r="E21" s="20"/>
      <c r="F21" s="2">
        <f>Plan1Sheet4!F75</f>
        <v>0</v>
      </c>
      <c r="G21" s="2">
        <f>Plan1Sheet4!G75</f>
        <v>28</v>
      </c>
      <c r="H21" s="2">
        <f>Plan1Sheet4!H75</f>
        <v>0</v>
      </c>
      <c r="I21" s="2">
        <f>Plan1Sheet4!I75</f>
        <v>3</v>
      </c>
      <c r="J21" s="2">
        <f>Plan1Sheet4!J75</f>
        <v>0</v>
      </c>
      <c r="K21" s="2">
        <f>Plan1Sheet4!K75</f>
        <v>0</v>
      </c>
      <c r="L21" s="2">
        <f>Plan1Sheet4!L75</f>
        <v>0</v>
      </c>
      <c r="M21" s="2">
        <f>Plan1Sheet4!M75</f>
        <v>0</v>
      </c>
      <c r="N21" s="2">
        <f>Plan1Sheet4!N75</f>
        <v>0</v>
      </c>
      <c r="O21" s="2">
        <f>Plan1Sheet4!O75</f>
        <v>0</v>
      </c>
      <c r="P21" s="2">
        <f>Plan1Sheet4!P75</f>
        <v>0</v>
      </c>
      <c r="Q21" s="2">
        <f>Plan1Sheet4!Q75</f>
        <v>0</v>
      </c>
      <c r="R21" s="2">
        <f>Plan1Sheet4!R75</f>
        <v>0</v>
      </c>
      <c r="S21" s="2">
        <f>Plan1Sheet4!S75</f>
        <v>10</v>
      </c>
      <c r="T21" s="2">
        <f>Plan1Sheet4!T75</f>
        <v>37</v>
      </c>
      <c r="U21" s="2">
        <f>Plan1Sheet4!U75</f>
        <v>0</v>
      </c>
      <c r="V21" s="2">
        <f>Plan1Sheet4!V75</f>
        <v>0</v>
      </c>
      <c r="W21" s="2">
        <f>Plan1Sheet4!W75</f>
        <v>0</v>
      </c>
      <c r="X21" s="2">
        <f>Plan1Sheet4!X75</f>
        <v>0</v>
      </c>
      <c r="Y21" s="2">
        <f>Plan1Sheet4!Y75</f>
        <v>0</v>
      </c>
      <c r="Z21" s="2">
        <f>Plan1Sheet4!Z75</f>
        <v>3</v>
      </c>
      <c r="AA21" s="2">
        <f>Plan1Sheet4!AA75</f>
        <v>0</v>
      </c>
      <c r="AB21" s="2">
        <f>Plan1Sheet4!AB75</f>
        <v>2</v>
      </c>
      <c r="AC21" s="6"/>
    </row>
    <row r="22" spans="1:29" ht="12.75" customHeight="1" x14ac:dyDescent="0.2">
      <c r="A22" s="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1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6"/>
    </row>
    <row r="23" spans="1:29" ht="12.75" customHeight="1" x14ac:dyDescent="0.2">
      <c r="A23" s="3"/>
      <c r="B23" s="24" t="s">
        <v>139</v>
      </c>
      <c r="C23" s="25"/>
      <c r="D23" s="25"/>
      <c r="E23" s="20"/>
      <c r="F23" s="2">
        <f>SUM(F18:F21)</f>
        <v>0</v>
      </c>
      <c r="G23" s="2">
        <f t="shared" ref="G23:AB23" si="0">SUM(G18:G21)</f>
        <v>297</v>
      </c>
      <c r="H23" s="2">
        <f t="shared" si="0"/>
        <v>52</v>
      </c>
      <c r="I23" s="2">
        <f t="shared" si="0"/>
        <v>27</v>
      </c>
      <c r="J23" s="2">
        <f t="shared" si="0"/>
        <v>392</v>
      </c>
      <c r="K23" s="2">
        <f t="shared" si="0"/>
        <v>0</v>
      </c>
      <c r="L23" s="2">
        <f t="shared" si="0"/>
        <v>0</v>
      </c>
      <c r="M23" s="2">
        <f t="shared" si="0"/>
        <v>0</v>
      </c>
      <c r="N23" s="2">
        <f t="shared" si="0"/>
        <v>0</v>
      </c>
      <c r="O23" s="2">
        <f t="shared" si="0"/>
        <v>0</v>
      </c>
      <c r="P23" s="2">
        <f t="shared" si="0"/>
        <v>0</v>
      </c>
      <c r="Q23" s="2">
        <f t="shared" si="0"/>
        <v>90</v>
      </c>
      <c r="R23" s="2">
        <f t="shared" si="0"/>
        <v>0</v>
      </c>
      <c r="S23" s="2">
        <f t="shared" si="0"/>
        <v>1334</v>
      </c>
      <c r="T23" s="2">
        <f t="shared" si="0"/>
        <v>77</v>
      </c>
      <c r="U23" s="2">
        <f t="shared" si="0"/>
        <v>26</v>
      </c>
      <c r="V23" s="2">
        <f t="shared" si="0"/>
        <v>20</v>
      </c>
      <c r="W23" s="2">
        <f t="shared" si="0"/>
        <v>40</v>
      </c>
      <c r="X23" s="2">
        <f t="shared" si="0"/>
        <v>16</v>
      </c>
      <c r="Y23" s="2">
        <f t="shared" si="0"/>
        <v>412</v>
      </c>
      <c r="Z23" s="2">
        <f t="shared" si="0"/>
        <v>34</v>
      </c>
      <c r="AA23" s="2">
        <f t="shared" si="0"/>
        <v>1</v>
      </c>
      <c r="AB23" s="2">
        <f t="shared" si="0"/>
        <v>10</v>
      </c>
      <c r="AC23" s="6"/>
    </row>
    <row r="24" spans="1:29" ht="12.75" customHeight="1" x14ac:dyDescent="0.2">
      <c r="A24" s="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1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6"/>
    </row>
    <row r="25" spans="1:29" ht="12.75" customHeight="1" x14ac:dyDescent="0.2">
      <c r="A25" s="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1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6"/>
    </row>
    <row r="26" spans="1:29" ht="12.75" customHeight="1" x14ac:dyDescent="0.2">
      <c r="A26" s="3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1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6"/>
    </row>
    <row r="27" spans="1:29" ht="12.75" customHeight="1" x14ac:dyDescent="0.2">
      <c r="A27" s="3"/>
      <c r="B27" s="2" t="s">
        <v>218</v>
      </c>
      <c r="C27" s="24" t="s">
        <v>142</v>
      </c>
      <c r="D27" s="25"/>
      <c r="E27" s="20"/>
      <c r="F27" s="2">
        <f>Plan2Sheet1!F75</f>
        <v>7</v>
      </c>
      <c r="G27" s="2">
        <f>Plan2Sheet1!G75</f>
        <v>33</v>
      </c>
      <c r="H27" s="2">
        <f>Plan2Sheet1!H75</f>
        <v>0</v>
      </c>
      <c r="I27" s="2">
        <f>Plan2Sheet1!I75</f>
        <v>0</v>
      </c>
      <c r="J27" s="2">
        <f>Plan2Sheet1!J75</f>
        <v>0</v>
      </c>
      <c r="K27" s="2">
        <f>Plan2Sheet1!K75</f>
        <v>0</v>
      </c>
      <c r="L27" s="2">
        <f>Plan2Sheet1!L75</f>
        <v>22</v>
      </c>
      <c r="M27" s="17">
        <f>Plan2Sheet1!M75</f>
        <v>5.6000000000000005</v>
      </c>
      <c r="N27" s="2">
        <f>Plan2Sheet1!N75</f>
        <v>0</v>
      </c>
      <c r="O27" s="2">
        <f>Plan2Sheet1!O75</f>
        <v>2.2999999999999998</v>
      </c>
      <c r="P27" s="2">
        <f>Plan2Sheet1!P75</f>
        <v>0</v>
      </c>
      <c r="Q27" s="2">
        <f>Plan2Sheet1!Q75</f>
        <v>0</v>
      </c>
      <c r="R27" s="2">
        <f>Plan2Sheet1!R75</f>
        <v>32</v>
      </c>
      <c r="S27" s="2">
        <f>Plan2Sheet1!S75</f>
        <v>0</v>
      </c>
      <c r="T27" s="2">
        <f>Plan2Sheet1!T75</f>
        <v>0</v>
      </c>
      <c r="U27" s="2">
        <f>Plan2Sheet1!U75</f>
        <v>0</v>
      </c>
      <c r="V27" s="2">
        <f>Plan2Sheet1!V75</f>
        <v>0</v>
      </c>
      <c r="W27" s="2">
        <f>Plan2Sheet1!W75</f>
        <v>0</v>
      </c>
      <c r="X27" s="2"/>
      <c r="Y27" s="2">
        <f>Plan2Sheet1!Y75</f>
        <v>0</v>
      </c>
      <c r="Z27" s="2">
        <f>Plan2Sheet1!Z75</f>
        <v>0</v>
      </c>
      <c r="AA27" s="2"/>
      <c r="AB27" s="2">
        <f>Plan2Sheet1!AB75</f>
        <v>0</v>
      </c>
      <c r="AC27" s="6"/>
    </row>
    <row r="28" spans="1:29" ht="12.75" customHeight="1" x14ac:dyDescent="0.2">
      <c r="A28" s="3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7"/>
      <c r="N28" s="2"/>
      <c r="O28" s="1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6"/>
    </row>
    <row r="29" spans="1:29" ht="12.75" customHeight="1" x14ac:dyDescent="0.2">
      <c r="A29" s="3"/>
      <c r="B29" s="24" t="s">
        <v>140</v>
      </c>
      <c r="C29" s="25"/>
      <c r="D29" s="25"/>
      <c r="E29" s="20"/>
      <c r="F29" s="2">
        <f>SUM(F27)</f>
        <v>7</v>
      </c>
      <c r="G29" s="2">
        <f t="shared" ref="G29:AB29" si="1">SUM(G27)</f>
        <v>33</v>
      </c>
      <c r="H29" s="2">
        <f t="shared" si="1"/>
        <v>0</v>
      </c>
      <c r="I29" s="2">
        <f t="shared" si="1"/>
        <v>0</v>
      </c>
      <c r="J29" s="2">
        <f t="shared" si="1"/>
        <v>0</v>
      </c>
      <c r="K29" s="2">
        <f t="shared" si="1"/>
        <v>0</v>
      </c>
      <c r="L29" s="2">
        <f t="shared" si="1"/>
        <v>22</v>
      </c>
      <c r="M29" s="17">
        <f t="shared" si="1"/>
        <v>5.6000000000000005</v>
      </c>
      <c r="N29" s="2">
        <f t="shared" si="1"/>
        <v>0</v>
      </c>
      <c r="O29" s="2">
        <f t="shared" si="1"/>
        <v>2.2999999999999998</v>
      </c>
      <c r="P29" s="2">
        <f t="shared" si="1"/>
        <v>0</v>
      </c>
      <c r="Q29" s="2">
        <f t="shared" si="1"/>
        <v>0</v>
      </c>
      <c r="R29" s="2">
        <f t="shared" si="1"/>
        <v>32</v>
      </c>
      <c r="S29" s="2">
        <f t="shared" si="1"/>
        <v>0</v>
      </c>
      <c r="T29" s="2">
        <f t="shared" si="1"/>
        <v>0</v>
      </c>
      <c r="U29" s="2">
        <f t="shared" si="1"/>
        <v>0</v>
      </c>
      <c r="V29" s="2">
        <f t="shared" si="1"/>
        <v>0</v>
      </c>
      <c r="W29" s="2">
        <f t="shared" si="1"/>
        <v>0</v>
      </c>
      <c r="X29" s="2"/>
      <c r="Y29" s="2">
        <f t="shared" si="1"/>
        <v>0</v>
      </c>
      <c r="Z29" s="2">
        <f t="shared" si="1"/>
        <v>0</v>
      </c>
      <c r="AA29" s="2"/>
      <c r="AB29" s="2">
        <f t="shared" si="1"/>
        <v>0</v>
      </c>
      <c r="AC29" s="6"/>
    </row>
    <row r="30" spans="1:29" ht="12.75" customHeight="1" x14ac:dyDescent="0.2">
      <c r="A30" s="3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1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6"/>
    </row>
    <row r="31" spans="1:29" ht="12.75" customHeight="1" x14ac:dyDescent="0.2">
      <c r="A31" s="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1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6"/>
    </row>
    <row r="32" spans="1:29" ht="12.75" customHeight="1" x14ac:dyDescent="0.2">
      <c r="A32" s="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1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6"/>
    </row>
    <row r="33" spans="1:29" ht="12.75" customHeight="1" x14ac:dyDescent="0.2">
      <c r="A33" s="3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1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6"/>
    </row>
    <row r="34" spans="1:29" ht="12.75" customHeight="1" x14ac:dyDescent="0.2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1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6"/>
    </row>
    <row r="35" spans="1:29" ht="12.75" customHeight="1" x14ac:dyDescent="0.2">
      <c r="A35" s="3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1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6"/>
    </row>
    <row r="36" spans="1:29" ht="12.75" customHeight="1" x14ac:dyDescent="0.2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1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6"/>
    </row>
    <row r="37" spans="1:29" ht="12.7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1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6"/>
    </row>
    <row r="38" spans="1:29" ht="12.7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6"/>
    </row>
    <row r="39" spans="1:29" ht="12.7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1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6"/>
    </row>
    <row r="40" spans="1:29" ht="12.75" customHeight="1" x14ac:dyDescent="0.2">
      <c r="A40" s="3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1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6"/>
    </row>
    <row r="41" spans="1:29" ht="12.75" customHeight="1" x14ac:dyDescent="0.2">
      <c r="A41" s="3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1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6"/>
    </row>
    <row r="42" spans="1:29" ht="12.75" customHeight="1" x14ac:dyDescent="0.2">
      <c r="A42" s="3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1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6"/>
    </row>
    <row r="43" spans="1:29" ht="12.75" customHeight="1" x14ac:dyDescent="0.2">
      <c r="A43" s="3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1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6"/>
    </row>
    <row r="44" spans="1:29" ht="12.75" customHeight="1" x14ac:dyDescent="0.2">
      <c r="A44" s="9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1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6"/>
    </row>
    <row r="45" spans="1:29" ht="12.75" customHeight="1" x14ac:dyDescent="0.2">
      <c r="A45" s="3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6"/>
    </row>
    <row r="46" spans="1:29" ht="12.75" customHeight="1" x14ac:dyDescent="0.2">
      <c r="A46" s="3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6"/>
    </row>
    <row r="47" spans="1:29" ht="12.75" customHeight="1" x14ac:dyDescent="0.2">
      <c r="A47" s="3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6"/>
    </row>
    <row r="48" spans="1:29" ht="12.75" customHeight="1" x14ac:dyDescent="0.2">
      <c r="A48" s="3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6"/>
    </row>
    <row r="49" spans="1:29" ht="12.75" customHeight="1" x14ac:dyDescent="0.2">
      <c r="A49" s="3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6"/>
    </row>
    <row r="50" spans="1:29" ht="12.7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6"/>
    </row>
    <row r="51" spans="1:29" ht="12.75" customHeight="1" x14ac:dyDescent="0.2">
      <c r="A51" s="3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6"/>
    </row>
    <row r="52" spans="1:29" ht="12.75" customHeight="1" x14ac:dyDescent="0.2">
      <c r="A52" s="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6"/>
    </row>
    <row r="53" spans="1:29" ht="12.75" customHeight="1" x14ac:dyDescent="0.2">
      <c r="A53" s="3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6"/>
    </row>
    <row r="54" spans="1:29" ht="12.75" customHeight="1" x14ac:dyDescent="0.2">
      <c r="A54" s="3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6"/>
    </row>
    <row r="55" spans="1:29" ht="12.75" customHeight="1" x14ac:dyDescent="0.2">
      <c r="A55" s="3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6"/>
    </row>
    <row r="56" spans="1:29" ht="12.75" customHeight="1" x14ac:dyDescent="0.2">
      <c r="A56" s="3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6"/>
    </row>
    <row r="57" spans="1:29" ht="12.75" customHeight="1" x14ac:dyDescent="0.2">
      <c r="A57" s="3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6"/>
    </row>
    <row r="58" spans="1:29" ht="12.75" customHeight="1" x14ac:dyDescent="0.2">
      <c r="A58" s="3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6"/>
    </row>
    <row r="59" spans="1:29" ht="12.75" customHeight="1" x14ac:dyDescent="0.2">
      <c r="A59" s="3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6"/>
    </row>
    <row r="60" spans="1:29" ht="12.75" customHeight="1" x14ac:dyDescent="0.2">
      <c r="A60" s="3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6"/>
    </row>
    <row r="61" spans="1:29" ht="12.75" customHeight="1" x14ac:dyDescent="0.2">
      <c r="A61" s="3"/>
      <c r="B61" s="2"/>
      <c r="C61" s="2"/>
      <c r="D61" s="2"/>
      <c r="E61" s="2"/>
      <c r="F61" s="2"/>
      <c r="G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6"/>
    </row>
    <row r="62" spans="1:29" ht="12.75" customHeight="1" x14ac:dyDescent="0.2">
      <c r="A62" s="3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6"/>
    </row>
    <row r="63" spans="1:29" ht="12.75" customHeight="1" x14ac:dyDescent="0.2">
      <c r="A63" s="3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6"/>
    </row>
    <row r="64" spans="1:29" ht="12.75" customHeight="1" x14ac:dyDescent="0.2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6"/>
    </row>
    <row r="65" spans="1:29" ht="12.75" customHeight="1" x14ac:dyDescent="0.2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6"/>
    </row>
    <row r="66" spans="1:29" ht="12.75" customHeight="1" x14ac:dyDescent="0.2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6"/>
    </row>
    <row r="67" spans="1:29" ht="12.75" customHeight="1" x14ac:dyDescent="0.2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6"/>
    </row>
    <row r="68" spans="1:29" ht="12.75" customHeight="1" x14ac:dyDescent="0.2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6"/>
    </row>
    <row r="69" spans="1:29" ht="12.75" customHeight="1" x14ac:dyDescent="0.2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6"/>
    </row>
    <row r="70" spans="1:29" ht="12.75" customHeight="1" x14ac:dyDescent="0.2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6"/>
    </row>
    <row r="71" spans="1:29" ht="12.75" customHeight="1" x14ac:dyDescent="0.2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6"/>
    </row>
    <row r="72" spans="1:29" ht="12.75" customHeight="1" x14ac:dyDescent="0.2">
      <c r="A72" s="10"/>
      <c r="B72" s="24" t="s">
        <v>139</v>
      </c>
      <c r="C72" s="25"/>
      <c r="D72" s="25"/>
      <c r="E72" s="20"/>
      <c r="F72" s="2">
        <f>F23</f>
        <v>0</v>
      </c>
      <c r="G72" s="2">
        <f t="shared" ref="G72:AB72" si="2">G23</f>
        <v>297</v>
      </c>
      <c r="H72" s="2">
        <f t="shared" si="2"/>
        <v>52</v>
      </c>
      <c r="I72" s="2">
        <f t="shared" si="2"/>
        <v>27</v>
      </c>
      <c r="J72" s="2">
        <f t="shared" si="2"/>
        <v>392</v>
      </c>
      <c r="K72" s="2">
        <f t="shared" si="2"/>
        <v>0</v>
      </c>
      <c r="L72" s="2">
        <f t="shared" si="2"/>
        <v>0</v>
      </c>
      <c r="M72" s="2">
        <f t="shared" si="2"/>
        <v>0</v>
      </c>
      <c r="N72" s="2">
        <f t="shared" si="2"/>
        <v>0</v>
      </c>
      <c r="O72" s="2">
        <f t="shared" si="2"/>
        <v>0</v>
      </c>
      <c r="P72" s="2">
        <f t="shared" si="2"/>
        <v>0</v>
      </c>
      <c r="Q72" s="2">
        <f t="shared" si="2"/>
        <v>90</v>
      </c>
      <c r="R72" s="2">
        <f t="shared" si="2"/>
        <v>0</v>
      </c>
      <c r="S72" s="2">
        <f t="shared" si="2"/>
        <v>1334</v>
      </c>
      <c r="T72" s="2">
        <f t="shared" si="2"/>
        <v>77</v>
      </c>
      <c r="U72" s="2">
        <f t="shared" si="2"/>
        <v>26</v>
      </c>
      <c r="V72" s="2">
        <f t="shared" si="2"/>
        <v>20</v>
      </c>
      <c r="W72" s="2">
        <f t="shared" si="2"/>
        <v>40</v>
      </c>
      <c r="X72" s="2">
        <f t="shared" si="2"/>
        <v>16</v>
      </c>
      <c r="Y72" s="2">
        <f t="shared" si="2"/>
        <v>412</v>
      </c>
      <c r="Z72" s="2">
        <f t="shared" si="2"/>
        <v>34</v>
      </c>
      <c r="AA72" s="2">
        <f t="shared" si="2"/>
        <v>1</v>
      </c>
      <c r="AB72" s="2">
        <f t="shared" si="2"/>
        <v>10</v>
      </c>
      <c r="AC72" s="6"/>
    </row>
    <row r="73" spans="1:29" ht="12.75" customHeight="1" x14ac:dyDescent="0.2">
      <c r="A73" s="3"/>
      <c r="B73" s="24" t="s">
        <v>140</v>
      </c>
      <c r="C73" s="25"/>
      <c r="D73" s="25"/>
      <c r="E73" s="20"/>
      <c r="F73" s="2">
        <f>F29</f>
        <v>7</v>
      </c>
      <c r="G73" s="2">
        <f t="shared" ref="G73:AB73" si="3">G29</f>
        <v>33</v>
      </c>
      <c r="H73" s="2">
        <f t="shared" si="3"/>
        <v>0</v>
      </c>
      <c r="I73" s="2">
        <f t="shared" si="3"/>
        <v>0</v>
      </c>
      <c r="J73" s="2">
        <f t="shared" si="3"/>
        <v>0</v>
      </c>
      <c r="K73" s="2">
        <f t="shared" si="3"/>
        <v>0</v>
      </c>
      <c r="L73" s="2">
        <f t="shared" si="3"/>
        <v>22</v>
      </c>
      <c r="M73" s="17">
        <f t="shared" si="3"/>
        <v>5.6000000000000005</v>
      </c>
      <c r="N73" s="2">
        <f t="shared" si="3"/>
        <v>0</v>
      </c>
      <c r="O73" s="2">
        <f t="shared" si="3"/>
        <v>2.2999999999999998</v>
      </c>
      <c r="P73" s="2">
        <f t="shared" si="3"/>
        <v>0</v>
      </c>
      <c r="Q73" s="2">
        <f t="shared" si="3"/>
        <v>0</v>
      </c>
      <c r="R73" s="2">
        <f t="shared" si="3"/>
        <v>32</v>
      </c>
      <c r="S73" s="2">
        <f t="shared" si="3"/>
        <v>0</v>
      </c>
      <c r="T73" s="2">
        <f t="shared" si="3"/>
        <v>0</v>
      </c>
      <c r="U73" s="2">
        <f t="shared" si="3"/>
        <v>0</v>
      </c>
      <c r="V73" s="2">
        <f t="shared" si="3"/>
        <v>0</v>
      </c>
      <c r="W73" s="2">
        <f t="shared" si="3"/>
        <v>0</v>
      </c>
      <c r="X73" s="2"/>
      <c r="Y73" s="2">
        <f t="shared" si="3"/>
        <v>0</v>
      </c>
      <c r="Z73" s="2">
        <f t="shared" si="3"/>
        <v>0</v>
      </c>
      <c r="AA73" s="2"/>
      <c r="AB73" s="2">
        <f t="shared" si="3"/>
        <v>0</v>
      </c>
      <c r="AC73" s="6"/>
    </row>
    <row r="74" spans="1:29" ht="12.75" customHeight="1" x14ac:dyDescent="0.2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7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6"/>
    </row>
    <row r="75" spans="1:29" ht="18.95" customHeight="1" x14ac:dyDescent="0.2">
      <c r="A75" s="27" t="s">
        <v>129</v>
      </c>
      <c r="B75" s="27"/>
      <c r="C75" s="27"/>
      <c r="D75" s="27"/>
      <c r="E75" s="28"/>
      <c r="F75" s="7">
        <f>SUM(F72:F73)</f>
        <v>7</v>
      </c>
      <c r="G75" s="7">
        <f t="shared" ref="G75:AB75" si="4">SUM(G72:G73)</f>
        <v>330</v>
      </c>
      <c r="H75" s="7">
        <f t="shared" si="4"/>
        <v>52</v>
      </c>
      <c r="I75" s="7">
        <f t="shared" si="4"/>
        <v>27</v>
      </c>
      <c r="J75" s="7">
        <f t="shared" si="4"/>
        <v>392</v>
      </c>
      <c r="K75" s="7">
        <f t="shared" si="4"/>
        <v>0</v>
      </c>
      <c r="L75" s="14">
        <f t="shared" si="4"/>
        <v>22</v>
      </c>
      <c r="M75" s="14">
        <f t="shared" si="4"/>
        <v>5.6000000000000005</v>
      </c>
      <c r="N75" s="7">
        <f t="shared" si="4"/>
        <v>0</v>
      </c>
      <c r="O75" s="14">
        <f>SUM(O72:O73)</f>
        <v>2.2999999999999998</v>
      </c>
      <c r="P75" s="7">
        <f t="shared" si="4"/>
        <v>0</v>
      </c>
      <c r="Q75" s="7">
        <f t="shared" si="4"/>
        <v>90</v>
      </c>
      <c r="R75" s="7">
        <f t="shared" si="4"/>
        <v>32</v>
      </c>
      <c r="S75" s="7">
        <f t="shared" si="4"/>
        <v>1334</v>
      </c>
      <c r="T75" s="7">
        <f t="shared" si="4"/>
        <v>77</v>
      </c>
      <c r="U75" s="7">
        <f t="shared" si="4"/>
        <v>26</v>
      </c>
      <c r="V75" s="7">
        <f t="shared" si="4"/>
        <v>20</v>
      </c>
      <c r="W75" s="7">
        <f t="shared" si="4"/>
        <v>40</v>
      </c>
      <c r="X75" s="7">
        <f t="shared" si="4"/>
        <v>16</v>
      </c>
      <c r="Y75" s="7">
        <f t="shared" si="4"/>
        <v>412</v>
      </c>
      <c r="Z75" s="7">
        <f t="shared" si="4"/>
        <v>34</v>
      </c>
      <c r="AA75" s="7">
        <f t="shared" si="4"/>
        <v>1</v>
      </c>
      <c r="AB75" s="7">
        <f t="shared" si="4"/>
        <v>10</v>
      </c>
      <c r="AC75" s="8">
        <f>SUM(AC16:AC74)</f>
        <v>0</v>
      </c>
    </row>
  </sheetData>
  <mergeCells count="37">
    <mergeCell ref="C18:E18"/>
    <mergeCell ref="C19:E19"/>
    <mergeCell ref="C20:E20"/>
    <mergeCell ref="C21:E21"/>
    <mergeCell ref="C27:E27"/>
    <mergeCell ref="AA2:AA14"/>
    <mergeCell ref="AC2:AC14"/>
    <mergeCell ref="AB2:AB14"/>
    <mergeCell ref="A75:E75"/>
    <mergeCell ref="B23:E23"/>
    <mergeCell ref="B29:E29"/>
    <mergeCell ref="B72:E72"/>
    <mergeCell ref="B73:E73"/>
    <mergeCell ref="U2:U14"/>
    <mergeCell ref="V2:V14"/>
    <mergeCell ref="W2:W14"/>
    <mergeCell ref="Y2:Y14"/>
    <mergeCell ref="Z2:Z14"/>
    <mergeCell ref="X2:X14"/>
    <mergeCell ref="T2:T14"/>
    <mergeCell ref="I2:I14"/>
    <mergeCell ref="J2:J14"/>
    <mergeCell ref="K2:K14"/>
    <mergeCell ref="L2:L14"/>
    <mergeCell ref="M2:M14"/>
    <mergeCell ref="N2:N14"/>
    <mergeCell ref="O2:O14"/>
    <mergeCell ref="P2:P14"/>
    <mergeCell ref="Q2:Q14"/>
    <mergeCell ref="R2:R14"/>
    <mergeCell ref="S2:S14"/>
    <mergeCell ref="H2:H14"/>
    <mergeCell ref="A1:A15"/>
    <mergeCell ref="B1:B15"/>
    <mergeCell ref="C1:E15"/>
    <mergeCell ref="F2:F14"/>
    <mergeCell ref="G2:G14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Plan1Sheet1</vt:lpstr>
      <vt:lpstr>Plan1Sheet2</vt:lpstr>
      <vt:lpstr>Plan1Sheet3</vt:lpstr>
      <vt:lpstr>Plan1Sheet4</vt:lpstr>
      <vt:lpstr>Plan2Sheet1</vt:lpstr>
      <vt:lpstr>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Harlow, Brian</dc:creator>
  <cp:lastModifiedBy>Harlow, Brian</cp:lastModifiedBy>
  <dcterms:created xsi:type="dcterms:W3CDTF">2025-03-24T11:38:55Z</dcterms:created>
  <dcterms:modified xsi:type="dcterms:W3CDTF">2025-10-07T17:51:47Z</dcterms:modified>
</cp:coreProperties>
</file>