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kryan\appdata\local\bentley\projectwise\workingdir\ohiodot-pw.bentley.com_ohiodot-pw-02\kryan@msconsultants.com\d1240165\"/>
    </mc:Choice>
  </mc:AlternateContent>
  <xr:revisionPtr revIDLastSave="0" documentId="13_ncr:1_{6094936D-4999-41E6-AAE1-FC57A7BFAF28}" xr6:coauthVersionLast="47" xr6:coauthVersionMax="47" xr10:uidLastSave="{00000000-0000-0000-0000-000000000000}"/>
  <bookViews>
    <workbookView xWindow="2250" yWindow="2250" windowWidth="21600" windowHeight="11295" xr2:uid="{00000000-000D-0000-FFFF-FFFF00000000}"/>
  </bookViews>
  <sheets>
    <sheet name="CONTROL CENTER DATA TABLE" sheetId="2" r:id="rId1"/>
  </sheets>
  <externalReferences>
    <externalReference r:id="rId2"/>
  </externalReferences>
  <definedNames>
    <definedName name="BELDEN">#REF!</definedName>
    <definedName name="BRACKET">#REF!</definedName>
    <definedName name="CENTERON">#REF!</definedName>
    <definedName name="COLOR">'[1]TIMING CHART'!$N$10:$N$13</definedName>
    <definedName name="conductors10">INDEX(#REF!,,MATCH(#REF!,MATERIAL,0))</definedName>
    <definedName name="conductors11">INDEX(#REF!,,MATCH(#REF!,MATERIAL,0))</definedName>
    <definedName name="conductors12">INDEX(#REF!,,MATCH(#REF!,MATERIAL,0))</definedName>
    <definedName name="conductors13">INDEX(#REF!,,MATCH(#REF!,MATERIAL,0))</definedName>
    <definedName name="conductors14">INDEX(#REF!,,MATCH(#REF!,MATERIAL,0))</definedName>
    <definedName name="conductors15">INDEX(#REF!,,MATCH(#REF!,MATERIAL,0))</definedName>
    <definedName name="conductors16">INDEX(#REF!,,MATCH(#REF!,MATERIAL,0))</definedName>
    <definedName name="conductors17">INDEX(#REF!,,MATCH(#REF!,MATERIAL,0))</definedName>
    <definedName name="conductors18">INDEX(#REF!,,MATCH(#REF!,MATERIAL,0))</definedName>
    <definedName name="conductors19">INDEX(#REF!,,MATCH(#REF!,MATERIAL,0))</definedName>
    <definedName name="conductors20">INDEX(#REF!,,MATCH(#REF!,MATERIAL,0))</definedName>
    <definedName name="conductors21">INDEX(#REF!,,MATCH(#REF!,MATERIAL,0))</definedName>
    <definedName name="conductors22">INDEX(#REF!,,MATCH(#REF!,MATERIAL,0))</definedName>
    <definedName name="conductors23">INDEX(#REF!,,MATCH(#REF!,MATERIAL,0))</definedName>
    <definedName name="conductors24">INDEX(#REF!,,MATCH(#REF!,MATERIAL,0))</definedName>
    <definedName name="conductors25">INDEX(#REF!,,MATCH(#REF!,MATERIAL,0))</definedName>
    <definedName name="conductors26">INDEX(#REF!,,MATCH(#REF!,MATERIAL,0))</definedName>
    <definedName name="conductors27">INDEX(#REF!,,MATCH(#REF!,MATERIAL,0))</definedName>
    <definedName name="conductors28">INDEX(#REF!,,MATCH(#REF!,MATERIAL,0))</definedName>
    <definedName name="conductors29">INDEX(#REF!,,MATCH(#REF!,MATERIAL,0))</definedName>
    <definedName name="conductors5">INDEX(#REF!,,MATCH(#REF!,MATERIAL,0))</definedName>
    <definedName name="conductors6">INDEX(#REF!,,MATCH(#REF!,MATERIAL,0))</definedName>
    <definedName name="conductors7">INDEX(#REF!,,MATCH(#REF!,MATERIAL,0))</definedName>
    <definedName name="conductors8">INDEX(#REF!,,MATCH(#REF!,MATERIAL,0))</definedName>
    <definedName name="conductors9">INDEX(#REF!,,MATCH(#REF!,MATERIAL,0))</definedName>
    <definedName name="DASH">#REF!</definedName>
    <definedName name="EXTENSION?">#REF!</definedName>
    <definedName name="IMSA">#REF!</definedName>
    <definedName name="LDF">#REF!</definedName>
    <definedName name="LENSSIZE">#REF!</definedName>
    <definedName name="MATERIAL">#REF!</definedName>
    <definedName name="OBJECT">#REF!</definedName>
    <definedName name="PE">#REF!</definedName>
    <definedName name="PUSHBUTTON">#REF!</definedName>
    <definedName name="RAKE">#REF!</definedName>
    <definedName name="RGANTENNA">#REF!</definedName>
    <definedName name="RGCOAX">#REF!</definedName>
    <definedName name="RGPOWER">#REF!</definedName>
    <definedName name="SIGNAL">#REF!</definedName>
    <definedName name="SIGNALHEADS">#REF!</definedName>
    <definedName name="SPECIFICATION">#REF!</definedName>
    <definedName name="STARTIN">'[1]TIMING CHART'!$N$6:$N$8</definedName>
    <definedName name="TIMINGCHART">'[1]TIMING CHART'!$N$1:$N$3</definedName>
    <definedName name="U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2" l="1"/>
  <c r="H3" i="2"/>
  <c r="C3" i="2"/>
</calcChain>
</file>

<file path=xl/sharedStrings.xml><?xml version="1.0" encoding="utf-8"?>
<sst xmlns="http://schemas.openxmlformats.org/spreadsheetml/2006/main" count="16" uniqueCount="16">
  <si>
    <t>CONTROL
CENTER
DESIGNATION</t>
  </si>
  <si>
    <t>LINE
VOLTS</t>
  </si>
  <si>
    <t>CONNECTED
LOAD (KVA)</t>
  </si>
  <si>
    <t>SERVICE
ENTRANCE
CONDUCTOR
SIZE - AWG</t>
  </si>
  <si>
    <t>ENCLOSURE
RATING
(AMPS)</t>
  </si>
  <si>
    <t>CIRCUIT
NO.</t>
  </si>
  <si>
    <t>CIRCUIT
LOAD
AMPS</t>
  </si>
  <si>
    <t>CIRCUIT
FUSE
SIZE
AMPS</t>
  </si>
  <si>
    <t>CIRCUIT
CABLE
SIZE
AWG</t>
  </si>
  <si>
    <t>MAINTAINING
AGENCY</t>
  </si>
  <si>
    <t>CONTROL CENTER DATA</t>
  </si>
  <si>
    <t>1/0</t>
  </si>
  <si>
    <t>2/0</t>
  </si>
  <si>
    <t># 4</t>
  </si>
  <si>
    <t>ODOT DISTRICT 4</t>
  </si>
  <si>
    <t>PROPOSED
CC - 'GR'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</si>
</sst>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2" xfId="0" quotePrefix="1" applyFont="1" applyBorder="1" applyAlignment="1" applyProtection="1">
      <alignment horizontal="center" vertical="center" wrapText="1"/>
      <protection locked="0"/>
    </xf>
    <xf numFmtId="0" fontId="1" fillId="0" borderId="2" xfId="0" quotePrefix="1" applyFont="1" applyBorder="1" applyAlignment="1" applyProtection="1">
      <alignment horizontal="center" vertical="center"/>
      <protection locked="0"/>
    </xf>
    <xf numFmtId="164" fontId="1" fillId="0" borderId="2" xfId="0" quotePrefix="1" applyNumberFormat="1" applyFont="1" applyBorder="1" applyAlignment="1" applyProtection="1">
      <alignment horizontal="center" vertical="center"/>
      <protection locked="0"/>
    </xf>
    <xf numFmtId="0" fontId="1" fillId="0" borderId="1" xfId="0" quotePrefix="1" applyFont="1" applyBorder="1" applyAlignment="1" applyProtection="1">
      <alignment horizontal="center" vertical="center"/>
      <protection locked="0"/>
    </xf>
    <xf numFmtId="2" fontId="1" fillId="0" borderId="1" xfId="0" quotePrefix="1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CO\Admin\Documents\Signal%20Design%20Reference%20Packet\Rev%204_01-15-16\OTO%20-%20Standard%20Signal%20Plan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MING CHART"/>
      <sheetName val="SIGNAL DETECTOR CHART"/>
      <sheetName val="RADAR DETECTION CHART"/>
      <sheetName val="MAST ARM TABLE"/>
      <sheetName val="STRAIN POLE"/>
      <sheetName val="FIELD WIRING HOOK-UP"/>
      <sheetName val="COORD SPLITS"/>
      <sheetName val="COORD TIMING PLANS"/>
      <sheetName val="COORD SETTINGS (ECONOLITE)"/>
      <sheetName val="COORD SETTINGS (SIEMENS)"/>
      <sheetName val="VOLUME"/>
      <sheetName val="VOL. INFO"/>
    </sheetNames>
    <sheetDataSet>
      <sheetData sheetId="0">
        <row r="1">
          <cell r="N1" t="str">
            <v>-</v>
          </cell>
        </row>
        <row r="2">
          <cell r="N2" t="str">
            <v>YES</v>
          </cell>
        </row>
        <row r="3">
          <cell r="N3" t="str">
            <v>NO</v>
          </cell>
        </row>
        <row r="6">
          <cell r="N6" t="str">
            <v>-</v>
          </cell>
        </row>
        <row r="7">
          <cell r="N7" t="str">
            <v>YELLOW/RED FLASH</v>
          </cell>
        </row>
        <row r="8">
          <cell r="N8" t="str">
            <v>ALL RED</v>
          </cell>
        </row>
        <row r="10">
          <cell r="N10" t="str">
            <v>-</v>
          </cell>
        </row>
        <row r="11">
          <cell r="N11" t="str">
            <v>GREEN</v>
          </cell>
        </row>
        <row r="12">
          <cell r="N12" t="str">
            <v>YELLOW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showGridLines="0" tabSelected="1" zoomScaleNormal="100" zoomScaleSheetLayoutView="100" workbookViewId="0">
      <selection activeCell="A4" sqref="A4"/>
    </sheetView>
  </sheetViews>
  <sheetFormatPr defaultColWidth="0" defaultRowHeight="15" zeroHeight="1" x14ac:dyDescent="0.25"/>
  <cols>
    <col min="1" max="1" width="16" customWidth="1"/>
    <col min="2" max="2" width="10.7109375" customWidth="1"/>
    <col min="3" max="3" width="17.42578125" customWidth="1"/>
    <col min="4" max="4" width="18.5703125" customWidth="1"/>
    <col min="5" max="5" width="17.5703125" customWidth="1"/>
    <col min="6" max="9" width="12.140625" customWidth="1"/>
    <col min="10" max="10" width="20.140625" customWidth="1"/>
    <col min="11" max="16384" width="9.140625" hidden="1"/>
  </cols>
  <sheetData>
    <row r="1" spans="1:10" ht="30" customHeight="1" x14ac:dyDescent="0.25">
      <c r="A1" s="10" t="s">
        <v>10</v>
      </c>
      <c r="B1" s="11"/>
      <c r="C1" s="11"/>
      <c r="D1" s="11"/>
      <c r="E1" s="11"/>
      <c r="F1" s="11"/>
      <c r="G1" s="11"/>
      <c r="H1" s="11"/>
      <c r="I1" s="11"/>
      <c r="J1" s="12"/>
    </row>
    <row r="2" spans="1:10" ht="60" customHeight="1" x14ac:dyDescent="0.2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</row>
    <row r="3" spans="1:10" ht="25.5" x14ac:dyDescent="0.25">
      <c r="A3" s="3" t="s">
        <v>15</v>
      </c>
      <c r="B3" s="4">
        <v>480</v>
      </c>
      <c r="C3" s="5">
        <f>IF(B3="-","-",(B3*SUM(G3:G3))/1000)</f>
        <v>3.7103999999999999</v>
      </c>
      <c r="D3" s="4">
        <v>2</v>
      </c>
      <c r="E3" s="4">
        <f>IF(G3="-","-",IF(SUM(G3:G3)/0.8&lt;60,60,IF(SUM(G3:G3)/0.8&lt;100,100,200)))</f>
        <v>60</v>
      </c>
      <c r="F3" s="6">
        <v>1</v>
      </c>
      <c r="G3" s="7">
        <v>7.73</v>
      </c>
      <c r="H3" s="6">
        <f>IF(G3="-","-",ROUNDUP(G3/0.8,-1))</f>
        <v>10</v>
      </c>
      <c r="I3" s="6" t="s">
        <v>13</v>
      </c>
      <c r="J3" s="4" t="s">
        <v>14</v>
      </c>
    </row>
    <row r="4" spans="1:10" x14ac:dyDescent="0.25">
      <c r="A4" s="9"/>
      <c r="B4" s="9"/>
      <c r="C4" s="9"/>
      <c r="D4" s="9"/>
      <c r="E4" s="9"/>
      <c r="F4" s="9"/>
      <c r="G4" s="9"/>
      <c r="H4" s="9"/>
      <c r="I4" s="9"/>
      <c r="J4" s="9"/>
    </row>
    <row r="5" spans="1:10" x14ac:dyDescent="0.25"/>
    <row r="6" spans="1:10" x14ac:dyDescent="0.25"/>
    <row r="7" spans="1:10" x14ac:dyDescent="0.25"/>
    <row r="8" spans="1:10" x14ac:dyDescent="0.25"/>
    <row r="9" spans="1:10" x14ac:dyDescent="0.25"/>
    <row r="10" spans="1:10" x14ac:dyDescent="0.25">
      <c r="B10" s="1">
        <v>120</v>
      </c>
      <c r="C10" s="1"/>
      <c r="D10" s="2" t="s">
        <v>11</v>
      </c>
    </row>
    <row r="11" spans="1:10" x14ac:dyDescent="0.25">
      <c r="B11" s="1">
        <v>240</v>
      </c>
      <c r="C11" s="1"/>
      <c r="D11" s="2" t="s">
        <v>12</v>
      </c>
    </row>
    <row r="12" spans="1:10" x14ac:dyDescent="0.25">
      <c r="B12" s="1">
        <v>480</v>
      </c>
      <c r="C12" s="1"/>
      <c r="D12" s="1">
        <v>2</v>
      </c>
    </row>
    <row r="13" spans="1:10" x14ac:dyDescent="0.25">
      <c r="B13" s="1"/>
      <c r="C13" s="1"/>
      <c r="D13" s="1"/>
    </row>
    <row r="14" spans="1:10" x14ac:dyDescent="0.25"/>
    <row r="15" spans="1:10" x14ac:dyDescent="0.25"/>
    <row r="16" spans="1:10" x14ac:dyDescent="0.25"/>
    <row r="17" x14ac:dyDescent="0.25"/>
    <row r="18" x14ac:dyDescent="0.25"/>
  </sheetData>
  <mergeCells count="1">
    <mergeCell ref="A1:J1"/>
  </mergeCells>
  <dataValidations disablePrompts="1" count="1">
    <dataValidation type="list" allowBlank="1" showInputMessage="1" showErrorMessage="1" sqref="B3" xr:uid="{00000000-0002-0000-0000-000000000000}">
      <formula1>$B$10:$B$12</formula1>
    </dataValidation>
  </dataValidations>
  <pageMargins left="0.7" right="0.7" top="0.75" bottom="0.75" header="0.3" footer="0.3"/>
  <pageSetup scale="8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A5566A9EF6F54D81FD85FDE38B1A10" ma:contentTypeVersion="9" ma:contentTypeDescription="Create a new document." ma:contentTypeScope="" ma:versionID="65d02c62c6ba6a791774631a983a4334">
  <xsd:schema xmlns:xsd="http://www.w3.org/2001/XMLSchema" xmlns:xs="http://www.w3.org/2001/XMLSchema" xmlns:p="http://schemas.microsoft.com/office/2006/metadata/properties" xmlns:ns2="cdf5cfbf-cf86-4eb7-ac31-a9fd0075546e" targetNamespace="http://schemas.microsoft.com/office/2006/metadata/properties" ma:root="true" ma:fieldsID="5769d7150f2363f74b93521d7e0a0866" ns2:_="">
    <xsd:import namespace="cdf5cfbf-cf86-4eb7-ac31-a9fd0075546e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f5cfbf-cf86-4eb7-ac31-a9fd0075546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001A47-3017-4FCD-AB2D-8100C433D4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f5cfbf-cf86-4eb7-ac31-a9fd007554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C730E1D-685E-45ED-9BEF-D7300D32DB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CE8707-A2D0-4179-A000-614DECD04E82}">
  <ds:schemaRefs>
    <ds:schemaRef ds:uri="http://purl.org/dc/terms/"/>
    <ds:schemaRef ds:uri="http://purl.org/dc/elements/1.1/"/>
    <ds:schemaRef ds:uri="45ba9981-1e78-4b1a-8824-fc100da45dc2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cdf5cfbf-cf86-4eb7-ac31-a9fd0075546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CONTROL CENTER DATA TABLE</vt:lpstr>
    </vt:vector>
  </TitlesOfParts>
  <Company>Ohio Dept.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LDRP - Control Center Data Chart</dc:title>
  <dc:creator>Stephanie Marik</dc:creator>
  <cp:lastModifiedBy>Ryan, Kevin</cp:lastModifiedBy>
  <cp:lastPrinted>2017-09-18T19:08:23Z</cp:lastPrinted>
  <dcterms:created xsi:type="dcterms:W3CDTF">2015-12-15T14:58:30Z</dcterms:created>
  <dcterms:modified xsi:type="dcterms:W3CDTF">2025-10-21T18:02:34Z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0x01010077A5566A9EF6F54D81FD85FDE38B1A10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