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philip1\appdata\local\bentley\projectwise\workingdir\ohiodot-pw.bentley.com_ohiodot-pw-02\matthew.philips@dot.ohio.gov\d1052677\"/>
    </mc:Choice>
  </mc:AlternateContent>
  <xr:revisionPtr revIDLastSave="0" documentId="13_ncr:1_{E51D1D78-F1B4-4536-948F-4CBE70EC45A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Index" sheetId="2" r:id="rId1"/>
  </sheets>
  <definedNames>
    <definedName name="_xlnm.Print_Area" localSheetId="0">Index!$B$8:$G$43</definedName>
    <definedName name="_xlnm.Print_Titles" localSheetId="0">Index!$8:$8</definedName>
    <definedName name="TOTAL">Index!#REF!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" i="2" l="1"/>
  <c r="B10" i="2"/>
  <c r="A14" i="2" l="1"/>
  <c r="A15" i="2" s="1"/>
  <c r="A16" i="2" s="1"/>
  <c r="A17" i="2" s="1"/>
  <c r="A18" i="2" l="1"/>
  <c r="A19" i="2" s="1"/>
  <c r="B17" i="2"/>
  <c r="G17" i="2" s="1"/>
  <c r="B15" i="2"/>
  <c r="G15" i="2" s="1"/>
  <c r="A20" i="2" l="1"/>
  <c r="A21" i="2" s="1"/>
  <c r="A22" i="2" s="1"/>
  <c r="A23" i="2" s="1"/>
  <c r="A24" i="2" s="1"/>
  <c r="A25" i="2" s="1"/>
  <c r="A26" i="2" s="1"/>
  <c r="A27" i="2" s="1"/>
  <c r="A28" i="2" s="1"/>
  <c r="B23" i="2"/>
  <c r="G23" i="2" s="1"/>
  <c r="B20" i="2"/>
  <c r="G20" i="2" s="1"/>
  <c r="B18" i="2"/>
  <c r="G18" i="2" s="1"/>
  <c r="B19" i="2"/>
  <c r="G19" i="2" s="1"/>
  <c r="G9" i="2"/>
  <c r="G11" i="2"/>
  <c r="G10" i="2"/>
  <c r="B24" i="2" l="1"/>
  <c r="G24" i="2" s="1"/>
  <c r="B16" i="2"/>
  <c r="G16" i="2" s="1"/>
  <c r="B25" i="2" l="1"/>
  <c r="G25" i="2" s="1"/>
  <c r="B21" i="2"/>
  <c r="G21" i="2" s="1"/>
  <c r="B22" i="2" l="1"/>
  <c r="G22" i="2" s="1"/>
  <c r="B26" i="2" l="1"/>
  <c r="G26" i="2" s="1"/>
  <c r="B27" i="2" l="1"/>
  <c r="G27" i="2" s="1"/>
  <c r="B13" i="2"/>
  <c r="G13" i="2" s="1"/>
  <c r="A29" i="2" l="1"/>
  <c r="B28" i="2"/>
  <c r="G28" i="2" l="1"/>
  <c r="A30" i="2"/>
  <c r="B29" i="2"/>
  <c r="A31" i="2" l="1"/>
  <c r="B30" i="2"/>
  <c r="G29" i="2"/>
  <c r="G30" i="2" l="1"/>
  <c r="A32" i="2"/>
  <c r="B31" i="2"/>
  <c r="G31" i="2" l="1"/>
  <c r="A33" i="2"/>
  <c r="B32" i="2"/>
  <c r="A34" i="2" l="1"/>
  <c r="B33" i="2"/>
  <c r="G33" i="2" s="1"/>
  <c r="G32" i="2"/>
  <c r="A35" i="2" l="1"/>
  <c r="B34" i="2"/>
  <c r="G34" i="2" s="1"/>
  <c r="A36" i="2" l="1"/>
  <c r="B35" i="2"/>
  <c r="G35" i="2" s="1"/>
  <c r="B36" i="2" l="1"/>
  <c r="G36" i="2" s="1"/>
  <c r="A37" i="2"/>
  <c r="A38" i="2" l="1"/>
  <c r="B37" i="2"/>
  <c r="G37" i="2" s="1"/>
  <c r="A39" i="2" l="1"/>
  <c r="B38" i="2"/>
  <c r="G38" i="2" s="1"/>
  <c r="A40" i="2" l="1"/>
  <c r="B39" i="2"/>
  <c r="G39" i="2" s="1"/>
  <c r="A41" i="2" l="1"/>
  <c r="B40" i="2"/>
  <c r="G40" i="2" s="1"/>
  <c r="A42" i="2" l="1"/>
  <c r="B41" i="2"/>
  <c r="G41" i="2" s="1"/>
  <c r="A43" i="2" l="1"/>
  <c r="B42" i="2"/>
  <c r="G42" i="2" s="1"/>
  <c r="B43" i="2" l="1"/>
  <c r="G43" i="2" s="1"/>
  <c r="A44" i="2"/>
  <c r="A45" i="2" l="1"/>
  <c r="B44" i="2"/>
  <c r="G44" i="2" s="1"/>
  <c r="A46" i="2" l="1"/>
  <c r="B45" i="2"/>
  <c r="G45" i="2" s="1"/>
  <c r="B46" i="2" l="1"/>
  <c r="G46" i="2" s="1"/>
  <c r="A47" i="2"/>
  <c r="A48" i="2" l="1"/>
  <c r="B47" i="2"/>
  <c r="G47" i="2" s="1"/>
  <c r="A49" i="2" l="1"/>
  <c r="B48" i="2"/>
  <c r="G48" i="2" s="1"/>
  <c r="A50" i="2" l="1"/>
  <c r="B49" i="2"/>
  <c r="G49" i="2" s="1"/>
  <c r="A51" i="2" l="1"/>
  <c r="B50" i="2"/>
  <c r="G50" i="2" s="1"/>
  <c r="A52" i="2" l="1"/>
  <c r="B51" i="2"/>
  <c r="G51" i="2" s="1"/>
  <c r="A53" i="2" l="1"/>
  <c r="B52" i="2"/>
  <c r="G52" i="2" s="1"/>
  <c r="A54" i="2" l="1"/>
  <c r="B53" i="2"/>
  <c r="G53" i="2" s="1"/>
  <c r="A55" i="2" l="1"/>
  <c r="B54" i="2"/>
  <c r="G54" i="2" s="1"/>
  <c r="A56" i="2" l="1"/>
  <c r="B55" i="2"/>
  <c r="G55" i="2" s="1"/>
  <c r="B14" i="2"/>
  <c r="A57" i="2" l="1"/>
  <c r="B56" i="2"/>
  <c r="G56" i="2" s="1"/>
  <c r="G14" i="2"/>
  <c r="A58" i="2" l="1"/>
  <c r="B57" i="2"/>
  <c r="G57" i="2" s="1"/>
  <c r="A59" i="2" l="1"/>
  <c r="B58" i="2"/>
  <c r="G58" i="2" s="1"/>
  <c r="A60" i="2" l="1"/>
  <c r="B59" i="2"/>
  <c r="G59" i="2" s="1"/>
  <c r="A61" i="2" l="1"/>
  <c r="B60" i="2"/>
  <c r="G60" i="2" s="1"/>
  <c r="A62" i="2" l="1"/>
  <c r="B61" i="2"/>
  <c r="G61" i="2" s="1"/>
  <c r="A63" i="2" l="1"/>
  <c r="B62" i="2"/>
  <c r="G62" i="2" s="1"/>
  <c r="A64" i="2" l="1"/>
  <c r="B63" i="2"/>
  <c r="G63" i="2" s="1"/>
  <c r="A65" i="2" l="1"/>
  <c r="B64" i="2"/>
  <c r="G64" i="2" s="1"/>
  <c r="A66" i="2" l="1"/>
  <c r="B65" i="2"/>
  <c r="G65" i="2" s="1"/>
  <c r="A67" i="2" l="1"/>
  <c r="B66" i="2"/>
  <c r="G66" i="2" s="1"/>
  <c r="A68" i="2" l="1"/>
  <c r="B67" i="2"/>
  <c r="G67" i="2" s="1"/>
  <c r="A69" i="2" l="1"/>
  <c r="B68" i="2"/>
  <c r="G68" i="2" s="1"/>
  <c r="A70" i="2" l="1"/>
  <c r="B69" i="2"/>
  <c r="G69" i="2" s="1"/>
  <c r="A71" i="2" l="1"/>
  <c r="B70" i="2"/>
  <c r="G70" i="2" s="1"/>
  <c r="A72" i="2" l="1"/>
  <c r="B71" i="2"/>
  <c r="G71" i="2" s="1"/>
  <c r="A73" i="2" l="1"/>
  <c r="B72" i="2"/>
  <c r="G72" i="2" s="1"/>
  <c r="A74" i="2" l="1"/>
  <c r="A75" i="2" s="1"/>
  <c r="A76" i="2" s="1"/>
  <c r="A77" i="2" s="1"/>
  <c r="A78" i="2" s="1"/>
  <c r="A79" i="2" s="1"/>
  <c r="A80" i="2" s="1"/>
  <c r="B73" i="2"/>
  <c r="G73" i="2" s="1"/>
  <c r="B74" i="2" l="1"/>
  <c r="G74" i="2" s="1"/>
  <c r="B77" i="2" l="1"/>
  <c r="G77" i="2" s="1"/>
  <c r="B75" i="2"/>
  <c r="G75" i="2" s="1"/>
  <c r="A81" i="2" l="1"/>
  <c r="A82" i="2" s="1"/>
  <c r="A83" i="2" s="1"/>
  <c r="A84" i="2" s="1"/>
  <c r="A85" i="2" s="1"/>
  <c r="A86" i="2" s="1"/>
  <c r="B76" i="2"/>
  <c r="G76" i="2" s="1"/>
  <c r="B78" i="2" l="1"/>
  <c r="G78" i="2" s="1"/>
  <c r="B79" i="2" l="1"/>
  <c r="G79" i="2" s="1"/>
  <c r="B82" i="2" l="1"/>
  <c r="G82" i="2" s="1"/>
  <c r="B80" i="2"/>
  <c r="G80" i="2" s="1"/>
  <c r="B81" i="2" l="1"/>
  <c r="G81" i="2" s="1"/>
  <c r="B83" i="2" l="1"/>
  <c r="G83" i="2" s="1"/>
  <c r="B84" i="2" l="1"/>
  <c r="G84" i="2" s="1"/>
  <c r="B85" i="2" l="1"/>
  <c r="G85" i="2" s="1"/>
  <c r="A87" i="2" l="1"/>
  <c r="B86" i="2"/>
  <c r="G86" i="2" s="1"/>
  <c r="A88" i="2" l="1"/>
  <c r="B87" i="2"/>
  <c r="G87" i="2" s="1"/>
  <c r="A89" i="2" l="1"/>
  <c r="B88" i="2"/>
  <c r="G88" i="2" s="1"/>
  <c r="B89" i="2" l="1"/>
  <c r="G89" i="2" s="1"/>
  <c r="A90" i="2"/>
  <c r="A91" i="2" l="1"/>
  <c r="B90" i="2"/>
  <c r="G90" i="2" s="1"/>
  <c r="B91" i="2" l="1"/>
  <c r="G91" i="2" s="1"/>
  <c r="A92" i="2"/>
  <c r="A93" i="2" l="1"/>
  <c r="B92" i="2"/>
  <c r="G92" i="2" s="1"/>
  <c r="A94" i="2" l="1"/>
  <c r="B93" i="2"/>
  <c r="G93" i="2" s="1"/>
  <c r="B94" i="2" l="1"/>
  <c r="G94" i="2" s="1"/>
  <c r="A95" i="2"/>
  <c r="B95" i="2" s="1"/>
  <c r="G95" i="2" s="1"/>
  <c r="A12" i="2" l="1"/>
  <c r="B12" i="2" s="1"/>
  <c r="G12" i="2" s="1"/>
</calcChain>
</file>

<file path=xl/sharedStrings.xml><?xml version="1.0" encoding="utf-8"?>
<sst xmlns="http://schemas.openxmlformats.org/spreadsheetml/2006/main" count="274" uniqueCount="142">
  <si>
    <t>Page No.</t>
  </si>
  <si>
    <t>Drawing Code</t>
  </si>
  <si>
    <t>"</t>
  </si>
  <si>
    <t>PenTable Strings</t>
  </si>
  <si>
    <t>Plan Description</t>
  </si>
  <si>
    <t>Plan Set Total</t>
  </si>
  <si>
    <t>PenTable Strings:</t>
  </si>
  <si>
    <t>Department</t>
  </si>
  <si>
    <t>TTL</t>
  </si>
  <si>
    <t>PID No.:</t>
  </si>
  <si>
    <t>ROADWAY</t>
  </si>
  <si>
    <t>?</t>
  </si>
  <si>
    <t>Subset No.</t>
  </si>
  <si>
    <t>Project Name:</t>
  </si>
  <si>
    <t>P.</t>
  </si>
  <si>
    <t>Sheet No.</t>
  </si>
  <si>
    <t>DO NOT EDIT THIS COLUMN</t>
  </si>
  <si>
    <t>DATE</t>
  </si>
  <si>
    <t>Submittal Date</t>
  </si>
  <si>
    <t>PID</t>
  </si>
  <si>
    <t>PROJECT</t>
  </si>
  <si>
    <t>Project Name</t>
  </si>
  <si>
    <t>GY001</t>
  </si>
  <si>
    <t>TITLE SHEET</t>
  </si>
  <si>
    <t>SCHEMATIC PLAN</t>
  </si>
  <si>
    <t>GENERAL NOTES</t>
  </si>
  <si>
    <t>GY002</t>
  </si>
  <si>
    <t>GY003</t>
  </si>
  <si>
    <t>SOIL PROFILES</t>
  </si>
  <si>
    <t>GT001</t>
  </si>
  <si>
    <t>GB001</t>
  </si>
  <si>
    <t>GP001</t>
  </si>
  <si>
    <t>GP002</t>
  </si>
  <si>
    <t>GP003</t>
  </si>
  <si>
    <t>TP001</t>
  </si>
  <si>
    <t>TP002</t>
  </si>
  <si>
    <t>TP003</t>
  </si>
  <si>
    <t>TP004</t>
  </si>
  <si>
    <t>GF001</t>
  </si>
  <si>
    <t>GN001</t>
  </si>
  <si>
    <t>GN002</t>
  </si>
  <si>
    <t>GN003</t>
  </si>
  <si>
    <t>DE001</t>
  </si>
  <si>
    <t>GI001</t>
  </si>
  <si>
    <t>GI002</t>
  </si>
  <si>
    <t>GI003</t>
  </si>
  <si>
    <t>ODOT D04</t>
  </si>
  <si>
    <t>EX. TYPICAL SECTIONS &amp; LEGENDS</t>
  </si>
  <si>
    <t>PROP. TYPICAL SECTIONS</t>
  </si>
  <si>
    <t>TRU-80-11.32 TRUCK PARKING</t>
  </si>
  <si>
    <t>PLAN SHEET</t>
  </si>
  <si>
    <t>XS001</t>
  </si>
  <si>
    <t>XS002</t>
  </si>
  <si>
    <t>XS003</t>
  </si>
  <si>
    <t>XS004</t>
  </si>
  <si>
    <t>XS005</t>
  </si>
  <si>
    <t>XS006</t>
  </si>
  <si>
    <t>XS007</t>
  </si>
  <si>
    <t>XS008</t>
  </si>
  <si>
    <t>XS009</t>
  </si>
  <si>
    <t>XS010</t>
  </si>
  <si>
    <t>XS011</t>
  </si>
  <si>
    <t>XS012</t>
  </si>
  <si>
    <t>XS013</t>
  </si>
  <si>
    <t>XS014</t>
  </si>
  <si>
    <t>XS015</t>
  </si>
  <si>
    <t>XS016</t>
  </si>
  <si>
    <t>XS017</t>
  </si>
  <si>
    <t>CROSS SECTIONS</t>
  </si>
  <si>
    <t>PAVEMENT DETAILS</t>
  </si>
  <si>
    <t>MN001</t>
  </si>
  <si>
    <t>MOT</t>
  </si>
  <si>
    <t>MOT GENERAL NOTES</t>
  </si>
  <si>
    <t>MN002</t>
  </si>
  <si>
    <t>PROFILE SHEET</t>
  </si>
  <si>
    <t>XS018</t>
  </si>
  <si>
    <t>XS019</t>
  </si>
  <si>
    <t>XS020</t>
  </si>
  <si>
    <t>XS021</t>
  </si>
  <si>
    <t>XS022</t>
  </si>
  <si>
    <t>XS023</t>
  </si>
  <si>
    <t>XS024</t>
  </si>
  <si>
    <t>XS025</t>
  </si>
  <si>
    <t>XS026</t>
  </si>
  <si>
    <t>XS027</t>
  </si>
  <si>
    <t>GX001</t>
  </si>
  <si>
    <t>FENCE PLAN</t>
  </si>
  <si>
    <t>GA001</t>
  </si>
  <si>
    <t>GA002</t>
  </si>
  <si>
    <t>GA003</t>
  </si>
  <si>
    <t>PAVEMENT JOINT DETAILS</t>
  </si>
  <si>
    <t>LIGHTING</t>
  </si>
  <si>
    <t>TC</t>
  </si>
  <si>
    <t>LIGHTING PLAN</t>
  </si>
  <si>
    <t>TC PLAN</t>
  </si>
  <si>
    <t>LP001</t>
  </si>
  <si>
    <t>LP002</t>
  </si>
  <si>
    <t>LP003</t>
  </si>
  <si>
    <t>LN001</t>
  </si>
  <si>
    <t>LIGHTING NOTES</t>
  </si>
  <si>
    <t>GM001</t>
  </si>
  <si>
    <t>DEMO PLAN</t>
  </si>
  <si>
    <t>CP001</t>
  </si>
  <si>
    <t>ITS</t>
  </si>
  <si>
    <t>DP001</t>
  </si>
  <si>
    <t>DRAINAGE</t>
  </si>
  <si>
    <t>STORM SEWER PROFILE</t>
  </si>
  <si>
    <t>GD001</t>
  </si>
  <si>
    <t>DRIVE DETAILS</t>
  </si>
  <si>
    <t>SITE PLAN</t>
  </si>
  <si>
    <t>GS001</t>
  </si>
  <si>
    <t>EW SUBSUM</t>
  </si>
  <si>
    <t>GEOTECH</t>
  </si>
  <si>
    <t>SUBGRADE TREATMENT SCHEMATIC</t>
  </si>
  <si>
    <t>CN001</t>
  </si>
  <si>
    <t>ITS NOTES</t>
  </si>
  <si>
    <t>ITS PLAN</t>
  </si>
  <si>
    <t>GS002</t>
  </si>
  <si>
    <t>DRAINAGE SUBSUM</t>
  </si>
  <si>
    <t>GEOTECH1</t>
  </si>
  <si>
    <t>GEOTECH2</t>
  </si>
  <si>
    <t>GEOTECH3</t>
  </si>
  <si>
    <t>GEOTECH4</t>
  </si>
  <si>
    <t>GEOTECH5</t>
  </si>
  <si>
    <t>GEOTECH6</t>
  </si>
  <si>
    <t>GEOTECH7</t>
  </si>
  <si>
    <t>GEOTECH8</t>
  </si>
  <si>
    <t>GEOTECH9</t>
  </si>
  <si>
    <t>GEOTECH10</t>
  </si>
  <si>
    <t>GEOTECH11</t>
  </si>
  <si>
    <t>GEOTECH12</t>
  </si>
  <si>
    <t>LS001</t>
  </si>
  <si>
    <t>LIGHTING SUBSUM</t>
  </si>
  <si>
    <t>LS002</t>
  </si>
  <si>
    <t>TS001</t>
  </si>
  <si>
    <t>TC SUBSUM</t>
  </si>
  <si>
    <t>GG001</t>
  </si>
  <si>
    <t>GG002</t>
  </si>
  <si>
    <t>GG003</t>
  </si>
  <si>
    <t>GEN SUM</t>
  </si>
  <si>
    <t>LC001</t>
  </si>
  <si>
    <t>8/20/25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</si>
</sst>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164" formatCode="0.000"/>
    <numFmt numFmtId="165" formatCode="_-* #,##0\ &quot;Pts&quot;_-;\-* #,##0\ &quot;Pts&quot;_-;_-* &quot;-&quot;\ &quot;Pts&quot;_-;_-@_-"/>
    <numFmt numFmtId="166" formatCode="_-* #,##0\ _P_t_s_-;\-* #,##0\ _P_t_s_-;_-* &quot;-&quot;\ _P_t_s_-;_-@_-"/>
    <numFmt numFmtId="167" formatCode="_-* #,##0.00\ &quot;Pts&quot;_-;\-* #,##0.00\ &quot;Pts&quot;_-;_-* &quot;-&quot;??\ &quot;Pts&quot;_-;_-@_-"/>
    <numFmt numFmtId="168" formatCode="_-* #,##0.00\ _P_t_s_-;\-* #,##0.00\ _P_t_s_-;_-* &quot;-&quot;??\ _P_t_s_-;_-@_-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i/>
      <sz val="10"/>
      <color indexed="12"/>
      <name val="Arial"/>
      <family val="2"/>
    </font>
    <font>
      <b/>
      <sz val="10"/>
      <color indexed="12"/>
      <name val="Arial"/>
      <family val="2"/>
    </font>
    <font>
      <sz val="10"/>
      <color indexed="17"/>
      <name val="Arial"/>
      <family val="2"/>
    </font>
    <font>
      <u/>
      <sz val="10"/>
      <color indexed="12"/>
      <name val="Arial"/>
      <family val="2"/>
    </font>
    <font>
      <u/>
      <sz val="10"/>
      <color indexed="12"/>
      <name val="Arial"/>
      <family val="2"/>
    </font>
    <font>
      <b/>
      <sz val="18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8" tint="0.599963377788628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1">
    <xf numFmtId="0" fontId="0" fillId="0" borderId="0"/>
    <xf numFmtId="0" fontId="8" fillId="0" borderId="0"/>
    <xf numFmtId="0" fontId="8" fillId="0" borderId="0"/>
    <xf numFmtId="0" fontId="4" fillId="0" borderId="0"/>
    <xf numFmtId="3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" fontId="8" fillId="0" borderId="0" applyFont="0" applyFill="0" applyBorder="0" applyAlignment="0" applyProtection="0"/>
    <xf numFmtId="1" fontId="8" fillId="0" borderId="0" applyFont="0" applyFill="0" applyBorder="0" applyAlignment="0" applyProtection="0"/>
    <xf numFmtId="2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6" fillId="0" borderId="3" applyNumberFormat="0" applyAlignment="0" applyProtection="0">
      <alignment horizontal="left" vertical="center"/>
    </xf>
    <xf numFmtId="0" fontId="6" fillId="0" borderId="7">
      <alignment horizontal="left" vertical="center"/>
    </xf>
    <xf numFmtId="0" fontId="19" fillId="0" borderId="0" applyNumberFormat="0" applyFont="0" applyFill="0" applyBorder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3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8" fillId="0" borderId="0"/>
    <xf numFmtId="0" fontId="3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3" borderId="4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indent="1"/>
    </xf>
    <xf numFmtId="0" fontId="10" fillId="2" borderId="3" xfId="0" applyFont="1" applyFill="1" applyBorder="1"/>
    <xf numFmtId="0" fontId="10" fillId="0" borderId="0" xfId="0" applyFont="1"/>
    <xf numFmtId="0" fontId="12" fillId="0" borderId="0" xfId="0" applyFont="1" applyAlignment="1">
      <alignment vertical="center"/>
    </xf>
    <xf numFmtId="0" fontId="10" fillId="2" borderId="3" xfId="0" applyFont="1" applyFill="1" applyBorder="1" applyAlignment="1">
      <alignment horizontal="left" vertical="center" indent="1"/>
    </xf>
    <xf numFmtId="0" fontId="12" fillId="0" borderId="0" xfId="0" applyFont="1" applyAlignment="1">
      <alignment horizontal="left" vertical="center" indent="1"/>
    </xf>
    <xf numFmtId="0" fontId="8" fillId="0" borderId="5" xfId="0" applyFont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indent="1"/>
    </xf>
    <xf numFmtId="0" fontId="15" fillId="4" borderId="1" xfId="0" applyFont="1" applyFill="1" applyBorder="1" applyAlignment="1">
      <alignment horizontal="left" vertical="center" indent="1"/>
    </xf>
    <xf numFmtId="0" fontId="14" fillId="0" borderId="0" xfId="0" applyFont="1" applyAlignment="1">
      <alignment horizontal="left" vertical="center" indent="1"/>
    </xf>
    <xf numFmtId="0" fontId="12" fillId="5" borderId="4" xfId="0" applyFont="1" applyFill="1" applyBorder="1" applyAlignment="1">
      <alignment vertical="center"/>
    </xf>
    <xf numFmtId="0" fontId="13" fillId="2" borderId="3" xfId="0" applyFont="1" applyFill="1" applyBorder="1" applyAlignment="1">
      <alignment horizontal="left" vertical="center" indent="1"/>
    </xf>
    <xf numFmtId="0" fontId="14" fillId="0" borderId="0" xfId="0" applyFont="1" applyAlignment="1">
      <alignment horizontal="centerContinuous" vertical="center"/>
    </xf>
    <xf numFmtId="0" fontId="8" fillId="0" borderId="5" xfId="0" quotePrefix="1" applyFont="1" applyBorder="1" applyAlignment="1">
      <alignment horizontal="center" vertical="center"/>
    </xf>
    <xf numFmtId="0" fontId="12" fillId="5" borderId="6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11" fillId="0" borderId="5" xfId="0" applyFont="1" applyBorder="1" applyAlignment="1">
      <alignment horizontal="left" vertical="center" indent="1"/>
    </xf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0" fillId="6" borderId="4" xfId="0" applyFont="1" applyFill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left" vertical="center" indent="1"/>
    </xf>
    <xf numFmtId="0" fontId="21" fillId="6" borderId="4" xfId="0" applyFont="1" applyFill="1" applyBorder="1" applyAlignment="1">
      <alignment horizontal="center" vertical="center"/>
    </xf>
    <xf numFmtId="0" fontId="21" fillId="6" borderId="4" xfId="0" applyFont="1" applyFill="1" applyBorder="1" applyAlignment="1">
      <alignment horizontal="center" vertical="center" wrapText="1"/>
    </xf>
    <xf numFmtId="0" fontId="7" fillId="4" borderId="1" xfId="0" quotePrefix="1" applyFont="1" applyFill="1" applyBorder="1" applyAlignment="1">
      <alignment horizontal="center" vertical="center"/>
    </xf>
  </cellXfs>
  <cellStyles count="31">
    <cellStyle name="Comma0" xfId="4" xr:uid="{00000000-0005-0000-0000-000000000000}"/>
    <cellStyle name="Currency0" xfId="5" xr:uid="{00000000-0005-0000-0000-000001000000}"/>
    <cellStyle name="Date" xfId="6" xr:uid="{00000000-0005-0000-0000-000002000000}"/>
    <cellStyle name="Fixed" xfId="7" xr:uid="{00000000-0005-0000-0000-000003000000}"/>
    <cellStyle name="fixed0" xfId="8" xr:uid="{00000000-0005-0000-0000-000004000000}"/>
    <cellStyle name="Fixed2" xfId="9" xr:uid="{00000000-0005-0000-0000-000005000000}"/>
    <cellStyle name="fixed3" xfId="10" xr:uid="{00000000-0005-0000-0000-000006000000}"/>
    <cellStyle name="Header1" xfId="11" xr:uid="{00000000-0005-0000-0000-000007000000}"/>
    <cellStyle name="Header2" xfId="12" xr:uid="{00000000-0005-0000-0000-000008000000}"/>
    <cellStyle name="Heading " xfId="13" xr:uid="{00000000-0005-0000-0000-000009000000}"/>
    <cellStyle name="Hyperlink 2" xfId="15" xr:uid="{00000000-0005-0000-0000-00000A000000}"/>
    <cellStyle name="Hyperlink 2 2" xfId="27" xr:uid="{00000000-0005-0000-0000-00000B000000}"/>
    <cellStyle name="Hyperlink 2 3" xfId="22" xr:uid="{00000000-0005-0000-0000-00000C000000}"/>
    <cellStyle name="Hyperlink 3" xfId="16" xr:uid="{00000000-0005-0000-0000-00000D000000}"/>
    <cellStyle name="Hyperlink 3 2" xfId="28" xr:uid="{00000000-0005-0000-0000-00000E000000}"/>
    <cellStyle name="Hyperlink 3 3" xfId="23" xr:uid="{00000000-0005-0000-0000-00000F000000}"/>
    <cellStyle name="Hyperlink 4" xfId="14" xr:uid="{00000000-0005-0000-0000-000010000000}"/>
    <cellStyle name="Millares [0]_NOM01_C3" xfId="17" xr:uid="{00000000-0005-0000-0000-000011000000}"/>
    <cellStyle name="Millares_NOM01_C3" xfId="18" xr:uid="{00000000-0005-0000-0000-000012000000}"/>
    <cellStyle name="Moneda [0]_NOM01_C3" xfId="19" xr:uid="{00000000-0005-0000-0000-000013000000}"/>
    <cellStyle name="Moneda_NOM01_C3" xfId="20" xr:uid="{00000000-0005-0000-0000-000014000000}"/>
    <cellStyle name="Normal" xfId="0" builtinId="0"/>
    <cellStyle name="Normal 2" xfId="2" xr:uid="{00000000-0005-0000-0000-000016000000}"/>
    <cellStyle name="Normal 3" xfId="3" xr:uid="{00000000-0005-0000-0000-000017000000}"/>
    <cellStyle name="Normal 3 2" xfId="26" xr:uid="{00000000-0005-0000-0000-000018000000}"/>
    <cellStyle name="Normal 3 3" xfId="21" xr:uid="{00000000-0005-0000-0000-000019000000}"/>
    <cellStyle name="Normal 3 4" xfId="29" xr:uid="{00000000-0005-0000-0000-00001A000000}"/>
    <cellStyle name="Normal 4" xfId="1" xr:uid="{00000000-0005-0000-0000-00001B000000}"/>
    <cellStyle name="Normal 5" xfId="25" xr:uid="{00000000-0005-0000-0000-00001C000000}"/>
    <cellStyle name="Normal 6" xfId="24" xr:uid="{00000000-0005-0000-0000-00001D000000}"/>
    <cellStyle name="Normal 7" xfId="30" xr:uid="{46A98EAC-DE02-41D4-B5A5-CABBE5A21F43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42"/>
    <pageSetUpPr fitToPage="1"/>
  </sheetPr>
  <dimension ref="A1:G95"/>
  <sheetViews>
    <sheetView tabSelected="1" zoomScaleNormal="100" zoomScalePageLayoutView="50" workbookViewId="0">
      <pane ySplit="8" topLeftCell="A9" activePane="bottomLeft" state="frozen"/>
      <selection pane="bottomLeft" activeCell="G95" sqref="G9:G95"/>
    </sheetView>
  </sheetViews>
  <sheetFormatPr defaultRowHeight="12.75" x14ac:dyDescent="0.2"/>
  <cols>
    <col min="1" max="1" width="10.7109375" customWidth="1"/>
    <col min="2" max="2" width="20.7109375" customWidth="1"/>
    <col min="3" max="3" width="8.5703125" customWidth="1"/>
    <col min="4" max="5" width="25.7109375" customWidth="1"/>
    <col min="6" max="6" width="60.7109375" style="12" customWidth="1"/>
    <col min="7" max="7" width="46.7109375" bestFit="1" customWidth="1"/>
  </cols>
  <sheetData>
    <row r="1" spans="1:7" s="7" customFormat="1" ht="25.15" customHeight="1" thickBot="1" x14ac:dyDescent="0.25">
      <c r="B1" s="5" t="s">
        <v>46</v>
      </c>
      <c r="C1" s="18"/>
      <c r="D1" s="6"/>
      <c r="E1" s="6"/>
      <c r="F1" s="9"/>
      <c r="G1" s="6"/>
    </row>
    <row r="2" spans="1:7" s="8" customFormat="1" ht="18" customHeight="1" x14ac:dyDescent="0.2">
      <c r="B2" s="10" t="s">
        <v>13</v>
      </c>
      <c r="C2" s="19"/>
      <c r="D2" s="29" t="s">
        <v>49</v>
      </c>
      <c r="E2" s="16"/>
      <c r="F2" s="10"/>
    </row>
    <row r="3" spans="1:7" s="8" customFormat="1" ht="18" customHeight="1" thickBot="1" x14ac:dyDescent="0.25">
      <c r="B3" s="10" t="s">
        <v>9</v>
      </c>
      <c r="C3" s="10"/>
      <c r="D3" s="30">
        <v>121698</v>
      </c>
      <c r="E3" s="16"/>
      <c r="F3" s="8" t="s">
        <v>6</v>
      </c>
    </row>
    <row r="4" spans="1:7" s="8" customFormat="1" ht="18" customHeight="1" thickBot="1" x14ac:dyDescent="0.25">
      <c r="B4" s="1"/>
      <c r="C4" s="1"/>
      <c r="D4" s="1"/>
      <c r="E4" s="16"/>
      <c r="F4" s="17" t="s">
        <v>2</v>
      </c>
      <c r="G4" s="31" t="s">
        <v>14</v>
      </c>
    </row>
    <row r="5" spans="1:7" s="1" customFormat="1" ht="17.100000000000001" customHeight="1" thickBot="1" x14ac:dyDescent="0.25">
      <c r="F5" s="21" t="s">
        <v>11</v>
      </c>
      <c r="G5" s="31"/>
    </row>
    <row r="6" spans="1:7" s="1" customFormat="1" ht="18" customHeight="1" thickBot="1" x14ac:dyDescent="0.25">
      <c r="B6" s="22"/>
      <c r="C6" s="22"/>
      <c r="D6" s="23"/>
      <c r="E6" s="23"/>
      <c r="F6" s="24"/>
      <c r="G6" s="32"/>
    </row>
    <row r="7" spans="1:7" s="1" customFormat="1" ht="25.15" customHeight="1" thickBot="1" x14ac:dyDescent="0.25">
      <c r="A7" s="34"/>
      <c r="B7" s="35" t="s">
        <v>16</v>
      </c>
      <c r="C7" s="22"/>
      <c r="D7" s="23"/>
      <c r="E7" s="23"/>
      <c r="F7" s="25"/>
      <c r="G7" s="33"/>
    </row>
    <row r="8" spans="1:7" s="1" customFormat="1" ht="30" customHeight="1" thickBot="1" x14ac:dyDescent="0.25">
      <c r="A8" s="3" t="s">
        <v>0</v>
      </c>
      <c r="B8" s="27" t="s">
        <v>15</v>
      </c>
      <c r="C8" s="28" t="s">
        <v>12</v>
      </c>
      <c r="D8" s="3" t="s">
        <v>1</v>
      </c>
      <c r="E8" s="3" t="s">
        <v>7</v>
      </c>
      <c r="F8" s="3" t="s">
        <v>4</v>
      </c>
      <c r="G8" s="3" t="s">
        <v>3</v>
      </c>
    </row>
    <row r="9" spans="1:7" s="1" customFormat="1" ht="18" customHeight="1" x14ac:dyDescent="0.2">
      <c r="A9" s="36"/>
      <c r="B9" s="36" t="s">
        <v>141</v>
      </c>
      <c r="C9" s="13"/>
      <c r="D9" s="13" t="s">
        <v>17</v>
      </c>
      <c r="E9" s="13"/>
      <c r="F9" s="14" t="s">
        <v>18</v>
      </c>
      <c r="G9" s="15" t="str">
        <f t="shared" ref="G9:G40" si="0">IF(ISBLANK(B9)," ",F$4&amp;F$5&amp;D9&amp;F$4&amp;" = "&amp;F$4&amp;B9&amp;F$4)</f>
        <v>"?DATE" = "8/20/25"</v>
      </c>
    </row>
    <row r="10" spans="1:7" s="1" customFormat="1" ht="18" customHeight="1" x14ac:dyDescent="0.2">
      <c r="A10" s="36"/>
      <c r="B10" s="13">
        <f>D3</f>
        <v>121698</v>
      </c>
      <c r="C10" s="13"/>
      <c r="D10" s="13" t="s">
        <v>19</v>
      </c>
      <c r="E10" s="13"/>
      <c r="F10" s="14" t="s">
        <v>19</v>
      </c>
      <c r="G10" s="15" t="str">
        <f t="shared" si="0"/>
        <v>"?PID" = "121698"</v>
      </c>
    </row>
    <row r="11" spans="1:7" s="1" customFormat="1" ht="18" customHeight="1" x14ac:dyDescent="0.2">
      <c r="A11" s="36"/>
      <c r="B11" s="13" t="str">
        <f>D2</f>
        <v>TRU-80-11.32 TRUCK PARKING</v>
      </c>
      <c r="C11" s="13"/>
      <c r="D11" s="13" t="s">
        <v>20</v>
      </c>
      <c r="E11" s="13"/>
      <c r="F11" s="14" t="s">
        <v>21</v>
      </c>
      <c r="G11" s="15" t="str">
        <f t="shared" si="0"/>
        <v>"?PROJECT" = "TRU-80-11.32 TRUCK PARKING"</v>
      </c>
    </row>
    <row r="12" spans="1:7" s="1" customFormat="1" ht="18" customHeight="1" x14ac:dyDescent="0.2">
      <c r="A12" s="13">
        <f>MAX(A13:A9723)</f>
        <v>83</v>
      </c>
      <c r="B12" s="13">
        <f>A12</f>
        <v>83</v>
      </c>
      <c r="C12" s="13"/>
      <c r="D12" s="13" t="s">
        <v>8</v>
      </c>
      <c r="E12" s="13"/>
      <c r="F12" s="14" t="s">
        <v>5</v>
      </c>
      <c r="G12" s="15" t="str">
        <f t="shared" si="0"/>
        <v>"?TTL" = "83"</v>
      </c>
    </row>
    <row r="13" spans="1:7" s="2" customFormat="1" ht="18" customHeight="1" x14ac:dyDescent="0.2">
      <c r="A13" s="20">
        <v>1</v>
      </c>
      <c r="B13" s="20" t="str">
        <f t="shared" ref="B13:B44" si="1">$G$4&amp;A13</f>
        <v>P.1</v>
      </c>
      <c r="C13" s="4"/>
      <c r="D13" s="4" t="s">
        <v>29</v>
      </c>
      <c r="E13" s="4" t="s">
        <v>10</v>
      </c>
      <c r="F13" s="11" t="s">
        <v>23</v>
      </c>
      <c r="G13" s="26" t="str">
        <f t="shared" si="0"/>
        <v>"?GT001" = "P.1"</v>
      </c>
    </row>
    <row r="14" spans="1:7" s="2" customFormat="1" ht="18" customHeight="1" x14ac:dyDescent="0.2">
      <c r="A14" s="20">
        <f>A13+1</f>
        <v>2</v>
      </c>
      <c r="B14" s="20" t="str">
        <f t="shared" si="1"/>
        <v>P.2</v>
      </c>
      <c r="C14" s="4"/>
      <c r="D14" s="4" t="s">
        <v>30</v>
      </c>
      <c r="E14" s="4" t="s">
        <v>10</v>
      </c>
      <c r="F14" s="11" t="s">
        <v>24</v>
      </c>
      <c r="G14" s="26" t="str">
        <f t="shared" si="0"/>
        <v>"?GB001" = "P.2"</v>
      </c>
    </row>
    <row r="15" spans="1:7" s="2" customFormat="1" ht="18" customHeight="1" x14ac:dyDescent="0.2">
      <c r="A15" s="20">
        <f t="shared" ref="A15:A30" si="2">A14+1</f>
        <v>3</v>
      </c>
      <c r="B15" s="20" t="str">
        <f t="shared" si="1"/>
        <v>P.3</v>
      </c>
      <c r="C15" s="4"/>
      <c r="D15" s="4" t="s">
        <v>22</v>
      </c>
      <c r="E15" s="4" t="s">
        <v>10</v>
      </c>
      <c r="F15" s="11" t="s">
        <v>47</v>
      </c>
      <c r="G15" s="26" t="str">
        <f t="shared" si="0"/>
        <v>"?GY001" = "P.3"</v>
      </c>
    </row>
    <row r="16" spans="1:7" s="2" customFormat="1" ht="18" customHeight="1" x14ac:dyDescent="0.2">
      <c r="A16" s="20">
        <f t="shared" si="2"/>
        <v>4</v>
      </c>
      <c r="B16" s="20" t="str">
        <f t="shared" si="1"/>
        <v>P.4</v>
      </c>
      <c r="C16" s="4"/>
      <c r="D16" s="4" t="s">
        <v>26</v>
      </c>
      <c r="E16" s="4" t="s">
        <v>10</v>
      </c>
      <c r="F16" s="11" t="s">
        <v>48</v>
      </c>
      <c r="G16" s="26" t="str">
        <f t="shared" si="0"/>
        <v>"?GY002" = "P.4"</v>
      </c>
    </row>
    <row r="17" spans="1:7" s="2" customFormat="1" ht="18" customHeight="1" x14ac:dyDescent="0.2">
      <c r="A17" s="20">
        <f t="shared" si="2"/>
        <v>5</v>
      </c>
      <c r="B17" s="20" t="str">
        <f t="shared" si="1"/>
        <v>P.5</v>
      </c>
      <c r="C17" s="4"/>
      <c r="D17" s="4" t="s">
        <v>27</v>
      </c>
      <c r="E17" s="4" t="s">
        <v>112</v>
      </c>
      <c r="F17" s="11" t="s">
        <v>113</v>
      </c>
      <c r="G17" s="26" t="str">
        <f t="shared" si="0"/>
        <v>"?GY003" = "P.5"</v>
      </c>
    </row>
    <row r="18" spans="1:7" s="2" customFormat="1" ht="18" customHeight="1" x14ac:dyDescent="0.2">
      <c r="A18" s="20">
        <f t="shared" si="2"/>
        <v>6</v>
      </c>
      <c r="B18" s="20" t="str">
        <f t="shared" si="1"/>
        <v>P.6</v>
      </c>
      <c r="C18" s="4"/>
      <c r="D18" s="4" t="s">
        <v>39</v>
      </c>
      <c r="E18" s="4" t="s">
        <v>10</v>
      </c>
      <c r="F18" s="11" t="s">
        <v>25</v>
      </c>
      <c r="G18" s="26" t="str">
        <f t="shared" si="0"/>
        <v>"?GN001" = "P.6"</v>
      </c>
    </row>
    <row r="19" spans="1:7" s="2" customFormat="1" ht="18" customHeight="1" x14ac:dyDescent="0.2">
      <c r="A19" s="20">
        <f t="shared" si="2"/>
        <v>7</v>
      </c>
      <c r="B19" s="20" t="str">
        <f t="shared" si="1"/>
        <v>P.7</v>
      </c>
      <c r="C19" s="4"/>
      <c r="D19" s="4" t="s">
        <v>40</v>
      </c>
      <c r="E19" s="4" t="s">
        <v>10</v>
      </c>
      <c r="F19" s="11" t="s">
        <v>25</v>
      </c>
      <c r="G19" s="26" t="str">
        <f t="shared" si="0"/>
        <v>"?GN002" = "P.7"</v>
      </c>
    </row>
    <row r="20" spans="1:7" s="2" customFormat="1" ht="18" customHeight="1" x14ac:dyDescent="0.2">
      <c r="A20" s="20">
        <f t="shared" si="2"/>
        <v>8</v>
      </c>
      <c r="B20" s="20" t="str">
        <f t="shared" si="1"/>
        <v>P.8</v>
      </c>
      <c r="C20" s="4"/>
      <c r="D20" s="4" t="s">
        <v>41</v>
      </c>
      <c r="E20" s="4" t="s">
        <v>10</v>
      </c>
      <c r="F20" s="11" t="s">
        <v>25</v>
      </c>
      <c r="G20" s="26" t="str">
        <f t="shared" si="0"/>
        <v>"?GN003" = "P.8"</v>
      </c>
    </row>
    <row r="21" spans="1:7" s="2" customFormat="1" ht="18" customHeight="1" x14ac:dyDescent="0.2">
      <c r="A21" s="20">
        <f t="shared" si="2"/>
        <v>9</v>
      </c>
      <c r="B21" s="20" t="str">
        <f t="shared" si="1"/>
        <v>P.9</v>
      </c>
      <c r="C21" s="4"/>
      <c r="D21" s="4" t="s">
        <v>70</v>
      </c>
      <c r="E21" s="4" t="s">
        <v>71</v>
      </c>
      <c r="F21" s="11" t="s">
        <v>72</v>
      </c>
      <c r="G21" s="26" t="str">
        <f t="shared" si="0"/>
        <v>"?MN001" = "P.9"</v>
      </c>
    </row>
    <row r="22" spans="1:7" s="2" customFormat="1" ht="18" customHeight="1" x14ac:dyDescent="0.2">
      <c r="A22" s="20">
        <f t="shared" si="2"/>
        <v>10</v>
      </c>
      <c r="B22" s="20" t="str">
        <f t="shared" si="1"/>
        <v>P.10</v>
      </c>
      <c r="C22" s="4"/>
      <c r="D22" s="4" t="s">
        <v>73</v>
      </c>
      <c r="E22" s="4" t="s">
        <v>71</v>
      </c>
      <c r="F22" s="11" t="s">
        <v>72</v>
      </c>
      <c r="G22" s="26" t="str">
        <f t="shared" si="0"/>
        <v>"?MN002" = "P.10"</v>
      </c>
    </row>
    <row r="23" spans="1:7" s="2" customFormat="1" ht="18" customHeight="1" x14ac:dyDescent="0.2">
      <c r="A23" s="20">
        <f t="shared" si="2"/>
        <v>11</v>
      </c>
      <c r="B23" s="20" t="str">
        <f t="shared" si="1"/>
        <v>P.11</v>
      </c>
      <c r="C23" s="4"/>
      <c r="D23" s="4" t="s">
        <v>136</v>
      </c>
      <c r="E23" s="4" t="s">
        <v>10</v>
      </c>
      <c r="F23" s="11" t="s">
        <v>139</v>
      </c>
      <c r="G23" s="26" t="str">
        <f t="shared" si="0"/>
        <v>"?GG001" = "P.11"</v>
      </c>
    </row>
    <row r="24" spans="1:7" s="2" customFormat="1" ht="18" customHeight="1" x14ac:dyDescent="0.2">
      <c r="A24" s="20">
        <f t="shared" si="2"/>
        <v>12</v>
      </c>
      <c r="B24" s="20" t="str">
        <f t="shared" si="1"/>
        <v>P.12</v>
      </c>
      <c r="C24" s="4"/>
      <c r="D24" s="4" t="s">
        <v>137</v>
      </c>
      <c r="E24" s="4" t="s">
        <v>10</v>
      </c>
      <c r="F24" s="11" t="s">
        <v>139</v>
      </c>
      <c r="G24" s="26" t="str">
        <f t="shared" si="0"/>
        <v>"?GG002" = "P.12"</v>
      </c>
    </row>
    <row r="25" spans="1:7" s="2" customFormat="1" ht="18" customHeight="1" x14ac:dyDescent="0.2">
      <c r="A25" s="20">
        <f t="shared" si="2"/>
        <v>13</v>
      </c>
      <c r="B25" s="20" t="str">
        <f t="shared" si="1"/>
        <v>P.13</v>
      </c>
      <c r="C25" s="4"/>
      <c r="D25" s="4" t="s">
        <v>138</v>
      </c>
      <c r="E25" s="4" t="s">
        <v>10</v>
      </c>
      <c r="F25" s="11" t="s">
        <v>139</v>
      </c>
      <c r="G25" s="26" t="str">
        <f t="shared" si="0"/>
        <v>"?GG003" = "P.13"</v>
      </c>
    </row>
    <row r="26" spans="1:7" s="2" customFormat="1" ht="18" customHeight="1" x14ac:dyDescent="0.2">
      <c r="A26" s="20">
        <f t="shared" si="2"/>
        <v>14</v>
      </c>
      <c r="B26" s="20" t="str">
        <f t="shared" si="1"/>
        <v>P.14</v>
      </c>
      <c r="C26" s="4"/>
      <c r="D26" s="4" t="s">
        <v>110</v>
      </c>
      <c r="E26" s="4" t="s">
        <v>10</v>
      </c>
      <c r="F26" s="11" t="s">
        <v>111</v>
      </c>
      <c r="G26" s="26" t="str">
        <f t="shared" si="0"/>
        <v>"?GS001" = "P.14"</v>
      </c>
    </row>
    <row r="27" spans="1:7" s="2" customFormat="1" ht="18" customHeight="1" x14ac:dyDescent="0.2">
      <c r="A27" s="20">
        <f t="shared" si="2"/>
        <v>15</v>
      </c>
      <c r="B27" s="20" t="str">
        <f t="shared" si="1"/>
        <v>P.15</v>
      </c>
      <c r="C27" s="4"/>
      <c r="D27" s="4" t="s">
        <v>117</v>
      </c>
      <c r="E27" s="4" t="s">
        <v>10</v>
      </c>
      <c r="F27" s="11" t="s">
        <v>118</v>
      </c>
      <c r="G27" s="26" t="str">
        <f t="shared" si="0"/>
        <v>"?GS002" = "P.15"</v>
      </c>
    </row>
    <row r="28" spans="1:7" s="2" customFormat="1" ht="18" customHeight="1" x14ac:dyDescent="0.2">
      <c r="A28" s="20">
        <f t="shared" si="2"/>
        <v>16</v>
      </c>
      <c r="B28" s="20" t="str">
        <f t="shared" si="1"/>
        <v>P.16</v>
      </c>
      <c r="C28" s="4"/>
      <c r="D28" s="4" t="s">
        <v>42</v>
      </c>
      <c r="E28" s="4" t="s">
        <v>105</v>
      </c>
      <c r="F28" s="11" t="s">
        <v>109</v>
      </c>
      <c r="G28" s="26" t="str">
        <f t="shared" si="0"/>
        <v>"?DE001" = "P.16"</v>
      </c>
    </row>
    <row r="29" spans="1:7" s="2" customFormat="1" ht="18" customHeight="1" x14ac:dyDescent="0.2">
      <c r="A29" s="20">
        <f t="shared" si="2"/>
        <v>17</v>
      </c>
      <c r="B29" s="20" t="str">
        <f t="shared" si="1"/>
        <v>P.17</v>
      </c>
      <c r="C29" s="4"/>
      <c r="D29" s="4" t="s">
        <v>33</v>
      </c>
      <c r="E29" s="4" t="s">
        <v>10</v>
      </c>
      <c r="F29" s="11" t="s">
        <v>50</v>
      </c>
      <c r="G29" s="26" t="str">
        <f t="shared" si="0"/>
        <v>"?GP003" = "P.17"</v>
      </c>
    </row>
    <row r="30" spans="1:7" s="2" customFormat="1" ht="18" customHeight="1" x14ac:dyDescent="0.2">
      <c r="A30" s="20">
        <f t="shared" si="2"/>
        <v>18</v>
      </c>
      <c r="B30" s="20" t="str">
        <f t="shared" si="1"/>
        <v>P.18</v>
      </c>
      <c r="C30" s="4"/>
      <c r="D30" s="4" t="s">
        <v>31</v>
      </c>
      <c r="E30" s="4" t="s">
        <v>10</v>
      </c>
      <c r="F30" s="11" t="s">
        <v>50</v>
      </c>
      <c r="G30" s="26" t="str">
        <f t="shared" si="0"/>
        <v>"?GP001" = "P.18"</v>
      </c>
    </row>
    <row r="31" spans="1:7" s="2" customFormat="1" ht="18" customHeight="1" x14ac:dyDescent="0.2">
      <c r="A31" s="20">
        <f t="shared" ref="A31:A95" si="3">A30+1</f>
        <v>19</v>
      </c>
      <c r="B31" s="20" t="str">
        <f t="shared" si="1"/>
        <v>P.19</v>
      </c>
      <c r="C31" s="4"/>
      <c r="D31" s="4" t="s">
        <v>32</v>
      </c>
      <c r="E31" s="4" t="s">
        <v>10</v>
      </c>
      <c r="F31" s="11" t="s">
        <v>50</v>
      </c>
      <c r="G31" s="26" t="str">
        <f t="shared" si="0"/>
        <v>"?GP002" = "P.19"</v>
      </c>
    </row>
    <row r="32" spans="1:7" s="2" customFormat="1" ht="18" customHeight="1" x14ac:dyDescent="0.2">
      <c r="A32" s="20">
        <f t="shared" si="3"/>
        <v>20</v>
      </c>
      <c r="B32" s="20" t="str">
        <f t="shared" si="1"/>
        <v>P.20</v>
      </c>
      <c r="C32" s="4"/>
      <c r="D32" s="4" t="s">
        <v>38</v>
      </c>
      <c r="E32" s="4" t="s">
        <v>10</v>
      </c>
      <c r="F32" s="11" t="s">
        <v>74</v>
      </c>
      <c r="G32" s="26" t="str">
        <f t="shared" si="0"/>
        <v>"?GF001" = "P.20"</v>
      </c>
    </row>
    <row r="33" spans="1:7" s="2" customFormat="1" ht="18" customHeight="1" x14ac:dyDescent="0.2">
      <c r="A33" s="20">
        <f t="shared" si="3"/>
        <v>21</v>
      </c>
      <c r="B33" s="20" t="str">
        <f t="shared" si="1"/>
        <v>P.21</v>
      </c>
      <c r="C33" s="4"/>
      <c r="D33" s="4" t="s">
        <v>51</v>
      </c>
      <c r="E33" s="4" t="s">
        <v>10</v>
      </c>
      <c r="F33" s="11" t="s">
        <v>68</v>
      </c>
      <c r="G33" s="26" t="str">
        <f t="shared" si="0"/>
        <v>"?XS001" = "P.21"</v>
      </c>
    </row>
    <row r="34" spans="1:7" s="2" customFormat="1" ht="18" customHeight="1" x14ac:dyDescent="0.2">
      <c r="A34" s="20">
        <f t="shared" si="3"/>
        <v>22</v>
      </c>
      <c r="B34" s="20" t="str">
        <f t="shared" si="1"/>
        <v>P.22</v>
      </c>
      <c r="C34" s="4"/>
      <c r="D34" s="4" t="s">
        <v>52</v>
      </c>
      <c r="E34" s="4" t="s">
        <v>10</v>
      </c>
      <c r="F34" s="11" t="s">
        <v>68</v>
      </c>
      <c r="G34" s="26" t="str">
        <f t="shared" si="0"/>
        <v>"?XS002" = "P.22"</v>
      </c>
    </row>
    <row r="35" spans="1:7" s="2" customFormat="1" ht="18" customHeight="1" x14ac:dyDescent="0.2">
      <c r="A35" s="20">
        <f t="shared" si="3"/>
        <v>23</v>
      </c>
      <c r="B35" s="20" t="str">
        <f t="shared" si="1"/>
        <v>P.23</v>
      </c>
      <c r="C35" s="4"/>
      <c r="D35" s="4" t="s">
        <v>53</v>
      </c>
      <c r="E35" s="4" t="s">
        <v>10</v>
      </c>
      <c r="F35" s="11" t="s">
        <v>68</v>
      </c>
      <c r="G35" s="26" t="str">
        <f t="shared" si="0"/>
        <v>"?XS003" = "P.23"</v>
      </c>
    </row>
    <row r="36" spans="1:7" s="2" customFormat="1" ht="18" customHeight="1" x14ac:dyDescent="0.2">
      <c r="A36" s="20">
        <f t="shared" si="3"/>
        <v>24</v>
      </c>
      <c r="B36" s="20" t="str">
        <f t="shared" si="1"/>
        <v>P.24</v>
      </c>
      <c r="C36" s="4"/>
      <c r="D36" s="4" t="s">
        <v>54</v>
      </c>
      <c r="E36" s="4" t="s">
        <v>10</v>
      </c>
      <c r="F36" s="11" t="s">
        <v>68</v>
      </c>
      <c r="G36" s="26" t="str">
        <f t="shared" si="0"/>
        <v>"?XS004" = "P.24"</v>
      </c>
    </row>
    <row r="37" spans="1:7" s="2" customFormat="1" ht="18" customHeight="1" x14ac:dyDescent="0.2">
      <c r="A37" s="20">
        <f t="shared" si="3"/>
        <v>25</v>
      </c>
      <c r="B37" s="20" t="str">
        <f t="shared" si="1"/>
        <v>P.25</v>
      </c>
      <c r="C37" s="4"/>
      <c r="D37" s="4" t="s">
        <v>55</v>
      </c>
      <c r="E37" s="4" t="s">
        <v>10</v>
      </c>
      <c r="F37" s="11" t="s">
        <v>68</v>
      </c>
      <c r="G37" s="26" t="str">
        <f t="shared" si="0"/>
        <v>"?XS005" = "P.25"</v>
      </c>
    </row>
    <row r="38" spans="1:7" s="2" customFormat="1" ht="18" customHeight="1" x14ac:dyDescent="0.2">
      <c r="A38" s="20">
        <f t="shared" si="3"/>
        <v>26</v>
      </c>
      <c r="B38" s="20" t="str">
        <f t="shared" si="1"/>
        <v>P.26</v>
      </c>
      <c r="C38" s="4"/>
      <c r="D38" s="4" t="s">
        <v>56</v>
      </c>
      <c r="E38" s="4" t="s">
        <v>10</v>
      </c>
      <c r="F38" s="11" t="s">
        <v>68</v>
      </c>
      <c r="G38" s="26" t="str">
        <f t="shared" si="0"/>
        <v>"?XS006" = "P.26"</v>
      </c>
    </row>
    <row r="39" spans="1:7" s="2" customFormat="1" ht="18" customHeight="1" x14ac:dyDescent="0.2">
      <c r="A39" s="20">
        <f t="shared" si="3"/>
        <v>27</v>
      </c>
      <c r="B39" s="20" t="str">
        <f t="shared" si="1"/>
        <v>P.27</v>
      </c>
      <c r="C39" s="4"/>
      <c r="D39" s="4" t="s">
        <v>57</v>
      </c>
      <c r="E39" s="4" t="s">
        <v>10</v>
      </c>
      <c r="F39" s="11" t="s">
        <v>68</v>
      </c>
      <c r="G39" s="26" t="str">
        <f t="shared" si="0"/>
        <v>"?XS007" = "P.27"</v>
      </c>
    </row>
    <row r="40" spans="1:7" s="2" customFormat="1" ht="18" customHeight="1" x14ac:dyDescent="0.2">
      <c r="A40" s="20">
        <f t="shared" si="3"/>
        <v>28</v>
      </c>
      <c r="B40" s="20" t="str">
        <f t="shared" si="1"/>
        <v>P.28</v>
      </c>
      <c r="C40" s="4"/>
      <c r="D40" s="4" t="s">
        <v>58</v>
      </c>
      <c r="E40" s="4" t="s">
        <v>10</v>
      </c>
      <c r="F40" s="11" t="s">
        <v>68</v>
      </c>
      <c r="G40" s="26" t="str">
        <f t="shared" si="0"/>
        <v>"?XS008" = "P.28"</v>
      </c>
    </row>
    <row r="41" spans="1:7" s="2" customFormat="1" ht="18" customHeight="1" x14ac:dyDescent="0.2">
      <c r="A41" s="20">
        <f t="shared" si="3"/>
        <v>29</v>
      </c>
      <c r="B41" s="20" t="str">
        <f t="shared" si="1"/>
        <v>P.29</v>
      </c>
      <c r="C41" s="4"/>
      <c r="D41" s="4" t="s">
        <v>59</v>
      </c>
      <c r="E41" s="4" t="s">
        <v>10</v>
      </c>
      <c r="F41" s="11" t="s">
        <v>68</v>
      </c>
      <c r="G41" s="26" t="str">
        <f t="shared" ref="G41:G72" si="4">IF(ISBLANK(B41)," ",F$4&amp;F$5&amp;D41&amp;F$4&amp;" = "&amp;F$4&amp;B41&amp;F$4)</f>
        <v>"?XS009" = "P.29"</v>
      </c>
    </row>
    <row r="42" spans="1:7" s="2" customFormat="1" ht="18" customHeight="1" x14ac:dyDescent="0.2">
      <c r="A42" s="20">
        <f t="shared" si="3"/>
        <v>30</v>
      </c>
      <c r="B42" s="20" t="str">
        <f t="shared" si="1"/>
        <v>P.30</v>
      </c>
      <c r="C42" s="4"/>
      <c r="D42" s="4" t="s">
        <v>60</v>
      </c>
      <c r="E42" s="4" t="s">
        <v>10</v>
      </c>
      <c r="F42" s="11" t="s">
        <v>68</v>
      </c>
      <c r="G42" s="26" t="str">
        <f t="shared" si="4"/>
        <v>"?XS010" = "P.30"</v>
      </c>
    </row>
    <row r="43" spans="1:7" s="2" customFormat="1" ht="18" customHeight="1" x14ac:dyDescent="0.2">
      <c r="A43" s="20">
        <f t="shared" si="3"/>
        <v>31</v>
      </c>
      <c r="B43" s="20" t="str">
        <f t="shared" si="1"/>
        <v>P.31</v>
      </c>
      <c r="C43" s="4"/>
      <c r="D43" s="4" t="s">
        <v>61</v>
      </c>
      <c r="E43" s="4" t="s">
        <v>10</v>
      </c>
      <c r="F43" s="11" t="s">
        <v>68</v>
      </c>
      <c r="G43" s="26" t="str">
        <f t="shared" si="4"/>
        <v>"?XS011" = "P.31"</v>
      </c>
    </row>
    <row r="44" spans="1:7" ht="18" customHeight="1" x14ac:dyDescent="0.2">
      <c r="A44" s="20">
        <f t="shared" si="3"/>
        <v>32</v>
      </c>
      <c r="B44" s="20" t="str">
        <f t="shared" si="1"/>
        <v>P.32</v>
      </c>
      <c r="C44" s="4"/>
      <c r="D44" s="4" t="s">
        <v>62</v>
      </c>
      <c r="E44" s="4" t="s">
        <v>10</v>
      </c>
      <c r="F44" s="11" t="s">
        <v>68</v>
      </c>
      <c r="G44" s="26" t="str">
        <f t="shared" si="4"/>
        <v>"?XS012" = "P.32"</v>
      </c>
    </row>
    <row r="45" spans="1:7" ht="18" customHeight="1" x14ac:dyDescent="0.2">
      <c r="A45" s="20">
        <f t="shared" si="3"/>
        <v>33</v>
      </c>
      <c r="B45" s="20" t="str">
        <f t="shared" ref="B45:B76" si="5">$G$4&amp;A45</f>
        <v>P.33</v>
      </c>
      <c r="C45" s="4"/>
      <c r="D45" s="4" t="s">
        <v>63</v>
      </c>
      <c r="E45" s="4" t="s">
        <v>10</v>
      </c>
      <c r="F45" s="11" t="s">
        <v>68</v>
      </c>
      <c r="G45" s="26" t="str">
        <f t="shared" si="4"/>
        <v>"?XS013" = "P.33"</v>
      </c>
    </row>
    <row r="46" spans="1:7" ht="18" customHeight="1" x14ac:dyDescent="0.2">
      <c r="A46" s="20">
        <f t="shared" si="3"/>
        <v>34</v>
      </c>
      <c r="B46" s="20" t="str">
        <f t="shared" si="5"/>
        <v>P.34</v>
      </c>
      <c r="C46" s="4"/>
      <c r="D46" s="4" t="s">
        <v>64</v>
      </c>
      <c r="E46" s="4" t="s">
        <v>10</v>
      </c>
      <c r="F46" s="11" t="s">
        <v>68</v>
      </c>
      <c r="G46" s="26" t="str">
        <f t="shared" si="4"/>
        <v>"?XS014" = "P.34"</v>
      </c>
    </row>
    <row r="47" spans="1:7" ht="18" customHeight="1" x14ac:dyDescent="0.2">
      <c r="A47" s="20">
        <f t="shared" si="3"/>
        <v>35</v>
      </c>
      <c r="B47" s="20" t="str">
        <f t="shared" si="5"/>
        <v>P.35</v>
      </c>
      <c r="C47" s="4"/>
      <c r="D47" s="4" t="s">
        <v>65</v>
      </c>
      <c r="E47" s="4" t="s">
        <v>10</v>
      </c>
      <c r="F47" s="11" t="s">
        <v>68</v>
      </c>
      <c r="G47" s="26" t="str">
        <f t="shared" si="4"/>
        <v>"?XS015" = "P.35"</v>
      </c>
    </row>
    <row r="48" spans="1:7" ht="18" customHeight="1" x14ac:dyDescent="0.2">
      <c r="A48" s="20">
        <f t="shared" si="3"/>
        <v>36</v>
      </c>
      <c r="B48" s="20" t="str">
        <f t="shared" si="5"/>
        <v>P.36</v>
      </c>
      <c r="C48" s="4"/>
      <c r="D48" s="4" t="s">
        <v>66</v>
      </c>
      <c r="E48" s="4" t="s">
        <v>10</v>
      </c>
      <c r="F48" s="11" t="s">
        <v>68</v>
      </c>
      <c r="G48" s="26" t="str">
        <f t="shared" si="4"/>
        <v>"?XS016" = "P.36"</v>
      </c>
    </row>
    <row r="49" spans="1:7" ht="18" customHeight="1" x14ac:dyDescent="0.2">
      <c r="A49" s="20">
        <f t="shared" si="3"/>
        <v>37</v>
      </c>
      <c r="B49" s="20" t="str">
        <f t="shared" si="5"/>
        <v>P.37</v>
      </c>
      <c r="C49" s="4"/>
      <c r="D49" s="4" t="s">
        <v>67</v>
      </c>
      <c r="E49" s="4" t="s">
        <v>10</v>
      </c>
      <c r="F49" s="11" t="s">
        <v>68</v>
      </c>
      <c r="G49" s="26" t="str">
        <f t="shared" si="4"/>
        <v>"?XS017" = "P.37"</v>
      </c>
    </row>
    <row r="50" spans="1:7" ht="18" customHeight="1" x14ac:dyDescent="0.2">
      <c r="A50" s="20">
        <f t="shared" si="3"/>
        <v>38</v>
      </c>
      <c r="B50" s="20" t="str">
        <f t="shared" si="5"/>
        <v>P.38</v>
      </c>
      <c r="C50" s="4"/>
      <c r="D50" s="4" t="s">
        <v>75</v>
      </c>
      <c r="E50" s="4" t="s">
        <v>10</v>
      </c>
      <c r="F50" s="11" t="s">
        <v>68</v>
      </c>
      <c r="G50" s="26" t="str">
        <f t="shared" si="4"/>
        <v>"?XS018" = "P.38"</v>
      </c>
    </row>
    <row r="51" spans="1:7" ht="18" customHeight="1" x14ac:dyDescent="0.2">
      <c r="A51" s="20">
        <f t="shared" si="3"/>
        <v>39</v>
      </c>
      <c r="B51" s="20" t="str">
        <f t="shared" si="5"/>
        <v>P.39</v>
      </c>
      <c r="C51" s="4"/>
      <c r="D51" s="4" t="s">
        <v>76</v>
      </c>
      <c r="E51" s="4" t="s">
        <v>10</v>
      </c>
      <c r="F51" s="11" t="s">
        <v>68</v>
      </c>
      <c r="G51" s="26" t="str">
        <f t="shared" si="4"/>
        <v>"?XS019" = "P.39"</v>
      </c>
    </row>
    <row r="52" spans="1:7" ht="18" customHeight="1" x14ac:dyDescent="0.2">
      <c r="A52" s="20">
        <f t="shared" si="3"/>
        <v>40</v>
      </c>
      <c r="B52" s="20" t="str">
        <f t="shared" si="5"/>
        <v>P.40</v>
      </c>
      <c r="C52" s="4"/>
      <c r="D52" s="4" t="s">
        <v>77</v>
      </c>
      <c r="E52" s="4" t="s">
        <v>10</v>
      </c>
      <c r="F52" s="11" t="s">
        <v>68</v>
      </c>
      <c r="G52" s="26" t="str">
        <f t="shared" si="4"/>
        <v>"?XS020" = "P.40"</v>
      </c>
    </row>
    <row r="53" spans="1:7" ht="18" customHeight="1" x14ac:dyDescent="0.2">
      <c r="A53" s="20">
        <f t="shared" si="3"/>
        <v>41</v>
      </c>
      <c r="B53" s="20" t="str">
        <f t="shared" si="5"/>
        <v>P.41</v>
      </c>
      <c r="C53" s="4"/>
      <c r="D53" s="4" t="s">
        <v>78</v>
      </c>
      <c r="E53" s="4" t="s">
        <v>10</v>
      </c>
      <c r="F53" s="11" t="s">
        <v>68</v>
      </c>
      <c r="G53" s="26" t="str">
        <f t="shared" si="4"/>
        <v>"?XS021" = "P.41"</v>
      </c>
    </row>
    <row r="54" spans="1:7" ht="18" customHeight="1" x14ac:dyDescent="0.2">
      <c r="A54" s="20">
        <f t="shared" si="3"/>
        <v>42</v>
      </c>
      <c r="B54" s="20" t="str">
        <f t="shared" si="5"/>
        <v>P.42</v>
      </c>
      <c r="C54" s="4"/>
      <c r="D54" s="4" t="s">
        <v>79</v>
      </c>
      <c r="E54" s="4" t="s">
        <v>10</v>
      </c>
      <c r="F54" s="11" t="s">
        <v>68</v>
      </c>
      <c r="G54" s="26" t="str">
        <f t="shared" si="4"/>
        <v>"?XS022" = "P.42"</v>
      </c>
    </row>
    <row r="55" spans="1:7" ht="18" customHeight="1" x14ac:dyDescent="0.2">
      <c r="A55" s="20">
        <f t="shared" si="3"/>
        <v>43</v>
      </c>
      <c r="B55" s="20" t="str">
        <f t="shared" si="5"/>
        <v>P.43</v>
      </c>
      <c r="C55" s="4"/>
      <c r="D55" s="4" t="s">
        <v>80</v>
      </c>
      <c r="E55" s="4" t="s">
        <v>10</v>
      </c>
      <c r="F55" s="11" t="s">
        <v>68</v>
      </c>
      <c r="G55" s="26" t="str">
        <f t="shared" si="4"/>
        <v>"?XS023" = "P.43"</v>
      </c>
    </row>
    <row r="56" spans="1:7" ht="18" customHeight="1" x14ac:dyDescent="0.2">
      <c r="A56" s="20">
        <f t="shared" si="3"/>
        <v>44</v>
      </c>
      <c r="B56" s="20" t="str">
        <f t="shared" si="5"/>
        <v>P.44</v>
      </c>
      <c r="C56" s="4"/>
      <c r="D56" s="4" t="s">
        <v>81</v>
      </c>
      <c r="E56" s="4" t="s">
        <v>10</v>
      </c>
      <c r="F56" s="11" t="s">
        <v>68</v>
      </c>
      <c r="G56" s="26" t="str">
        <f t="shared" si="4"/>
        <v>"?XS024" = "P.44"</v>
      </c>
    </row>
    <row r="57" spans="1:7" ht="18" customHeight="1" x14ac:dyDescent="0.2">
      <c r="A57" s="20">
        <f t="shared" si="3"/>
        <v>45</v>
      </c>
      <c r="B57" s="20" t="str">
        <f t="shared" si="5"/>
        <v>P.45</v>
      </c>
      <c r="C57" s="4"/>
      <c r="D57" s="4" t="s">
        <v>82</v>
      </c>
      <c r="E57" s="4" t="s">
        <v>10</v>
      </c>
      <c r="F57" s="11" t="s">
        <v>68</v>
      </c>
      <c r="G57" s="26" t="str">
        <f t="shared" si="4"/>
        <v>"?XS025" = "P.45"</v>
      </c>
    </row>
    <row r="58" spans="1:7" ht="18" customHeight="1" x14ac:dyDescent="0.2">
      <c r="A58" s="20">
        <f t="shared" si="3"/>
        <v>46</v>
      </c>
      <c r="B58" s="20" t="str">
        <f t="shared" si="5"/>
        <v>P.46</v>
      </c>
      <c r="C58" s="4"/>
      <c r="D58" s="4" t="s">
        <v>83</v>
      </c>
      <c r="E58" s="4" t="s">
        <v>10</v>
      </c>
      <c r="F58" s="11" t="s">
        <v>68</v>
      </c>
      <c r="G58" s="26" t="str">
        <f t="shared" si="4"/>
        <v>"?XS026" = "P.46"</v>
      </c>
    </row>
    <row r="59" spans="1:7" ht="18" customHeight="1" x14ac:dyDescent="0.2">
      <c r="A59" s="20">
        <f t="shared" si="3"/>
        <v>47</v>
      </c>
      <c r="B59" s="20" t="str">
        <f t="shared" si="5"/>
        <v>P.47</v>
      </c>
      <c r="C59" s="4"/>
      <c r="D59" s="4" t="s">
        <v>84</v>
      </c>
      <c r="E59" s="4" t="s">
        <v>10</v>
      </c>
      <c r="F59" s="11" t="s">
        <v>68</v>
      </c>
      <c r="G59" s="26" t="str">
        <f t="shared" si="4"/>
        <v>"?XS027" = "P.47"</v>
      </c>
    </row>
    <row r="60" spans="1:7" ht="18" customHeight="1" x14ac:dyDescent="0.2">
      <c r="A60" s="20">
        <f t="shared" si="3"/>
        <v>48</v>
      </c>
      <c r="B60" s="20" t="str">
        <f t="shared" si="5"/>
        <v>P.48</v>
      </c>
      <c r="C60" s="4"/>
      <c r="D60" s="4" t="s">
        <v>45</v>
      </c>
      <c r="E60" s="4" t="s">
        <v>10</v>
      </c>
      <c r="F60" s="11" t="s">
        <v>69</v>
      </c>
      <c r="G60" s="26" t="str">
        <f t="shared" si="4"/>
        <v>"?GI003" = "P.48"</v>
      </c>
    </row>
    <row r="61" spans="1:7" ht="18" customHeight="1" x14ac:dyDescent="0.2">
      <c r="A61" s="20">
        <f t="shared" si="3"/>
        <v>49</v>
      </c>
      <c r="B61" s="20" t="str">
        <f t="shared" si="5"/>
        <v>P.49</v>
      </c>
      <c r="C61" s="4"/>
      <c r="D61" s="4" t="s">
        <v>43</v>
      </c>
      <c r="E61" s="4" t="s">
        <v>10</v>
      </c>
      <c r="F61" s="11" t="s">
        <v>69</v>
      </c>
      <c r="G61" s="26" t="str">
        <f t="shared" si="4"/>
        <v>"?GI001" = "P.49"</v>
      </c>
    </row>
    <row r="62" spans="1:7" ht="18" customHeight="1" x14ac:dyDescent="0.2">
      <c r="A62" s="20">
        <f t="shared" si="3"/>
        <v>50</v>
      </c>
      <c r="B62" s="20" t="str">
        <f t="shared" si="5"/>
        <v>P.50</v>
      </c>
      <c r="C62" s="4"/>
      <c r="D62" s="4" t="s">
        <v>44</v>
      </c>
      <c r="E62" s="4" t="s">
        <v>10</v>
      </c>
      <c r="F62" s="11" t="s">
        <v>69</v>
      </c>
      <c r="G62" s="26" t="str">
        <f t="shared" si="4"/>
        <v>"?GI002" = "P.50"</v>
      </c>
    </row>
    <row r="63" spans="1:7" ht="18" customHeight="1" x14ac:dyDescent="0.2">
      <c r="A63" s="20">
        <f t="shared" si="3"/>
        <v>51</v>
      </c>
      <c r="B63" s="20" t="str">
        <f t="shared" si="5"/>
        <v>P.51</v>
      </c>
      <c r="C63" s="4"/>
      <c r="D63" s="4" t="s">
        <v>89</v>
      </c>
      <c r="E63" s="4" t="s">
        <v>10</v>
      </c>
      <c r="F63" s="11" t="s">
        <v>90</v>
      </c>
      <c r="G63" s="26" t="str">
        <f t="shared" si="4"/>
        <v>"?GA003" = "P.51"</v>
      </c>
    </row>
    <row r="64" spans="1:7" ht="18" customHeight="1" x14ac:dyDescent="0.2">
      <c r="A64" s="20">
        <f t="shared" si="3"/>
        <v>52</v>
      </c>
      <c r="B64" s="20" t="str">
        <f t="shared" si="5"/>
        <v>P.52</v>
      </c>
      <c r="C64" s="4"/>
      <c r="D64" s="4" t="s">
        <v>87</v>
      </c>
      <c r="E64" s="4" t="s">
        <v>10</v>
      </c>
      <c r="F64" s="11" t="s">
        <v>90</v>
      </c>
      <c r="G64" s="26" t="str">
        <f t="shared" si="4"/>
        <v>"?GA001" = "P.52"</v>
      </c>
    </row>
    <row r="65" spans="1:7" ht="18" customHeight="1" x14ac:dyDescent="0.2">
      <c r="A65" s="20">
        <f t="shared" si="3"/>
        <v>53</v>
      </c>
      <c r="B65" s="20" t="str">
        <f t="shared" si="5"/>
        <v>P.53</v>
      </c>
      <c r="C65" s="4"/>
      <c r="D65" s="4" t="s">
        <v>88</v>
      </c>
      <c r="E65" s="4" t="s">
        <v>10</v>
      </c>
      <c r="F65" s="11" t="s">
        <v>90</v>
      </c>
      <c r="G65" s="26" t="str">
        <f t="shared" si="4"/>
        <v>"?GA002" = "P.53"</v>
      </c>
    </row>
    <row r="66" spans="1:7" s="2" customFormat="1" ht="18" customHeight="1" x14ac:dyDescent="0.2">
      <c r="A66" s="20">
        <f t="shared" si="3"/>
        <v>54</v>
      </c>
      <c r="B66" s="20" t="str">
        <f t="shared" si="5"/>
        <v>P.54</v>
      </c>
      <c r="C66" s="4"/>
      <c r="D66" s="4" t="s">
        <v>107</v>
      </c>
      <c r="E66" s="4" t="s">
        <v>10</v>
      </c>
      <c r="F66" s="11" t="s">
        <v>108</v>
      </c>
      <c r="G66" s="26" t="str">
        <f t="shared" si="4"/>
        <v>"?GD001" = "P.54"</v>
      </c>
    </row>
    <row r="67" spans="1:7" s="2" customFormat="1" ht="18" customHeight="1" x14ac:dyDescent="0.2">
      <c r="A67" s="20">
        <f t="shared" si="3"/>
        <v>55</v>
      </c>
      <c r="B67" s="20" t="str">
        <f t="shared" si="5"/>
        <v>P.55</v>
      </c>
      <c r="C67" s="4"/>
      <c r="D67" s="4" t="s">
        <v>100</v>
      </c>
      <c r="E67" s="4" t="s">
        <v>10</v>
      </c>
      <c r="F67" s="11" t="s">
        <v>101</v>
      </c>
      <c r="G67" s="26" t="str">
        <f t="shared" si="4"/>
        <v>"?GM001" = "P.55"</v>
      </c>
    </row>
    <row r="68" spans="1:7" s="2" customFormat="1" ht="18" customHeight="1" x14ac:dyDescent="0.2">
      <c r="A68" s="20">
        <f t="shared" si="3"/>
        <v>56</v>
      </c>
      <c r="B68" s="20" t="str">
        <f t="shared" si="5"/>
        <v>P.56</v>
      </c>
      <c r="C68" s="4"/>
      <c r="D68" s="4" t="s">
        <v>104</v>
      </c>
      <c r="E68" s="4" t="s">
        <v>105</v>
      </c>
      <c r="F68" s="11" t="s">
        <v>106</v>
      </c>
      <c r="G68" s="26" t="str">
        <f t="shared" si="4"/>
        <v>"?DP001" = "P.56"</v>
      </c>
    </row>
    <row r="69" spans="1:7" ht="18" customHeight="1" x14ac:dyDescent="0.2">
      <c r="A69" s="20">
        <f t="shared" si="3"/>
        <v>57</v>
      </c>
      <c r="B69" s="20" t="str">
        <f t="shared" si="5"/>
        <v>P.57</v>
      </c>
      <c r="C69" s="4"/>
      <c r="D69" s="4" t="s">
        <v>114</v>
      </c>
      <c r="E69" s="4" t="s">
        <v>103</v>
      </c>
      <c r="F69" s="11" t="s">
        <v>115</v>
      </c>
      <c r="G69" s="26" t="str">
        <f t="shared" si="4"/>
        <v>"?CN001" = "P.57"</v>
      </c>
    </row>
    <row r="70" spans="1:7" ht="18" customHeight="1" x14ac:dyDescent="0.2">
      <c r="A70" s="20">
        <f t="shared" si="3"/>
        <v>58</v>
      </c>
      <c r="B70" s="20" t="str">
        <f t="shared" si="5"/>
        <v>P.58</v>
      </c>
      <c r="C70" s="4"/>
      <c r="D70" s="4" t="s">
        <v>102</v>
      </c>
      <c r="E70" s="4" t="s">
        <v>103</v>
      </c>
      <c r="F70" s="11" t="s">
        <v>116</v>
      </c>
      <c r="G70" s="26" t="str">
        <f t="shared" si="4"/>
        <v>"?CP001" = "P.58"</v>
      </c>
    </row>
    <row r="71" spans="1:7" ht="18" customHeight="1" x14ac:dyDescent="0.2">
      <c r="A71" s="20">
        <f t="shared" si="3"/>
        <v>59</v>
      </c>
      <c r="B71" s="20" t="str">
        <f t="shared" si="5"/>
        <v>P.59</v>
      </c>
      <c r="C71" s="4"/>
      <c r="D71" s="4" t="s">
        <v>98</v>
      </c>
      <c r="E71" s="4" t="s">
        <v>91</v>
      </c>
      <c r="F71" s="11" t="s">
        <v>99</v>
      </c>
      <c r="G71" s="26" t="str">
        <f t="shared" si="4"/>
        <v>"?LN001" = "P.59"</v>
      </c>
    </row>
    <row r="72" spans="1:7" ht="18" customHeight="1" x14ac:dyDescent="0.2">
      <c r="A72" s="20">
        <f t="shared" si="3"/>
        <v>60</v>
      </c>
      <c r="B72" s="20" t="str">
        <f t="shared" si="5"/>
        <v>P.60</v>
      </c>
      <c r="C72" s="4"/>
      <c r="D72" s="4" t="s">
        <v>131</v>
      </c>
      <c r="E72" s="4" t="s">
        <v>91</v>
      </c>
      <c r="F72" s="11" t="s">
        <v>132</v>
      </c>
      <c r="G72" s="26" t="str">
        <f t="shared" si="4"/>
        <v>"?LS001" = "P.60"</v>
      </c>
    </row>
    <row r="73" spans="1:7" ht="18" customHeight="1" x14ac:dyDescent="0.2">
      <c r="A73" s="20">
        <f t="shared" si="3"/>
        <v>61</v>
      </c>
      <c r="B73" s="20" t="str">
        <f t="shared" si="5"/>
        <v>P.61</v>
      </c>
      <c r="C73" s="4"/>
      <c r="D73" s="4" t="s">
        <v>133</v>
      </c>
      <c r="E73" s="4" t="s">
        <v>91</v>
      </c>
      <c r="F73" s="11" t="s">
        <v>132</v>
      </c>
      <c r="G73" s="26" t="str">
        <f t="shared" ref="G73:G95" si="6">IF(ISBLANK(B73)," ",F$4&amp;F$5&amp;D73&amp;F$4&amp;" = "&amp;F$4&amp;B73&amp;F$4)</f>
        <v>"?LS002" = "P.61"</v>
      </c>
    </row>
    <row r="74" spans="1:7" ht="18" customHeight="1" x14ac:dyDescent="0.2">
      <c r="A74" s="20">
        <f t="shared" si="3"/>
        <v>62</v>
      </c>
      <c r="B74" s="20" t="str">
        <f t="shared" si="5"/>
        <v>P.62</v>
      </c>
      <c r="C74" s="4"/>
      <c r="D74" s="4" t="s">
        <v>95</v>
      </c>
      <c r="E74" s="4" t="s">
        <v>91</v>
      </c>
      <c r="F74" s="11" t="s">
        <v>93</v>
      </c>
      <c r="G74" s="26" t="str">
        <f t="shared" si="6"/>
        <v>"?LP001" = "P.62"</v>
      </c>
    </row>
    <row r="75" spans="1:7" ht="18" customHeight="1" x14ac:dyDescent="0.2">
      <c r="A75" s="20">
        <f t="shared" si="3"/>
        <v>63</v>
      </c>
      <c r="B75" s="20" t="str">
        <f t="shared" si="5"/>
        <v>P.63</v>
      </c>
      <c r="C75" s="4"/>
      <c r="D75" s="4" t="s">
        <v>96</v>
      </c>
      <c r="E75" s="4" t="s">
        <v>91</v>
      </c>
      <c r="F75" s="11" t="s">
        <v>93</v>
      </c>
      <c r="G75" s="26" t="str">
        <f t="shared" si="6"/>
        <v>"?LP002" = "P.63"</v>
      </c>
    </row>
    <row r="76" spans="1:7" ht="18" customHeight="1" x14ac:dyDescent="0.2">
      <c r="A76" s="20">
        <f t="shared" si="3"/>
        <v>64</v>
      </c>
      <c r="B76" s="20" t="str">
        <f t="shared" si="5"/>
        <v>P.64</v>
      </c>
      <c r="C76" s="4"/>
      <c r="D76" s="4" t="s">
        <v>97</v>
      </c>
      <c r="E76" s="4" t="s">
        <v>91</v>
      </c>
      <c r="F76" s="11" t="s">
        <v>93</v>
      </c>
      <c r="G76" s="26" t="str">
        <f t="shared" si="6"/>
        <v>"?LP003" = "P.64"</v>
      </c>
    </row>
    <row r="77" spans="1:7" ht="18" customHeight="1" x14ac:dyDescent="0.2">
      <c r="A77" s="20">
        <f t="shared" si="3"/>
        <v>65</v>
      </c>
      <c r="B77" s="20" t="str">
        <f t="shared" ref="B77:B95" si="7">$G$4&amp;A77</f>
        <v>P.65</v>
      </c>
      <c r="C77" s="4"/>
      <c r="D77" s="4" t="s">
        <v>140</v>
      </c>
      <c r="E77" s="4" t="s">
        <v>91</v>
      </c>
      <c r="F77" s="11" t="s">
        <v>93</v>
      </c>
      <c r="G77" s="26" t="str">
        <f t="shared" si="6"/>
        <v>"?LC001" = "P.65"</v>
      </c>
    </row>
    <row r="78" spans="1:7" ht="18" customHeight="1" x14ac:dyDescent="0.2">
      <c r="A78" s="20">
        <f t="shared" si="3"/>
        <v>66</v>
      </c>
      <c r="B78" s="20" t="str">
        <f t="shared" si="7"/>
        <v>P.66</v>
      </c>
      <c r="C78" s="4"/>
      <c r="D78" s="4" t="s">
        <v>134</v>
      </c>
      <c r="E78" s="4" t="s">
        <v>92</v>
      </c>
      <c r="F78" s="11" t="s">
        <v>135</v>
      </c>
      <c r="G78" s="26" t="str">
        <f t="shared" si="6"/>
        <v>"?TS001" = "P.66"</v>
      </c>
    </row>
    <row r="79" spans="1:7" ht="18" customHeight="1" x14ac:dyDescent="0.2">
      <c r="A79" s="20">
        <f t="shared" si="3"/>
        <v>67</v>
      </c>
      <c r="B79" s="20" t="str">
        <f t="shared" si="7"/>
        <v>P.67</v>
      </c>
      <c r="C79" s="4"/>
      <c r="D79" s="4" t="s">
        <v>34</v>
      </c>
      <c r="E79" s="4" t="s">
        <v>92</v>
      </c>
      <c r="F79" s="11" t="s">
        <v>94</v>
      </c>
      <c r="G79" s="26" t="str">
        <f t="shared" si="6"/>
        <v>"?TP001" = "P.67"</v>
      </c>
    </row>
    <row r="80" spans="1:7" ht="18" customHeight="1" x14ac:dyDescent="0.2">
      <c r="A80" s="20">
        <f t="shared" si="3"/>
        <v>68</v>
      </c>
      <c r="B80" s="20" t="str">
        <f t="shared" si="7"/>
        <v>P.68</v>
      </c>
      <c r="C80" s="4"/>
      <c r="D80" s="4" t="s">
        <v>35</v>
      </c>
      <c r="E80" s="4" t="s">
        <v>92</v>
      </c>
      <c r="F80" s="11" t="s">
        <v>94</v>
      </c>
      <c r="G80" s="26" t="str">
        <f t="shared" si="6"/>
        <v>"?TP002" = "P.68"</v>
      </c>
    </row>
    <row r="81" spans="1:7" ht="18" customHeight="1" x14ac:dyDescent="0.2">
      <c r="A81" s="20">
        <f t="shared" si="3"/>
        <v>69</v>
      </c>
      <c r="B81" s="20" t="str">
        <f t="shared" si="7"/>
        <v>P.69</v>
      </c>
      <c r="C81" s="4"/>
      <c r="D81" s="4" t="s">
        <v>36</v>
      </c>
      <c r="E81" s="4" t="s">
        <v>92</v>
      </c>
      <c r="F81" s="11" t="s">
        <v>94</v>
      </c>
      <c r="G81" s="26" t="str">
        <f t="shared" si="6"/>
        <v>"?TP003" = "P.69"</v>
      </c>
    </row>
    <row r="82" spans="1:7" ht="18" customHeight="1" x14ac:dyDescent="0.2">
      <c r="A82" s="20">
        <f t="shared" si="3"/>
        <v>70</v>
      </c>
      <c r="B82" s="20" t="str">
        <f t="shared" si="7"/>
        <v>P.70</v>
      </c>
      <c r="C82" s="4"/>
      <c r="D82" s="4" t="s">
        <v>37</v>
      </c>
      <c r="E82" s="4" t="s">
        <v>92</v>
      </c>
      <c r="F82" s="11" t="s">
        <v>94</v>
      </c>
      <c r="G82" s="26" t="str">
        <f t="shared" si="6"/>
        <v>"?TP004" = "P.70"</v>
      </c>
    </row>
    <row r="83" spans="1:7" ht="18" customHeight="1" x14ac:dyDescent="0.2">
      <c r="A83" s="20">
        <f t="shared" si="3"/>
        <v>71</v>
      </c>
      <c r="B83" s="20" t="str">
        <f t="shared" si="7"/>
        <v>P.71</v>
      </c>
      <c r="C83" s="4"/>
      <c r="D83" s="4" t="s">
        <v>85</v>
      </c>
      <c r="E83" s="4" t="s">
        <v>10</v>
      </c>
      <c r="F83" s="11" t="s">
        <v>86</v>
      </c>
      <c r="G83" s="26" t="str">
        <f t="shared" si="6"/>
        <v>"?GX001" = "P.71"</v>
      </c>
    </row>
    <row r="84" spans="1:7" ht="18" customHeight="1" x14ac:dyDescent="0.2">
      <c r="A84" s="20">
        <f t="shared" si="3"/>
        <v>72</v>
      </c>
      <c r="B84" s="20" t="str">
        <f t="shared" si="7"/>
        <v>P.72</v>
      </c>
      <c r="C84" s="4"/>
      <c r="D84" s="4" t="s">
        <v>119</v>
      </c>
      <c r="E84" s="4" t="s">
        <v>112</v>
      </c>
      <c r="F84" s="11" t="s">
        <v>28</v>
      </c>
      <c r="G84" s="26" t="str">
        <f t="shared" si="6"/>
        <v>"?GEOTECH1" = "P.72"</v>
      </c>
    </row>
    <row r="85" spans="1:7" ht="18" customHeight="1" x14ac:dyDescent="0.2">
      <c r="A85" s="20">
        <f t="shared" si="3"/>
        <v>73</v>
      </c>
      <c r="B85" s="20" t="str">
        <f t="shared" si="7"/>
        <v>P.73</v>
      </c>
      <c r="C85" s="4"/>
      <c r="D85" s="4" t="s">
        <v>120</v>
      </c>
      <c r="E85" s="4" t="s">
        <v>112</v>
      </c>
      <c r="F85" s="11" t="s">
        <v>28</v>
      </c>
      <c r="G85" s="26" t="str">
        <f t="shared" si="6"/>
        <v>"?GEOTECH2" = "P.73"</v>
      </c>
    </row>
    <row r="86" spans="1:7" ht="18" customHeight="1" x14ac:dyDescent="0.2">
      <c r="A86" s="20">
        <f t="shared" si="3"/>
        <v>74</v>
      </c>
      <c r="B86" s="20" t="str">
        <f t="shared" si="7"/>
        <v>P.74</v>
      </c>
      <c r="C86" s="4"/>
      <c r="D86" s="4" t="s">
        <v>121</v>
      </c>
      <c r="E86" s="4" t="s">
        <v>112</v>
      </c>
      <c r="F86" s="11" t="s">
        <v>28</v>
      </c>
      <c r="G86" s="26" t="str">
        <f t="shared" si="6"/>
        <v>"?GEOTECH3" = "P.74"</v>
      </c>
    </row>
    <row r="87" spans="1:7" ht="18" customHeight="1" x14ac:dyDescent="0.2">
      <c r="A87" s="20">
        <f t="shared" si="3"/>
        <v>75</v>
      </c>
      <c r="B87" s="20" t="str">
        <f t="shared" si="7"/>
        <v>P.75</v>
      </c>
      <c r="C87" s="4"/>
      <c r="D87" s="4" t="s">
        <v>122</v>
      </c>
      <c r="E87" s="4" t="s">
        <v>112</v>
      </c>
      <c r="F87" s="11" t="s">
        <v>28</v>
      </c>
      <c r="G87" s="26" t="str">
        <f t="shared" si="6"/>
        <v>"?GEOTECH4" = "P.75"</v>
      </c>
    </row>
    <row r="88" spans="1:7" ht="18" customHeight="1" x14ac:dyDescent="0.2">
      <c r="A88" s="20">
        <f t="shared" si="3"/>
        <v>76</v>
      </c>
      <c r="B88" s="20" t="str">
        <f t="shared" si="7"/>
        <v>P.76</v>
      </c>
      <c r="C88" s="4"/>
      <c r="D88" s="4" t="s">
        <v>123</v>
      </c>
      <c r="E88" s="4" t="s">
        <v>112</v>
      </c>
      <c r="F88" s="11" t="s">
        <v>28</v>
      </c>
      <c r="G88" s="26" t="str">
        <f t="shared" si="6"/>
        <v>"?GEOTECH5" = "P.76"</v>
      </c>
    </row>
    <row r="89" spans="1:7" ht="18" customHeight="1" x14ac:dyDescent="0.2">
      <c r="A89" s="20">
        <f t="shared" si="3"/>
        <v>77</v>
      </c>
      <c r="B89" s="20" t="str">
        <f t="shared" si="7"/>
        <v>P.77</v>
      </c>
      <c r="C89" s="4"/>
      <c r="D89" s="4" t="s">
        <v>124</v>
      </c>
      <c r="E89" s="4" t="s">
        <v>112</v>
      </c>
      <c r="F89" s="11" t="s">
        <v>28</v>
      </c>
      <c r="G89" s="26" t="str">
        <f t="shared" si="6"/>
        <v>"?GEOTECH6" = "P.77"</v>
      </c>
    </row>
    <row r="90" spans="1:7" ht="18" customHeight="1" x14ac:dyDescent="0.2">
      <c r="A90" s="20">
        <f t="shared" si="3"/>
        <v>78</v>
      </c>
      <c r="B90" s="20" t="str">
        <f t="shared" si="7"/>
        <v>P.78</v>
      </c>
      <c r="C90" s="4"/>
      <c r="D90" s="4" t="s">
        <v>125</v>
      </c>
      <c r="E90" s="4" t="s">
        <v>112</v>
      </c>
      <c r="F90" s="11" t="s">
        <v>28</v>
      </c>
      <c r="G90" s="26" t="str">
        <f t="shared" si="6"/>
        <v>"?GEOTECH7" = "P.78"</v>
      </c>
    </row>
    <row r="91" spans="1:7" ht="18" customHeight="1" x14ac:dyDescent="0.2">
      <c r="A91" s="20">
        <f t="shared" si="3"/>
        <v>79</v>
      </c>
      <c r="B91" s="20" t="str">
        <f t="shared" si="7"/>
        <v>P.79</v>
      </c>
      <c r="C91" s="4"/>
      <c r="D91" s="4" t="s">
        <v>126</v>
      </c>
      <c r="E91" s="4" t="s">
        <v>112</v>
      </c>
      <c r="F91" s="11" t="s">
        <v>28</v>
      </c>
      <c r="G91" s="26" t="str">
        <f t="shared" si="6"/>
        <v>"?GEOTECH8" = "P.79"</v>
      </c>
    </row>
    <row r="92" spans="1:7" ht="18" customHeight="1" x14ac:dyDescent="0.2">
      <c r="A92" s="20">
        <f t="shared" si="3"/>
        <v>80</v>
      </c>
      <c r="B92" s="20" t="str">
        <f t="shared" si="7"/>
        <v>P.80</v>
      </c>
      <c r="C92" s="4"/>
      <c r="D92" s="4" t="s">
        <v>127</v>
      </c>
      <c r="E92" s="4" t="s">
        <v>112</v>
      </c>
      <c r="F92" s="11" t="s">
        <v>28</v>
      </c>
      <c r="G92" s="26" t="str">
        <f t="shared" si="6"/>
        <v>"?GEOTECH9" = "P.80"</v>
      </c>
    </row>
    <row r="93" spans="1:7" ht="18" customHeight="1" x14ac:dyDescent="0.2">
      <c r="A93" s="20">
        <f t="shared" si="3"/>
        <v>81</v>
      </c>
      <c r="B93" s="20" t="str">
        <f t="shared" si="7"/>
        <v>P.81</v>
      </c>
      <c r="C93" s="4"/>
      <c r="D93" s="4" t="s">
        <v>128</v>
      </c>
      <c r="E93" s="4" t="s">
        <v>112</v>
      </c>
      <c r="F93" s="11" t="s">
        <v>28</v>
      </c>
      <c r="G93" s="26" t="str">
        <f t="shared" si="6"/>
        <v>"?GEOTECH10" = "P.81"</v>
      </c>
    </row>
    <row r="94" spans="1:7" ht="18" customHeight="1" x14ac:dyDescent="0.2">
      <c r="A94" s="20">
        <f t="shared" si="3"/>
        <v>82</v>
      </c>
      <c r="B94" s="20" t="str">
        <f t="shared" si="7"/>
        <v>P.82</v>
      </c>
      <c r="C94" s="4"/>
      <c r="D94" s="4" t="s">
        <v>129</v>
      </c>
      <c r="E94" s="4" t="s">
        <v>112</v>
      </c>
      <c r="F94" s="11" t="s">
        <v>28</v>
      </c>
      <c r="G94" s="26" t="str">
        <f t="shared" si="6"/>
        <v>"?GEOTECH11" = "P.82"</v>
      </c>
    </row>
    <row r="95" spans="1:7" ht="18" customHeight="1" x14ac:dyDescent="0.2">
      <c r="A95" s="20">
        <f t="shared" si="3"/>
        <v>83</v>
      </c>
      <c r="B95" s="20" t="str">
        <f t="shared" si="7"/>
        <v>P.83</v>
      </c>
      <c r="C95" s="4"/>
      <c r="D95" s="4" t="s">
        <v>130</v>
      </c>
      <c r="E95" s="4" t="s">
        <v>112</v>
      </c>
      <c r="F95" s="11" t="s">
        <v>28</v>
      </c>
      <c r="G95" s="26" t="str">
        <f t="shared" si="6"/>
        <v>"?GEOTECH12" = "P.83"</v>
      </c>
    </row>
  </sheetData>
  <phoneticPr fontId="5" type="noConversion"/>
  <conditionalFormatting sqref="A13:A95">
    <cfRule type="duplicateValues" dxfId="2" priority="848"/>
  </conditionalFormatting>
  <conditionalFormatting sqref="B13:B999720">
    <cfRule type="duplicateValues" dxfId="1" priority="849"/>
  </conditionalFormatting>
  <conditionalFormatting sqref="D13:D999720">
    <cfRule type="duplicateValues" dxfId="0" priority="851"/>
  </conditionalFormatting>
  <printOptions gridLines="1"/>
  <pageMargins left="0.75" right="0.5" top="0.5" bottom="1" header="0.5" footer="0.5"/>
  <pageSetup scale="37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F79DC22E25C647BADC9328E7ECE9F7" ma:contentTypeVersion="14" ma:contentTypeDescription="Create a new document." ma:contentTypeScope="" ma:versionID="174c00ef764a090c3f7a3248e22e5a50">
  <xsd:schema xmlns:xsd="http://www.w3.org/2001/XMLSchema" xmlns:xs="http://www.w3.org/2001/XMLSchema" xmlns:p="http://schemas.microsoft.com/office/2006/metadata/properties" xmlns:ns3="b578d1e3-7c81-4c9c-96cd-88643d557a2a" xmlns:ns4="1e41835f-1ec6-488d-91a9-55ca3c05efb2" targetNamespace="http://schemas.microsoft.com/office/2006/metadata/properties" ma:root="true" ma:fieldsID="cf12f05e8e245b1d3165eb4bcb27b5aa" ns3:_="" ns4:_="">
    <xsd:import namespace="b578d1e3-7c81-4c9c-96cd-88643d557a2a"/>
    <xsd:import namespace="1e41835f-1ec6-488d-91a9-55ca3c05efb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Location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8d1e3-7c81-4c9c-96cd-88643d557a2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41835f-1ec6-488d-91a9-55ca3c05ef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7DF362-0D91-4B09-9BD2-BF1175BA60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78d1e3-7c81-4c9c-96cd-88643d557a2a"/>
    <ds:schemaRef ds:uri="1e41835f-1ec6-488d-91a9-55ca3c05ef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58E2C3A-66EC-4450-8D73-ED23DF8C7694}">
  <ds:schemaRefs>
    <ds:schemaRef ds:uri="http://schemas.openxmlformats.org/package/2006/metadata/core-properties"/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1e41835f-1ec6-488d-91a9-55ca3c05efb2"/>
    <ds:schemaRef ds:uri="b578d1e3-7c81-4c9c-96cd-88643d557a2a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3017091A-7DE3-4F97-A758-8BE0EE590E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Company>URS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Love</dc:creator>
  <cp:lastModifiedBy>Philips, Matthew</cp:lastModifiedBy>
  <cp:lastPrinted>2015-04-13T12:34:08Z</cp:lastPrinted>
  <dcterms:created xsi:type="dcterms:W3CDTF">2009-01-15T19:21:04Z</dcterms:created>
  <dcterms:modified xsi:type="dcterms:W3CDTF">2025-08-20T10:55:51Z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  <property fmtid="{D5CDD505-2E9C-101B-9397-08002B2CF9AE}" pid="37" name="ContentTypeId">
    <vt:lpwstr>0x01010064F79DC22E25C647BADC9328E7ECE9F7</vt:lpwstr>
  </property>
</Properties>
</file>