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rojectdata\107700\ProjAdmin\Planning\"/>
    </mc:Choice>
  </mc:AlternateContent>
  <xr:revisionPtr revIDLastSave="0" documentId="13_ncr:1_{5D9B5256-C205-404A-850D-3A478ECA9AF8}" xr6:coauthVersionLast="47" xr6:coauthVersionMax="47" xr10:uidLastSave="{00000000-0000-0000-0000-000000000000}"/>
  <bookViews>
    <workbookView xWindow="-120" yWindow="-120" windowWidth="29040" windowHeight="15840" xr2:uid="{278CF980-5393-4757-A28C-89B801DD446E}"/>
  </bookViews>
  <sheets>
    <sheet name="Pav't Repair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2" l="1"/>
  <c r="I17" i="2" s="1"/>
  <c r="G18" i="2"/>
  <c r="I18" i="2" s="1"/>
  <c r="G19" i="2"/>
  <c r="J19" i="2" s="1"/>
  <c r="G20" i="2"/>
  <c r="J20" i="2" s="1"/>
  <c r="G21" i="2"/>
  <c r="I21" i="2" s="1"/>
  <c r="G22" i="2"/>
  <c r="I22" i="2" s="1"/>
  <c r="G40" i="2"/>
  <c r="I40" i="2" s="1"/>
  <c r="G39" i="2"/>
  <c r="I39" i="2" s="1"/>
  <c r="G38" i="2"/>
  <c r="I38" i="2" s="1"/>
  <c r="G35" i="2"/>
  <c r="J35" i="2" s="1"/>
  <c r="G34" i="2"/>
  <c r="I34" i="2" s="1"/>
  <c r="G23" i="2"/>
  <c r="J23" i="2" s="1"/>
  <c r="G9" i="2"/>
  <c r="J9" i="2" s="1"/>
  <c r="G10" i="2"/>
  <c r="I10" i="2" s="1"/>
  <c r="G11" i="2"/>
  <c r="J11" i="2" s="1"/>
  <c r="G12" i="2"/>
  <c r="I12" i="2" s="1"/>
  <c r="G13" i="2"/>
  <c r="I13" i="2" s="1"/>
  <c r="G24" i="2"/>
  <c r="J24" i="2" s="1"/>
  <c r="G25" i="2"/>
  <c r="I25" i="2" s="1"/>
  <c r="G26" i="2"/>
  <c r="I26" i="2" s="1"/>
  <c r="G27" i="2"/>
  <c r="I27" i="2" s="1"/>
  <c r="G28" i="2"/>
  <c r="I28" i="2" s="1"/>
  <c r="G29" i="2"/>
  <c r="I29" i="2" s="1"/>
  <c r="G30" i="2"/>
  <c r="I30" i="2" s="1"/>
  <c r="G31" i="2"/>
  <c r="I31" i="2" s="1"/>
  <c r="G32" i="2"/>
  <c r="I32" i="2" s="1"/>
  <c r="G33" i="2"/>
  <c r="I33" i="2" s="1"/>
  <c r="G36" i="2"/>
  <c r="I36" i="2" s="1"/>
  <c r="G37" i="2"/>
  <c r="J37" i="2" s="1"/>
  <c r="G16" i="2"/>
  <c r="J16" i="2" s="1"/>
  <c r="G15" i="2"/>
  <c r="J15" i="2" s="1"/>
  <c r="G14" i="2"/>
  <c r="I14" i="2" s="1"/>
  <c r="G8" i="2"/>
  <c r="J8" i="2" s="1"/>
  <c r="G7" i="2"/>
  <c r="J7" i="2" s="1"/>
  <c r="I23" i="2" l="1"/>
  <c r="J21" i="2"/>
  <c r="I20" i="2"/>
  <c r="I19" i="2"/>
  <c r="J17" i="2"/>
  <c r="J22" i="2"/>
  <c r="J18" i="2"/>
  <c r="J40" i="2"/>
  <c r="J13" i="2"/>
  <c r="J12" i="2"/>
  <c r="I11" i="2"/>
  <c r="I9" i="2"/>
  <c r="I8" i="2"/>
  <c r="J39" i="2"/>
  <c r="J14" i="2"/>
  <c r="J34" i="2"/>
  <c r="J38" i="2"/>
  <c r="I35" i="2"/>
  <c r="J36" i="2"/>
  <c r="J33" i="2"/>
  <c r="J32" i="2"/>
  <c r="J31" i="2"/>
  <c r="J30" i="2"/>
  <c r="J29" i="2"/>
  <c r="J28" i="2"/>
  <c r="J27" i="2"/>
  <c r="J26" i="2"/>
  <c r="J25" i="2"/>
  <c r="I24" i="2"/>
  <c r="J10" i="2"/>
  <c r="I7" i="2"/>
  <c r="I16" i="2"/>
  <c r="I15" i="2"/>
  <c r="I37" i="2"/>
  <c r="J41" i="2" l="1"/>
</calcChain>
</file>

<file path=xl/sharedStrings.xml><?xml version="1.0" encoding="utf-8"?>
<sst xmlns="http://schemas.openxmlformats.org/spreadsheetml/2006/main" count="83" uniqueCount="18">
  <si>
    <t>Patching Plan</t>
  </si>
  <si>
    <t>Route</t>
  </si>
  <si>
    <t>Begin SLM</t>
  </si>
  <si>
    <t>End  SLM</t>
  </si>
  <si>
    <t>Direction</t>
  </si>
  <si>
    <t>Location</t>
  </si>
  <si>
    <t>Length (FT)</t>
  </si>
  <si>
    <t>Width   (FT)</t>
  </si>
  <si>
    <t>Area (SY)</t>
  </si>
  <si>
    <t>Full Depth Repair 6" (CY)</t>
  </si>
  <si>
    <t>TOTAL</t>
  </si>
  <si>
    <t>USE</t>
  </si>
  <si>
    <t>US 127</t>
  </si>
  <si>
    <t>NB</t>
  </si>
  <si>
    <t>SB</t>
  </si>
  <si>
    <t>PID:  107700</t>
  </si>
  <si>
    <t>CRS: VAN - US 127 - 0.00</t>
  </si>
  <si>
    <t>*For Reference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</si>
</sst>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/>
      </top>
      <bottom style="thin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3" borderId="6" xfId="0" applyFill="1" applyBorder="1"/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2" fontId="1" fillId="4" borderId="8" xfId="0" applyNumberFormat="1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2" fontId="0" fillId="5" borderId="11" xfId="0" applyNumberForma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2" fontId="0" fillId="5" borderId="14" xfId="0" applyNumberFormat="1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164" fontId="4" fillId="3" borderId="3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2" fontId="0" fillId="5" borderId="18" xfId="0" applyNumberFormat="1" applyFill="1" applyBorder="1" applyAlignment="1">
      <alignment horizontal="center"/>
    </xf>
    <xf numFmtId="2" fontId="0" fillId="5" borderId="19" xfId="0" applyNumberFormat="1" applyFill="1" applyBorder="1" applyAlignment="1">
      <alignment horizontal="center"/>
    </xf>
    <xf numFmtId="2" fontId="0" fillId="5" borderId="17" xfId="0" applyNumberFormat="1" applyFill="1" applyBorder="1" applyAlignment="1">
      <alignment horizontal="center"/>
    </xf>
    <xf numFmtId="2" fontId="0" fillId="5" borderId="20" xfId="0" applyNumberFormat="1" applyFill="1" applyBorder="1" applyAlignment="1">
      <alignment horizontal="center"/>
    </xf>
    <xf numFmtId="2" fontId="0" fillId="5" borderId="15" xfId="0" applyNumberFormat="1" applyFill="1" applyBorder="1" applyAlignment="1">
      <alignment horizontal="center"/>
    </xf>
    <xf numFmtId="2" fontId="0" fillId="5" borderId="12" xfId="0" applyNumberFormat="1" applyFill="1" applyBorder="1" applyAlignment="1">
      <alignment horizontal="center"/>
    </xf>
    <xf numFmtId="0" fontId="0" fillId="4" borderId="2" xfId="0" applyFill="1" applyBorder="1"/>
    <xf numFmtId="0" fontId="0" fillId="4" borderId="3" xfId="0" applyFill="1" applyBorder="1"/>
    <xf numFmtId="0" fontId="3" fillId="4" borderId="3" xfId="0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14" fontId="1" fillId="3" borderId="0" xfId="0" applyNumberFormat="1" applyFont="1" applyFill="1" applyBorder="1" applyAlignment="1">
      <alignment horizontal="center"/>
    </xf>
    <xf numFmtId="14" fontId="1" fillId="3" borderId="6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A5F84-2D48-4B0A-9A59-5DD7771298EC}">
  <dimension ref="B2:J42"/>
  <sheetViews>
    <sheetView tabSelected="1" workbookViewId="0">
      <selection activeCell="M7" sqref="M7"/>
    </sheetView>
  </sheetViews>
  <sheetFormatPr defaultRowHeight="15" x14ac:dyDescent="0.25"/>
  <sheetData>
    <row r="2" spans="2:10" ht="21.75" thickBot="1" x14ac:dyDescent="0.4">
      <c r="B2" s="37" t="s">
        <v>17</v>
      </c>
    </row>
    <row r="3" spans="2:10" ht="19.5" thickBot="1" x14ac:dyDescent="0.35">
      <c r="B3" s="28" t="s">
        <v>0</v>
      </c>
      <c r="C3" s="29"/>
      <c r="D3" s="29"/>
      <c r="E3" s="29"/>
      <c r="F3" s="29"/>
      <c r="G3" s="29"/>
      <c r="H3" s="29"/>
      <c r="I3" s="29"/>
      <c r="J3" s="30"/>
    </row>
    <row r="4" spans="2:10" ht="15.75" x14ac:dyDescent="0.25">
      <c r="B4" s="31" t="s">
        <v>16</v>
      </c>
      <c r="C4" s="32"/>
      <c r="D4" s="32"/>
      <c r="E4" s="32"/>
      <c r="F4" s="32"/>
      <c r="G4" s="32"/>
      <c r="H4" s="32"/>
      <c r="I4" s="33">
        <v>44172</v>
      </c>
      <c r="J4" s="34"/>
    </row>
    <row r="5" spans="2:10" ht="16.5" thickBot="1" x14ac:dyDescent="0.3">
      <c r="B5" s="35" t="s">
        <v>15</v>
      </c>
      <c r="C5" s="36"/>
      <c r="D5" s="36"/>
      <c r="E5" s="36"/>
      <c r="F5" s="36"/>
      <c r="G5" s="36"/>
      <c r="H5" s="36"/>
      <c r="I5" s="36"/>
      <c r="J5" s="1"/>
    </row>
    <row r="6" spans="2:10" ht="60.75" thickBot="1" x14ac:dyDescent="0.3">
      <c r="B6" s="2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4" t="s">
        <v>8</v>
      </c>
      <c r="J6" s="5" t="s">
        <v>9</v>
      </c>
    </row>
    <row r="7" spans="2:10" x14ac:dyDescent="0.25">
      <c r="B7" s="6" t="s">
        <v>12</v>
      </c>
      <c r="C7" s="7">
        <v>0.45</v>
      </c>
      <c r="D7" s="7">
        <v>0.46</v>
      </c>
      <c r="E7" s="7" t="s">
        <v>13</v>
      </c>
      <c r="F7" s="7"/>
      <c r="G7" s="7">
        <f>(D7-C7)*5280</f>
        <v>52.800000000000047</v>
      </c>
      <c r="H7" s="7">
        <v>4</v>
      </c>
      <c r="I7" s="17">
        <f>G7*H7/9</f>
        <v>23.466666666666686</v>
      </c>
      <c r="J7" s="21">
        <f t="shared" ref="J7:J40" si="0">G7*H7*0.5/27</f>
        <v>3.9111111111111145</v>
      </c>
    </row>
    <row r="8" spans="2:10" x14ac:dyDescent="0.25">
      <c r="B8" s="9" t="s">
        <v>12</v>
      </c>
      <c r="C8" s="11">
        <v>0.9</v>
      </c>
      <c r="D8" s="10">
        <v>0.93</v>
      </c>
      <c r="E8" s="10" t="s">
        <v>13</v>
      </c>
      <c r="F8" s="10"/>
      <c r="G8" s="10">
        <f t="shared" ref="G8:G16" si="1">(D8-C8)*5280</f>
        <v>158.40000000000015</v>
      </c>
      <c r="H8" s="10">
        <v>4</v>
      </c>
      <c r="I8" s="18">
        <f t="shared" ref="I8:I40" si="2">G8*H8/9</f>
        <v>70.400000000000063</v>
      </c>
      <c r="J8" s="22">
        <f t="shared" si="0"/>
        <v>11.733333333333345</v>
      </c>
    </row>
    <row r="9" spans="2:10" x14ac:dyDescent="0.25">
      <c r="B9" s="9" t="s">
        <v>12</v>
      </c>
      <c r="C9" s="10">
        <v>1.25</v>
      </c>
      <c r="D9" s="10">
        <v>1.3</v>
      </c>
      <c r="E9" s="10" t="s">
        <v>13</v>
      </c>
      <c r="F9" s="10"/>
      <c r="G9" s="10">
        <f t="shared" ref="G9:G13" si="3">(D9-C9)*5280</f>
        <v>264.00000000000023</v>
      </c>
      <c r="H9" s="10">
        <v>4</v>
      </c>
      <c r="I9" s="18">
        <f t="shared" ref="I9:I13" si="4">G9*H9/9</f>
        <v>117.33333333333343</v>
      </c>
      <c r="J9" s="22">
        <f t="shared" ref="J9:J13" si="5">G9*H9*0.5/27</f>
        <v>19.555555555555571</v>
      </c>
    </row>
    <row r="10" spans="2:10" x14ac:dyDescent="0.25">
      <c r="B10" s="9" t="s">
        <v>12</v>
      </c>
      <c r="C10" s="10">
        <v>2.06</v>
      </c>
      <c r="D10" s="10">
        <v>2.0699999999999998</v>
      </c>
      <c r="E10" s="10" t="s">
        <v>13</v>
      </c>
      <c r="F10" s="10"/>
      <c r="G10" s="10">
        <f t="shared" si="3"/>
        <v>52.799999999998875</v>
      </c>
      <c r="H10" s="10">
        <v>4</v>
      </c>
      <c r="I10" s="18">
        <f t="shared" si="4"/>
        <v>23.466666666666168</v>
      </c>
      <c r="J10" s="22">
        <f t="shared" si="5"/>
        <v>3.9111111111110279</v>
      </c>
    </row>
    <row r="11" spans="2:10" x14ac:dyDescent="0.25">
      <c r="B11" s="9" t="s">
        <v>12</v>
      </c>
      <c r="C11" s="10">
        <v>2.4700000000000002</v>
      </c>
      <c r="D11" s="10">
        <v>2.48</v>
      </c>
      <c r="E11" s="10" t="s">
        <v>13</v>
      </c>
      <c r="F11" s="10"/>
      <c r="G11" s="10">
        <f t="shared" si="3"/>
        <v>52.799999999998875</v>
      </c>
      <c r="H11" s="10">
        <v>4</v>
      </c>
      <c r="I11" s="18">
        <f t="shared" si="4"/>
        <v>23.466666666666168</v>
      </c>
      <c r="J11" s="22">
        <f t="shared" si="5"/>
        <v>3.9111111111110279</v>
      </c>
    </row>
    <row r="12" spans="2:10" x14ac:dyDescent="0.25">
      <c r="B12" s="9" t="s">
        <v>12</v>
      </c>
      <c r="C12" s="10">
        <v>2.62</v>
      </c>
      <c r="D12" s="10">
        <v>2.68</v>
      </c>
      <c r="E12" s="10" t="s">
        <v>13</v>
      </c>
      <c r="F12" s="10"/>
      <c r="G12" s="10">
        <f t="shared" si="3"/>
        <v>316.8000000000003</v>
      </c>
      <c r="H12" s="10">
        <v>4</v>
      </c>
      <c r="I12" s="18">
        <f t="shared" si="4"/>
        <v>140.80000000000013</v>
      </c>
      <c r="J12" s="22">
        <f t="shared" si="5"/>
        <v>23.46666666666669</v>
      </c>
    </row>
    <row r="13" spans="2:10" x14ac:dyDescent="0.25">
      <c r="B13" s="9" t="s">
        <v>12</v>
      </c>
      <c r="C13" s="10">
        <v>3.17</v>
      </c>
      <c r="D13" s="10">
        <v>3.19</v>
      </c>
      <c r="E13" s="10" t="s">
        <v>13</v>
      </c>
      <c r="F13" s="10"/>
      <c r="G13" s="10">
        <f t="shared" si="3"/>
        <v>105.60000000000009</v>
      </c>
      <c r="H13" s="10">
        <v>4</v>
      </c>
      <c r="I13" s="18">
        <f t="shared" si="4"/>
        <v>46.933333333333373</v>
      </c>
      <c r="J13" s="22">
        <f t="shared" si="5"/>
        <v>7.8222222222222291</v>
      </c>
    </row>
    <row r="14" spans="2:10" x14ac:dyDescent="0.25">
      <c r="B14" s="9" t="s">
        <v>12</v>
      </c>
      <c r="C14" s="10">
        <v>3.59</v>
      </c>
      <c r="D14" s="10">
        <v>3.62</v>
      </c>
      <c r="E14" s="10" t="s">
        <v>13</v>
      </c>
      <c r="F14" s="10"/>
      <c r="G14" s="10">
        <f t="shared" si="1"/>
        <v>158.40000000000131</v>
      </c>
      <c r="H14" s="10">
        <v>4</v>
      </c>
      <c r="I14" s="18">
        <f t="shared" si="2"/>
        <v>70.400000000000588</v>
      </c>
      <c r="J14" s="22">
        <f t="shared" si="0"/>
        <v>11.73333333333343</v>
      </c>
    </row>
    <row r="15" spans="2:10" x14ac:dyDescent="0.25">
      <c r="B15" s="9" t="s">
        <v>12</v>
      </c>
      <c r="C15" s="10">
        <v>3.66</v>
      </c>
      <c r="D15" s="10">
        <v>3.72</v>
      </c>
      <c r="E15" s="10" t="s">
        <v>13</v>
      </c>
      <c r="F15" s="10"/>
      <c r="G15" s="10">
        <f t="shared" si="1"/>
        <v>316.8000000000003</v>
      </c>
      <c r="H15" s="10">
        <v>4</v>
      </c>
      <c r="I15" s="18">
        <f t="shared" si="2"/>
        <v>140.80000000000013</v>
      </c>
      <c r="J15" s="22">
        <f t="shared" si="0"/>
        <v>23.46666666666669</v>
      </c>
    </row>
    <row r="16" spans="2:10" x14ac:dyDescent="0.25">
      <c r="B16" s="9" t="s">
        <v>12</v>
      </c>
      <c r="C16" s="10">
        <v>4.07</v>
      </c>
      <c r="D16" s="10">
        <v>4.12</v>
      </c>
      <c r="E16" s="10" t="s">
        <v>13</v>
      </c>
      <c r="F16" s="10"/>
      <c r="G16" s="10">
        <f t="shared" si="1"/>
        <v>263.99999999999909</v>
      </c>
      <c r="H16" s="10">
        <v>4</v>
      </c>
      <c r="I16" s="18">
        <f t="shared" si="2"/>
        <v>117.33333333333293</v>
      </c>
      <c r="J16" s="22">
        <f t="shared" si="0"/>
        <v>19.55555555555549</v>
      </c>
    </row>
    <row r="17" spans="2:10" x14ac:dyDescent="0.25">
      <c r="B17" s="9" t="s">
        <v>12</v>
      </c>
      <c r="C17" s="10">
        <v>4.17</v>
      </c>
      <c r="D17" s="10">
        <v>4.18</v>
      </c>
      <c r="E17" s="10" t="s">
        <v>13</v>
      </c>
      <c r="F17" s="10"/>
      <c r="G17" s="10">
        <f t="shared" ref="G17:G22" si="6">(D17-C17)*5280</f>
        <v>52.799999999998875</v>
      </c>
      <c r="H17" s="10">
        <v>4</v>
      </c>
      <c r="I17" s="18">
        <f t="shared" ref="I17:I22" si="7">G17*H17/9</f>
        <v>23.466666666666168</v>
      </c>
      <c r="J17" s="22">
        <f t="shared" ref="J17:J22" si="8">G17*H17*0.5/27</f>
        <v>3.9111111111110279</v>
      </c>
    </row>
    <row r="18" spans="2:10" x14ac:dyDescent="0.25">
      <c r="B18" s="9" t="s">
        <v>12</v>
      </c>
      <c r="C18" s="11">
        <v>4.7</v>
      </c>
      <c r="D18" s="10">
        <v>4.79</v>
      </c>
      <c r="E18" s="10" t="s">
        <v>13</v>
      </c>
      <c r="F18" s="10"/>
      <c r="G18" s="10">
        <f t="shared" si="6"/>
        <v>475.19999999999925</v>
      </c>
      <c r="H18" s="10">
        <v>4</v>
      </c>
      <c r="I18" s="18">
        <f t="shared" si="7"/>
        <v>211.19999999999968</v>
      </c>
      <c r="J18" s="22">
        <f t="shared" si="8"/>
        <v>35.199999999999946</v>
      </c>
    </row>
    <row r="19" spans="2:10" x14ac:dyDescent="0.25">
      <c r="B19" s="9" t="s">
        <v>12</v>
      </c>
      <c r="C19" s="10">
        <v>5.23</v>
      </c>
      <c r="D19" s="11">
        <v>5.24</v>
      </c>
      <c r="E19" s="10" t="s">
        <v>13</v>
      </c>
      <c r="F19" s="10"/>
      <c r="G19" s="10">
        <f t="shared" si="6"/>
        <v>52.799999999998875</v>
      </c>
      <c r="H19" s="10">
        <v>4</v>
      </c>
      <c r="I19" s="19">
        <f t="shared" si="7"/>
        <v>23.466666666666168</v>
      </c>
      <c r="J19" s="22">
        <f t="shared" si="8"/>
        <v>3.9111111111110279</v>
      </c>
    </row>
    <row r="20" spans="2:10" x14ac:dyDescent="0.25">
      <c r="B20" s="9" t="s">
        <v>12</v>
      </c>
      <c r="C20" s="10">
        <v>7.07</v>
      </c>
      <c r="D20" s="10">
        <v>7.11</v>
      </c>
      <c r="E20" s="10" t="s">
        <v>13</v>
      </c>
      <c r="F20" s="10"/>
      <c r="G20" s="10">
        <f t="shared" si="6"/>
        <v>211.20000000000019</v>
      </c>
      <c r="H20" s="10">
        <v>4</v>
      </c>
      <c r="I20" s="18">
        <f t="shared" si="7"/>
        <v>93.866666666666745</v>
      </c>
      <c r="J20" s="22">
        <f t="shared" si="8"/>
        <v>15.644444444444458</v>
      </c>
    </row>
    <row r="21" spans="2:10" x14ac:dyDescent="0.25">
      <c r="B21" s="9" t="s">
        <v>12</v>
      </c>
      <c r="C21" s="11">
        <v>7.3</v>
      </c>
      <c r="D21" s="10">
        <v>7.31</v>
      </c>
      <c r="E21" s="10" t="s">
        <v>13</v>
      </c>
      <c r="F21" s="10"/>
      <c r="G21" s="10">
        <f t="shared" si="6"/>
        <v>52.799999999998875</v>
      </c>
      <c r="H21" s="10">
        <v>4</v>
      </c>
      <c r="I21" s="18">
        <f t="shared" si="7"/>
        <v>23.466666666666168</v>
      </c>
      <c r="J21" s="22">
        <f t="shared" si="8"/>
        <v>3.9111111111110279</v>
      </c>
    </row>
    <row r="22" spans="2:10" ht="15.75" thickBot="1" x14ac:dyDescent="0.3">
      <c r="B22" s="9" t="s">
        <v>12</v>
      </c>
      <c r="C22" s="11">
        <v>7.5</v>
      </c>
      <c r="D22" s="11">
        <v>7.51</v>
      </c>
      <c r="E22" s="10" t="s">
        <v>13</v>
      </c>
      <c r="F22" s="10"/>
      <c r="G22" s="10">
        <f t="shared" si="6"/>
        <v>52.799999999998875</v>
      </c>
      <c r="H22" s="10">
        <v>4</v>
      </c>
      <c r="I22" s="19">
        <f t="shared" si="7"/>
        <v>23.466666666666168</v>
      </c>
      <c r="J22" s="22">
        <f t="shared" si="8"/>
        <v>3.9111111111110279</v>
      </c>
    </row>
    <row r="23" spans="2:10" x14ac:dyDescent="0.25">
      <c r="B23" s="6" t="s">
        <v>12</v>
      </c>
      <c r="C23" s="7">
        <v>8.15</v>
      </c>
      <c r="D23" s="7">
        <v>8.14</v>
      </c>
      <c r="E23" s="7" t="s">
        <v>14</v>
      </c>
      <c r="F23" s="7"/>
      <c r="G23" s="7">
        <f>(C23-D23)*5280</f>
        <v>52.799999999998875</v>
      </c>
      <c r="H23" s="7">
        <v>4</v>
      </c>
      <c r="I23" s="8">
        <f t="shared" si="2"/>
        <v>23.466666666666168</v>
      </c>
      <c r="J23" s="21">
        <f t="shared" si="0"/>
        <v>3.9111111111110279</v>
      </c>
    </row>
    <row r="24" spans="2:10" x14ac:dyDescent="0.25">
      <c r="B24" s="27" t="s">
        <v>12</v>
      </c>
      <c r="C24" s="12">
        <v>7.91</v>
      </c>
      <c r="D24" s="12">
        <v>7.85</v>
      </c>
      <c r="E24" s="12" t="s">
        <v>14</v>
      </c>
      <c r="F24" s="12"/>
      <c r="G24" s="12">
        <f>(C24-D24)*5280</f>
        <v>316.80000000000263</v>
      </c>
      <c r="H24" s="10">
        <v>4</v>
      </c>
      <c r="I24" s="18">
        <f t="shared" si="2"/>
        <v>140.80000000000118</v>
      </c>
      <c r="J24" s="22">
        <f t="shared" si="0"/>
        <v>23.46666666666686</v>
      </c>
    </row>
    <row r="25" spans="2:10" x14ac:dyDescent="0.25">
      <c r="B25" s="9" t="s">
        <v>12</v>
      </c>
      <c r="C25" s="12">
        <v>7.78</v>
      </c>
      <c r="D25" s="12">
        <v>7.76</v>
      </c>
      <c r="E25" s="12" t="s">
        <v>14</v>
      </c>
      <c r="F25" s="12"/>
      <c r="G25" s="12">
        <f t="shared" ref="G25:G40" si="9">(C25-D25)*5280</f>
        <v>105.60000000000244</v>
      </c>
      <c r="H25" s="10">
        <v>4</v>
      </c>
      <c r="I25" s="18">
        <f t="shared" si="2"/>
        <v>46.933333333334417</v>
      </c>
      <c r="J25" s="22">
        <f t="shared" si="0"/>
        <v>7.8222222222224032</v>
      </c>
    </row>
    <row r="26" spans="2:10" x14ac:dyDescent="0.25">
      <c r="B26" s="27" t="s">
        <v>12</v>
      </c>
      <c r="C26" s="12">
        <v>7.19</v>
      </c>
      <c r="D26" s="12">
        <v>7.18</v>
      </c>
      <c r="E26" s="12" t="s">
        <v>14</v>
      </c>
      <c r="F26" s="12"/>
      <c r="G26" s="12">
        <f t="shared" si="9"/>
        <v>52.800000000003564</v>
      </c>
      <c r="H26" s="10">
        <v>4</v>
      </c>
      <c r="I26" s="18">
        <f t="shared" si="2"/>
        <v>23.46666666666825</v>
      </c>
      <c r="J26" s="22">
        <f t="shared" si="0"/>
        <v>3.9111111111113752</v>
      </c>
    </row>
    <row r="27" spans="2:10" x14ac:dyDescent="0.25">
      <c r="B27" s="9" t="s">
        <v>12</v>
      </c>
      <c r="C27" s="12">
        <v>6.28</v>
      </c>
      <c r="D27" s="12">
        <v>6.15</v>
      </c>
      <c r="E27" s="12" t="s">
        <v>14</v>
      </c>
      <c r="F27" s="12"/>
      <c r="G27" s="12">
        <f t="shared" si="9"/>
        <v>686.39999999999941</v>
      </c>
      <c r="H27" s="10">
        <v>4</v>
      </c>
      <c r="I27" s="18">
        <f t="shared" si="2"/>
        <v>305.06666666666638</v>
      </c>
      <c r="J27" s="22">
        <f t="shared" si="0"/>
        <v>50.844444444444399</v>
      </c>
    </row>
    <row r="28" spans="2:10" x14ac:dyDescent="0.25">
      <c r="B28" s="27" t="s">
        <v>12</v>
      </c>
      <c r="C28" s="12">
        <v>5.66</v>
      </c>
      <c r="D28" s="12">
        <v>5.62</v>
      </c>
      <c r="E28" s="12" t="s">
        <v>14</v>
      </c>
      <c r="F28" s="12"/>
      <c r="G28" s="12">
        <f t="shared" si="9"/>
        <v>211.20000000000019</v>
      </c>
      <c r="H28" s="10">
        <v>4</v>
      </c>
      <c r="I28" s="18">
        <f t="shared" si="2"/>
        <v>93.866666666666745</v>
      </c>
      <c r="J28" s="22">
        <f t="shared" si="0"/>
        <v>15.644444444444458</v>
      </c>
    </row>
    <row r="29" spans="2:10" x14ac:dyDescent="0.25">
      <c r="B29" s="9" t="s">
        <v>12</v>
      </c>
      <c r="C29" s="12">
        <v>5.52</v>
      </c>
      <c r="D29" s="12">
        <v>5.49</v>
      </c>
      <c r="E29" s="12" t="s">
        <v>14</v>
      </c>
      <c r="F29" s="12"/>
      <c r="G29" s="12">
        <f t="shared" si="9"/>
        <v>158.39999999999662</v>
      </c>
      <c r="H29" s="10">
        <v>4</v>
      </c>
      <c r="I29" s="18">
        <f t="shared" si="2"/>
        <v>70.399999999998499</v>
      </c>
      <c r="J29" s="22">
        <f t="shared" si="0"/>
        <v>11.733333333333084</v>
      </c>
    </row>
    <row r="30" spans="2:10" x14ac:dyDescent="0.25">
      <c r="B30" s="27" t="s">
        <v>12</v>
      </c>
      <c r="C30" s="12">
        <v>4.3099999999999996</v>
      </c>
      <c r="D30" s="12">
        <v>4.29</v>
      </c>
      <c r="E30" s="12" t="s">
        <v>14</v>
      </c>
      <c r="F30" s="12"/>
      <c r="G30" s="12">
        <f t="shared" si="9"/>
        <v>105.59999999999775</v>
      </c>
      <c r="H30" s="10">
        <v>4</v>
      </c>
      <c r="I30" s="18">
        <f t="shared" si="2"/>
        <v>46.933333333332335</v>
      </c>
      <c r="J30" s="22">
        <f t="shared" si="0"/>
        <v>7.8222222222220559</v>
      </c>
    </row>
    <row r="31" spans="2:10" x14ac:dyDescent="0.25">
      <c r="B31" s="9" t="s">
        <v>12</v>
      </c>
      <c r="C31" s="12">
        <v>4.25</v>
      </c>
      <c r="D31" s="12">
        <v>4.22</v>
      </c>
      <c r="E31" s="12" t="s">
        <v>14</v>
      </c>
      <c r="F31" s="12"/>
      <c r="G31" s="12">
        <f t="shared" si="9"/>
        <v>158.40000000000131</v>
      </c>
      <c r="H31" s="10">
        <v>4</v>
      </c>
      <c r="I31" s="18">
        <f t="shared" si="2"/>
        <v>70.400000000000588</v>
      </c>
      <c r="J31" s="22">
        <f t="shared" si="0"/>
        <v>11.73333333333343</v>
      </c>
    </row>
    <row r="32" spans="2:10" x14ac:dyDescent="0.25">
      <c r="B32" s="27" t="s">
        <v>12</v>
      </c>
      <c r="C32" s="12">
        <v>3.77</v>
      </c>
      <c r="D32" s="12">
        <v>3.75</v>
      </c>
      <c r="E32" s="12" t="s">
        <v>14</v>
      </c>
      <c r="F32" s="12"/>
      <c r="G32" s="12">
        <f t="shared" si="9"/>
        <v>105.60000000000009</v>
      </c>
      <c r="H32" s="10">
        <v>4</v>
      </c>
      <c r="I32" s="18">
        <f t="shared" si="2"/>
        <v>46.933333333333373</v>
      </c>
      <c r="J32" s="22">
        <f t="shared" si="0"/>
        <v>7.8222222222222291</v>
      </c>
    </row>
    <row r="33" spans="2:10" x14ac:dyDescent="0.25">
      <c r="B33" s="9" t="s">
        <v>12</v>
      </c>
      <c r="C33" s="12">
        <v>3.41</v>
      </c>
      <c r="D33" s="12">
        <v>3.36</v>
      </c>
      <c r="E33" s="12" t="s">
        <v>14</v>
      </c>
      <c r="F33" s="12"/>
      <c r="G33" s="12">
        <f t="shared" si="9"/>
        <v>264.00000000000142</v>
      </c>
      <c r="H33" s="10">
        <v>4</v>
      </c>
      <c r="I33" s="18">
        <f t="shared" si="2"/>
        <v>117.33333333333397</v>
      </c>
      <c r="J33" s="22">
        <f t="shared" si="0"/>
        <v>19.55555555555566</v>
      </c>
    </row>
    <row r="34" spans="2:10" x14ac:dyDescent="0.25">
      <c r="B34" s="27" t="s">
        <v>12</v>
      </c>
      <c r="C34" s="12">
        <v>3.23</v>
      </c>
      <c r="D34" s="12">
        <v>3.19</v>
      </c>
      <c r="E34" s="12" t="s">
        <v>14</v>
      </c>
      <c r="F34" s="12"/>
      <c r="G34" s="12">
        <f t="shared" si="9"/>
        <v>211.20000000000019</v>
      </c>
      <c r="H34" s="10">
        <v>4</v>
      </c>
      <c r="I34" s="18">
        <f t="shared" si="2"/>
        <v>93.866666666666745</v>
      </c>
      <c r="J34" s="22">
        <f t="shared" si="0"/>
        <v>15.644444444444458</v>
      </c>
    </row>
    <row r="35" spans="2:10" x14ac:dyDescent="0.25">
      <c r="B35" s="9" t="s">
        <v>12</v>
      </c>
      <c r="C35" s="12">
        <v>2.86</v>
      </c>
      <c r="D35" s="12">
        <v>2.84</v>
      </c>
      <c r="E35" s="12" t="s">
        <v>14</v>
      </c>
      <c r="F35" s="12"/>
      <c r="G35" s="12">
        <f t="shared" si="9"/>
        <v>105.60000000000009</v>
      </c>
      <c r="H35" s="10">
        <v>4</v>
      </c>
      <c r="I35" s="18">
        <f t="shared" si="2"/>
        <v>46.933333333333373</v>
      </c>
      <c r="J35" s="22">
        <f t="shared" si="0"/>
        <v>7.8222222222222291</v>
      </c>
    </row>
    <row r="36" spans="2:10" x14ac:dyDescent="0.25">
      <c r="B36" s="27" t="s">
        <v>12</v>
      </c>
      <c r="C36" s="12">
        <v>2.61</v>
      </c>
      <c r="D36" s="12">
        <v>2.58</v>
      </c>
      <c r="E36" s="12" t="s">
        <v>14</v>
      </c>
      <c r="F36" s="12"/>
      <c r="G36" s="12">
        <f t="shared" si="9"/>
        <v>158.39999999999895</v>
      </c>
      <c r="H36" s="10">
        <v>4</v>
      </c>
      <c r="I36" s="18">
        <f t="shared" si="2"/>
        <v>70.399999999999537</v>
      </c>
      <c r="J36" s="22">
        <f t="shared" si="0"/>
        <v>11.733333333333256</v>
      </c>
    </row>
    <row r="37" spans="2:10" x14ac:dyDescent="0.25">
      <c r="B37" s="9" t="s">
        <v>12</v>
      </c>
      <c r="C37" s="10">
        <v>1.82</v>
      </c>
      <c r="D37" s="10">
        <v>1.78</v>
      </c>
      <c r="E37" s="10" t="s">
        <v>14</v>
      </c>
      <c r="F37" s="10"/>
      <c r="G37" s="12">
        <f t="shared" si="9"/>
        <v>211.20000000000019</v>
      </c>
      <c r="H37" s="10">
        <v>4</v>
      </c>
      <c r="I37" s="18">
        <f t="shared" si="2"/>
        <v>93.866666666666745</v>
      </c>
      <c r="J37" s="22">
        <f t="shared" si="0"/>
        <v>15.644444444444458</v>
      </c>
    </row>
    <row r="38" spans="2:10" x14ac:dyDescent="0.25">
      <c r="B38" s="9" t="s">
        <v>12</v>
      </c>
      <c r="C38" s="10">
        <v>1.01</v>
      </c>
      <c r="D38" s="11">
        <v>1</v>
      </c>
      <c r="E38" s="10" t="s">
        <v>14</v>
      </c>
      <c r="F38" s="10"/>
      <c r="G38" s="12">
        <f t="shared" si="9"/>
        <v>52.800000000000047</v>
      </c>
      <c r="H38" s="10">
        <v>4</v>
      </c>
      <c r="I38" s="20">
        <f t="shared" si="2"/>
        <v>23.466666666666686</v>
      </c>
      <c r="J38" s="22">
        <f t="shared" si="0"/>
        <v>3.9111111111111145</v>
      </c>
    </row>
    <row r="39" spans="2:10" x14ac:dyDescent="0.25">
      <c r="B39" s="9" t="s">
        <v>12</v>
      </c>
      <c r="C39" s="10">
        <v>0.5</v>
      </c>
      <c r="D39" s="11">
        <v>0.49</v>
      </c>
      <c r="E39" s="10" t="s">
        <v>14</v>
      </c>
      <c r="F39" s="10"/>
      <c r="G39" s="12">
        <f t="shared" si="9"/>
        <v>52.800000000000047</v>
      </c>
      <c r="H39" s="10">
        <v>4</v>
      </c>
      <c r="I39" s="20">
        <f t="shared" si="2"/>
        <v>23.466666666666686</v>
      </c>
      <c r="J39" s="22">
        <f t="shared" si="0"/>
        <v>3.9111111111111145</v>
      </c>
    </row>
    <row r="40" spans="2:10" ht="15.75" thickBot="1" x14ac:dyDescent="0.3">
      <c r="B40" s="9" t="s">
        <v>12</v>
      </c>
      <c r="C40" s="10">
        <v>0.43</v>
      </c>
      <c r="D40" s="10">
        <v>0.42</v>
      </c>
      <c r="E40" s="10" t="s">
        <v>14</v>
      </c>
      <c r="F40" s="10"/>
      <c r="G40" s="12">
        <f t="shared" si="9"/>
        <v>52.800000000000047</v>
      </c>
      <c r="H40" s="10">
        <v>4</v>
      </c>
      <c r="I40" s="20">
        <f t="shared" si="2"/>
        <v>23.466666666666686</v>
      </c>
      <c r="J40" s="22">
        <f t="shared" si="0"/>
        <v>3.9111111111111145</v>
      </c>
    </row>
    <row r="41" spans="2:10" ht="16.5" thickBot="1" x14ac:dyDescent="0.3">
      <c r="B41" s="23"/>
      <c r="C41" s="24"/>
      <c r="D41" s="24"/>
      <c r="E41" s="24"/>
      <c r="F41" s="24"/>
      <c r="G41" s="24"/>
      <c r="H41" s="24"/>
      <c r="I41" s="25" t="s">
        <v>10</v>
      </c>
      <c r="J41" s="26">
        <f>SUM(J7:J40)</f>
        <v>422.39999999999981</v>
      </c>
    </row>
    <row r="42" spans="2:10" ht="16.5" thickBot="1" x14ac:dyDescent="0.3">
      <c r="B42" s="13"/>
      <c r="C42" s="14"/>
      <c r="D42" s="14"/>
      <c r="E42" s="14"/>
      <c r="F42" s="14"/>
      <c r="G42" s="14"/>
      <c r="H42" s="14"/>
      <c r="I42" s="15" t="s">
        <v>11</v>
      </c>
      <c r="J42" s="16">
        <v>500</v>
      </c>
    </row>
  </sheetData>
  <mergeCells count="4">
    <mergeCell ref="B3:J3"/>
    <mergeCell ref="B4:H4"/>
    <mergeCell ref="I4:J4"/>
    <mergeCell ref="B5:I5"/>
  </mergeCells>
  <phoneticPr fontId="5" type="noConversion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Pav't Repairs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Brunet</dc:creator>
  <cp:lastModifiedBy>Mark Brunet</cp:lastModifiedBy>
  <dcterms:created xsi:type="dcterms:W3CDTF">2019-08-08T15:48:06Z</dcterms:created>
  <dcterms:modified xsi:type="dcterms:W3CDTF">2022-02-11T12:44:50Z</dcterms:modified>
</cp:coreProperties>
</file>