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-partner-integrations.egnyte.com/msoffice/wopi/files/fd2a7d8e-3677-4a96-af3b-993034525108/WOPIServiceId_TP_EGNYTE_PLUS/WOPIUserId_-/"/>
    </mc:Choice>
  </mc:AlternateContent>
  <xr:revisionPtr revIDLastSave="405" documentId="13_ncr:1_{27F231F0-A0B5-425E-BBA3-CF5A9F0757DC}" xr6:coauthVersionLast="47" xr6:coauthVersionMax="47" xr10:uidLastSave="{ADD89365-FAD6-4251-B29B-B8EB0FA1CADF}"/>
  <bookViews>
    <workbookView xWindow="-28920" yWindow="-120" windowWidth="29040" windowHeight="15720" activeTab="1" xr2:uid="{CA2F9931-779B-4953-8627-55293B989787}"/>
  </bookViews>
  <sheets>
    <sheet name="REMOVAL QUANTITIES" sheetId="1" r:id="rId1"/>
    <sheet name="PROPOSED QUANTITI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49" i="1" l="1"/>
  <c r="M33" i="3"/>
  <c r="G45" i="3" l="1"/>
  <c r="V86" i="3"/>
  <c r="U86" i="3"/>
  <c r="T86" i="3"/>
  <c r="S86" i="3"/>
  <c r="R86" i="3"/>
  <c r="Q86" i="3"/>
  <c r="P86" i="3"/>
  <c r="O86" i="3"/>
  <c r="N86" i="3"/>
  <c r="M86" i="3"/>
  <c r="L86" i="3"/>
  <c r="L72" i="3"/>
  <c r="M72" i="3"/>
  <c r="N72" i="3"/>
  <c r="O72" i="3"/>
  <c r="P72" i="3"/>
  <c r="Q72" i="3"/>
  <c r="R72" i="3"/>
  <c r="S72" i="3"/>
  <c r="T72" i="3"/>
  <c r="U72" i="3"/>
  <c r="V72" i="3"/>
  <c r="L45" i="3"/>
  <c r="M45" i="3"/>
  <c r="N45" i="3"/>
  <c r="O45" i="3"/>
  <c r="P45" i="3"/>
  <c r="Q45" i="3"/>
  <c r="R45" i="3"/>
  <c r="S45" i="3"/>
  <c r="T45" i="3"/>
  <c r="U45" i="3"/>
  <c r="V45" i="3"/>
  <c r="F12" i="1"/>
  <c r="K86" i="3"/>
  <c r="J86" i="3"/>
  <c r="I86" i="3"/>
  <c r="H86" i="3"/>
  <c r="G86" i="3"/>
  <c r="K72" i="3"/>
  <c r="J72" i="3"/>
  <c r="I72" i="3"/>
  <c r="H72" i="3"/>
  <c r="G72" i="3"/>
  <c r="K45" i="3"/>
  <c r="J45" i="3"/>
  <c r="I45" i="3"/>
  <c r="H45" i="3"/>
  <c r="H47" i="1"/>
  <c r="I47" i="1"/>
  <c r="J47" i="1"/>
  <c r="K47" i="1"/>
  <c r="G47" i="1"/>
  <c r="H16" i="1"/>
  <c r="I16" i="1"/>
  <c r="J16" i="1"/>
  <c r="K16" i="1"/>
  <c r="G16" i="1"/>
  <c r="K36" i="1"/>
  <c r="J36" i="1"/>
  <c r="I36" i="1"/>
  <c r="H36" i="1"/>
  <c r="G36" i="1"/>
  <c r="Q88" i="3" l="1"/>
  <c r="R88" i="3"/>
  <c r="O88" i="3"/>
  <c r="S88" i="3"/>
  <c r="M88" i="3"/>
  <c r="T88" i="3"/>
  <c r="H88" i="3"/>
  <c r="U88" i="3"/>
  <c r="I88" i="3"/>
  <c r="V88" i="3"/>
  <c r="J88" i="3"/>
  <c r="K88" i="3"/>
  <c r="L88" i="3"/>
  <c r="N88" i="3"/>
  <c r="P88" i="3"/>
  <c r="G88" i="3"/>
  <c r="K49" i="1"/>
  <c r="G49" i="1"/>
  <c r="H49" i="1"/>
  <c r="I49" i="1"/>
</calcChain>
</file>

<file path=xl/sharedStrings.xml><?xml version="1.0" encoding="utf-8"?>
<sst xmlns="http://schemas.openxmlformats.org/spreadsheetml/2006/main" count="475" uniqueCount="229">
  <si>
    <t>REF
NO.</t>
  </si>
  <si>
    <t>SHEET
NO.</t>
  </si>
  <si>
    <t>STATION</t>
  </si>
  <si>
    <t>FROM</t>
  </si>
  <si>
    <t>TO</t>
  </si>
  <si>
    <t>SIDE</t>
  </si>
  <si>
    <t>WALK REMOVED,
CONCRETE</t>
  </si>
  <si>
    <t>R-1</t>
  </si>
  <si>
    <t>R-2</t>
  </si>
  <si>
    <t>R-3</t>
  </si>
  <si>
    <t>R-4</t>
  </si>
  <si>
    <t>02+25</t>
  </si>
  <si>
    <t>04+75</t>
  </si>
  <si>
    <t>SF</t>
  </si>
  <si>
    <t>04+90</t>
  </si>
  <si>
    <t>07+25</t>
  </si>
  <si>
    <t>09+75</t>
  </si>
  <si>
    <t>10+25</t>
  </si>
  <si>
    <t>LT.</t>
  </si>
  <si>
    <t>TOTALS CARRIED TO GENERAL SUMMARY</t>
  </si>
  <si>
    <t>PAVEMENT REMOVED,
GRAVEL</t>
  </si>
  <si>
    <t>SY</t>
  </si>
  <si>
    <t>PAVEMENT REMOVED,
BRICK PAVER</t>
  </si>
  <si>
    <t>PAVEMENT REMOVED,
ASPHALT CONCRETE</t>
  </si>
  <si>
    <t>PIPE REMOVED,
OVER 24" DIAMETER</t>
  </si>
  <si>
    <t>FT</t>
  </si>
  <si>
    <t>02+20</t>
  </si>
  <si>
    <t>BROADWAY STREET DEMOLITION QUANTITIES (CARRIED TO GENERAL SUMMARY)</t>
  </si>
  <si>
    <t>COMMERCIAL STREET DEMOLITION QUANTITIES (CARRIED TO GENERAL SUMMARY)</t>
  </si>
  <si>
    <t>MILL STREET DEMOLITION QUANTITIES (CARRIED TO GENERAL SUMMARY)</t>
  </si>
  <si>
    <t>GRAND TOTALS</t>
  </si>
  <si>
    <t>R-5</t>
  </si>
  <si>
    <t>12+75</t>
  </si>
  <si>
    <t>14+25</t>
  </si>
  <si>
    <t>R-6</t>
  </si>
  <si>
    <t>R-7</t>
  </si>
  <si>
    <t>R-8</t>
  </si>
  <si>
    <t>RT.</t>
  </si>
  <si>
    <t>18+60</t>
  </si>
  <si>
    <t>18+80</t>
  </si>
  <si>
    <t>18+95</t>
  </si>
  <si>
    <t>R-9</t>
  </si>
  <si>
    <t>R-10</t>
  </si>
  <si>
    <t>R-11</t>
  </si>
  <si>
    <t>R-12</t>
  </si>
  <si>
    <t>100+40</t>
  </si>
  <si>
    <t>101+50</t>
  </si>
  <si>
    <t>102+67</t>
  </si>
  <si>
    <t>102+40</t>
  </si>
  <si>
    <t>103+60</t>
  </si>
  <si>
    <t>103+00</t>
  </si>
  <si>
    <t>103+70</t>
  </si>
  <si>
    <t>R-13</t>
  </si>
  <si>
    <t>R-14</t>
  </si>
  <si>
    <t>R-15</t>
  </si>
  <si>
    <t>R-16</t>
  </si>
  <si>
    <t>R-17</t>
  </si>
  <si>
    <t>R-18</t>
  </si>
  <si>
    <t>R-19</t>
  </si>
  <si>
    <t>104+75</t>
  </si>
  <si>
    <t>105+26</t>
  </si>
  <si>
    <t>110+20</t>
  </si>
  <si>
    <t>110+25</t>
  </si>
  <si>
    <t>110+60</t>
  </si>
  <si>
    <t>111+15</t>
  </si>
  <si>
    <t>111+25</t>
  </si>
  <si>
    <t>111+50</t>
  </si>
  <si>
    <t>R-20</t>
  </si>
  <si>
    <t>200+30</t>
  </si>
  <si>
    <t>201+86</t>
  </si>
  <si>
    <t>6" NON-REINFORCED CONCRETE PAVEMENT, CLASS QC1P</t>
  </si>
  <si>
    <t>4" CONCRETE WALK</t>
  </si>
  <si>
    <t>CURB RAMP</t>
  </si>
  <si>
    <t>DETECTABLE WARNING</t>
  </si>
  <si>
    <t>CURB, TYPE 6</t>
  </si>
  <si>
    <t>P-1</t>
  </si>
  <si>
    <t>8" CONDUIT, TYPE B</t>
  </si>
  <si>
    <t>15" CONDUIT, TYPE B</t>
  </si>
  <si>
    <t>CATCH BASIN, NO. 2-2B</t>
  </si>
  <si>
    <t>CATCH BASIN ADJUSTED TO GRADE</t>
  </si>
  <si>
    <t>CATCH BASIN FRAME AND GRATE, SOLID COVER, AS PER PLAN</t>
  </si>
  <si>
    <t>VALVE BOX ADJUSTED TO GRADE</t>
  </si>
  <si>
    <t>WATER WORK, MISC.: WATER LINE PROTECTED</t>
  </si>
  <si>
    <t>REMOVAL OF GROUND MOUNTED SIGN, AS PER PLAN, REERECT</t>
  </si>
  <si>
    <t>CROSSWALK LINE, 24"</t>
  </si>
  <si>
    <t>TRANSVERSE/DIAGONAL LINE</t>
  </si>
  <si>
    <t>DECIDUOUS TREE, 2" CALIPER, AS PER PLAN</t>
  </si>
  <si>
    <t>EA</t>
  </si>
  <si>
    <t>LUMP</t>
  </si>
  <si>
    <t>00+48</t>
  </si>
  <si>
    <t>P-2</t>
  </si>
  <si>
    <t>00+75</t>
  </si>
  <si>
    <t>P-3</t>
  </si>
  <si>
    <t>P-4</t>
  </si>
  <si>
    <t>P-5</t>
  </si>
  <si>
    <t>P-6</t>
  </si>
  <si>
    <t>02+60</t>
  </si>
  <si>
    <t>04+60</t>
  </si>
  <si>
    <t>P-7</t>
  </si>
  <si>
    <t>02+85</t>
  </si>
  <si>
    <t>P-8</t>
  </si>
  <si>
    <t>04+15</t>
  </si>
  <si>
    <t>P-9</t>
  </si>
  <si>
    <t>04+70</t>
  </si>
  <si>
    <t>P-10</t>
  </si>
  <si>
    <t>P-11</t>
  </si>
  <si>
    <t>05+40</t>
  </si>
  <si>
    <t>05+53</t>
  </si>
  <si>
    <t>P-12</t>
  </si>
  <si>
    <t>04+78</t>
  </si>
  <si>
    <t>04+89</t>
  </si>
  <si>
    <t>P-13</t>
  </si>
  <si>
    <t>04+93</t>
  </si>
  <si>
    <t>04+95</t>
  </si>
  <si>
    <t>P-14</t>
  </si>
  <si>
    <t>05+36</t>
  </si>
  <si>
    <t>P-15</t>
  </si>
  <si>
    <t>06+55</t>
  </si>
  <si>
    <t>P-16</t>
  </si>
  <si>
    <t>P-17</t>
  </si>
  <si>
    <t>P-18</t>
  </si>
  <si>
    <t>P-19</t>
  </si>
  <si>
    <t>05+15</t>
  </si>
  <si>
    <t>06+31</t>
  </si>
  <si>
    <t>P-20</t>
  </si>
  <si>
    <t>P-21</t>
  </si>
  <si>
    <t>08+39</t>
  </si>
  <si>
    <t>08+51</t>
  </si>
  <si>
    <t>P-22</t>
  </si>
  <si>
    <t>12+25</t>
  </si>
  <si>
    <t>P-23</t>
  </si>
  <si>
    <t>P-24</t>
  </si>
  <si>
    <t>10+30</t>
  </si>
  <si>
    <t>10+45</t>
  </si>
  <si>
    <t>10+28</t>
  </si>
  <si>
    <t>10+26</t>
  </si>
  <si>
    <t>13+25</t>
  </si>
  <si>
    <t>14+07</t>
  </si>
  <si>
    <t>13+20</t>
  </si>
  <si>
    <t>13+88</t>
  </si>
  <si>
    <t>14+75</t>
  </si>
  <si>
    <t>?</t>
  </si>
  <si>
    <t>P-25</t>
  </si>
  <si>
    <t>P-26</t>
  </si>
  <si>
    <t>13+01</t>
  </si>
  <si>
    <t>13+91</t>
  </si>
  <si>
    <t>P-27</t>
  </si>
  <si>
    <t>P-28</t>
  </si>
  <si>
    <t>13+50</t>
  </si>
  <si>
    <t>LT./RT.</t>
  </si>
  <si>
    <t>P-29</t>
  </si>
  <si>
    <t>17+25</t>
  </si>
  <si>
    <t>P-30</t>
  </si>
  <si>
    <t>16+80</t>
  </si>
  <si>
    <t>P-31</t>
  </si>
  <si>
    <t>19+00</t>
  </si>
  <si>
    <t>P-32</t>
  </si>
  <si>
    <t>17+77</t>
  </si>
  <si>
    <t>18+88</t>
  </si>
  <si>
    <t>P-33</t>
  </si>
  <si>
    <t>18+01</t>
  </si>
  <si>
    <t>18+42</t>
  </si>
  <si>
    <t>18+68</t>
  </si>
  <si>
    <t>P-34</t>
  </si>
  <si>
    <t>P-35</t>
  </si>
  <si>
    <t>100+48</t>
  </si>
  <si>
    <t>102+18</t>
  </si>
  <si>
    <t>P-36</t>
  </si>
  <si>
    <t>101+46</t>
  </si>
  <si>
    <t>P-37</t>
  </si>
  <si>
    <t>100+90</t>
  </si>
  <si>
    <t>101+80</t>
  </si>
  <si>
    <t>P-39</t>
  </si>
  <si>
    <t>102+36</t>
  </si>
  <si>
    <t>P-40</t>
  </si>
  <si>
    <t>102+69</t>
  </si>
  <si>
    <t>P-41</t>
  </si>
  <si>
    <t>P-42</t>
  </si>
  <si>
    <t>P-43</t>
  </si>
  <si>
    <t>103+53</t>
  </si>
  <si>
    <t>104+18</t>
  </si>
  <si>
    <t>P-44</t>
  </si>
  <si>
    <t>105+25</t>
  </si>
  <si>
    <t>P-45</t>
  </si>
  <si>
    <t>110+22</t>
  </si>
  <si>
    <t>112+55.90</t>
  </si>
  <si>
    <t>P-46</t>
  </si>
  <si>
    <t>110+31</t>
  </si>
  <si>
    <t>111+52</t>
  </si>
  <si>
    <t>P-47</t>
  </si>
  <si>
    <t>112+12</t>
  </si>
  <si>
    <t>P-48</t>
  </si>
  <si>
    <t>112+50</t>
  </si>
  <si>
    <t>113+47</t>
  </si>
  <si>
    <t>P-49</t>
  </si>
  <si>
    <t>112+55</t>
  </si>
  <si>
    <t>113+12</t>
  </si>
  <si>
    <t>P-50</t>
  </si>
  <si>
    <t>113+05</t>
  </si>
  <si>
    <t>P-51</t>
  </si>
  <si>
    <t>200+33</t>
  </si>
  <si>
    <t>201+81</t>
  </si>
  <si>
    <t>P-52</t>
  </si>
  <si>
    <t>201+36</t>
  </si>
  <si>
    <t>201+61</t>
  </si>
  <si>
    <t>P-53</t>
  </si>
  <si>
    <t>200+42</t>
  </si>
  <si>
    <t>201+62</t>
  </si>
  <si>
    <t>P-54</t>
  </si>
  <si>
    <t>201+12</t>
  </si>
  <si>
    <t>201+65</t>
  </si>
  <si>
    <t>P-55</t>
  </si>
  <si>
    <t>200+40</t>
  </si>
  <si>
    <t>P-56</t>
  </si>
  <si>
    <t>P-57</t>
  </si>
  <si>
    <t>104+17</t>
  </si>
  <si>
    <t>P-58</t>
  </si>
  <si>
    <t>13+40</t>
  </si>
  <si>
    <t>13+75</t>
  </si>
  <si>
    <t>13+00</t>
  </si>
  <si>
    <t>14+30</t>
  </si>
  <si>
    <t>P-59</t>
  </si>
  <si>
    <t>P-60</t>
  </si>
  <si>
    <t>16+79</t>
  </si>
  <si>
    <t>P-61</t>
  </si>
  <si>
    <t>BROADWAY STREET PROPOSED QUANTITIES (CARRIED TO GENERAL SUMMARY)</t>
  </si>
  <si>
    <t>COMMERCIAL STREET PROPOSED QUANTITIES (CARRIED TO GENERAL SUMMARY)</t>
  </si>
  <si>
    <t>MILL STREET PROPOSED QUANTITIES (CARRIED TO GENERAL SUMMARY)</t>
  </si>
  <si>
    <t>`NOT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</si>
</sst>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i/>
      <sz val="14"/>
      <color theme="1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i/>
      <sz val="12"/>
      <color theme="1"/>
      <name val="Segoe UI Symbo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textRotation="90" wrapText="1"/>
    </xf>
    <xf numFmtId="0" fontId="2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textRotation="90" wrapText="1"/>
    </xf>
    <xf numFmtId="0" fontId="6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textRotation="90" wrapText="1"/>
    </xf>
    <xf numFmtId="0" fontId="1" fillId="0" borderId="2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textRotation="90" wrapText="1"/>
    </xf>
    <xf numFmtId="0" fontId="6" fillId="0" borderId="22" xfId="0" applyFont="1" applyBorder="1" applyAlignment="1">
      <alignment horizontal="center" textRotation="90" wrapText="1"/>
    </xf>
    <xf numFmtId="0" fontId="3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textRotation="90" wrapText="1"/>
    </xf>
    <xf numFmtId="0" fontId="2" fillId="0" borderId="3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textRotation="90" wrapText="1"/>
    </xf>
    <xf numFmtId="0" fontId="5" fillId="0" borderId="22" xfId="0" applyFont="1" applyBorder="1" applyAlignment="1">
      <alignment horizontal="center" textRotation="90" wrapText="1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EF5E6-3156-4B20-965E-52278EF91F42}">
  <dimension ref="B2:K49"/>
  <sheetViews>
    <sheetView zoomScale="70" zoomScaleNormal="70" workbookViewId="0">
      <pane xSplit="6" ySplit="6" topLeftCell="G41" activePane="bottomRight" state="frozen"/>
      <selection pane="topRight" activeCell="G1" sqref="G1"/>
      <selection pane="bottomLeft" activeCell="A7" sqref="A7"/>
      <selection pane="bottomRight" activeCell="L56" sqref="L56"/>
    </sheetView>
  </sheetViews>
  <sheetFormatPr defaultColWidth="9.1796875" defaultRowHeight="14.5" x14ac:dyDescent="0.35"/>
  <cols>
    <col min="1" max="1" width="9.1796875" style="1"/>
    <col min="2" max="6" width="15.7265625" style="1" customWidth="1"/>
    <col min="7" max="11" width="12.7265625" style="1" customWidth="1"/>
    <col min="12" max="16" width="18.7265625" style="1" customWidth="1"/>
    <col min="17" max="16384" width="9.1796875" style="1"/>
  </cols>
  <sheetData>
    <row r="2" spans="2:11" ht="15" thickBot="1" x14ac:dyDescent="0.4"/>
    <row r="3" spans="2:11" ht="20.149999999999999" customHeight="1" thickBot="1" x14ac:dyDescent="0.4">
      <c r="B3" s="82" t="s">
        <v>27</v>
      </c>
      <c r="C3" s="83"/>
      <c r="D3" s="83"/>
      <c r="E3" s="83"/>
      <c r="F3" s="83"/>
      <c r="G3" s="83"/>
      <c r="H3" s="83"/>
      <c r="I3" s="83"/>
      <c r="J3" s="83"/>
      <c r="K3" s="84"/>
    </row>
    <row r="4" spans="2:11" ht="15" customHeight="1" x14ac:dyDescent="0.35">
      <c r="B4" s="91" t="s">
        <v>0</v>
      </c>
      <c r="C4" s="88" t="s">
        <v>1</v>
      </c>
      <c r="D4" s="94" t="s">
        <v>2</v>
      </c>
      <c r="E4" s="94"/>
      <c r="F4" s="85" t="s">
        <v>5</v>
      </c>
      <c r="G4" s="79">
        <v>202</v>
      </c>
      <c r="H4" s="80"/>
      <c r="I4" s="80"/>
      <c r="J4" s="80"/>
      <c r="K4" s="81"/>
    </row>
    <row r="5" spans="2:11" ht="150" customHeight="1" x14ac:dyDescent="0.35">
      <c r="B5" s="92"/>
      <c r="C5" s="89"/>
      <c r="D5" s="95"/>
      <c r="E5" s="95"/>
      <c r="F5" s="86"/>
      <c r="G5" s="19" t="s">
        <v>6</v>
      </c>
      <c r="H5" s="17" t="s">
        <v>20</v>
      </c>
      <c r="I5" s="17" t="s">
        <v>22</v>
      </c>
      <c r="J5" s="31" t="s">
        <v>23</v>
      </c>
      <c r="K5" s="32" t="s">
        <v>24</v>
      </c>
    </row>
    <row r="6" spans="2:11" ht="15" customHeight="1" thickBot="1" x14ac:dyDescent="0.4">
      <c r="B6" s="93"/>
      <c r="C6" s="90"/>
      <c r="D6" s="3" t="s">
        <v>3</v>
      </c>
      <c r="E6" s="3" t="s">
        <v>4</v>
      </c>
      <c r="F6" s="87"/>
      <c r="G6" s="27" t="s">
        <v>13</v>
      </c>
      <c r="H6" s="3" t="s">
        <v>21</v>
      </c>
      <c r="I6" s="3" t="s">
        <v>21</v>
      </c>
      <c r="J6" s="9" t="s">
        <v>21</v>
      </c>
      <c r="K6" s="30" t="s">
        <v>25</v>
      </c>
    </row>
    <row r="7" spans="2:11" ht="15" customHeight="1" x14ac:dyDescent="0.35">
      <c r="B7" s="41"/>
      <c r="C7" s="42"/>
      <c r="D7" s="42"/>
      <c r="E7" s="42"/>
      <c r="F7" s="43"/>
      <c r="G7" s="41"/>
      <c r="H7" s="42"/>
      <c r="I7" s="42"/>
      <c r="J7" s="43"/>
      <c r="K7" s="44"/>
    </row>
    <row r="8" spans="2:11" ht="15" customHeight="1" x14ac:dyDescent="0.35">
      <c r="B8" s="6" t="s">
        <v>7</v>
      </c>
      <c r="C8" s="7">
        <v>10</v>
      </c>
      <c r="D8" s="7" t="s">
        <v>26</v>
      </c>
      <c r="E8" s="7" t="s">
        <v>12</v>
      </c>
      <c r="F8" s="10" t="s">
        <v>18</v>
      </c>
      <c r="G8" s="6">
        <v>955</v>
      </c>
      <c r="H8" s="7"/>
      <c r="I8" s="7"/>
      <c r="J8" s="10"/>
      <c r="K8" s="45"/>
    </row>
    <row r="9" spans="2:11" ht="15" customHeight="1" x14ac:dyDescent="0.35">
      <c r="B9" s="6" t="s">
        <v>8</v>
      </c>
      <c r="C9" s="7">
        <v>11</v>
      </c>
      <c r="D9" s="7" t="s">
        <v>14</v>
      </c>
      <c r="E9" s="7" t="s">
        <v>15</v>
      </c>
      <c r="F9" s="10" t="s">
        <v>18</v>
      </c>
      <c r="G9" s="6">
        <v>1075</v>
      </c>
      <c r="H9" s="7"/>
      <c r="I9" s="7"/>
      <c r="J9" s="10"/>
      <c r="K9" s="45"/>
    </row>
    <row r="10" spans="2:11" ht="15" customHeight="1" x14ac:dyDescent="0.35">
      <c r="B10" s="6" t="s">
        <v>9</v>
      </c>
      <c r="C10" s="7">
        <v>11</v>
      </c>
      <c r="D10" s="7" t="s">
        <v>15</v>
      </c>
      <c r="E10" s="7" t="s">
        <v>16</v>
      </c>
      <c r="F10" s="10" t="s">
        <v>18</v>
      </c>
      <c r="G10" s="6">
        <v>610</v>
      </c>
      <c r="H10" s="7"/>
      <c r="I10" s="7"/>
      <c r="J10" s="10"/>
      <c r="K10" s="45"/>
    </row>
    <row r="11" spans="2:11" ht="15" customHeight="1" x14ac:dyDescent="0.35">
      <c r="B11" s="11" t="s">
        <v>10</v>
      </c>
      <c r="C11" s="12">
        <v>12</v>
      </c>
      <c r="D11" s="12" t="s">
        <v>16</v>
      </c>
      <c r="E11" s="12" t="s">
        <v>17</v>
      </c>
      <c r="F11" s="13" t="s">
        <v>18</v>
      </c>
      <c r="G11" s="6">
        <v>135</v>
      </c>
      <c r="H11" s="7"/>
      <c r="I11" s="7"/>
      <c r="J11" s="10"/>
      <c r="K11" s="45"/>
    </row>
    <row r="12" spans="2:11" ht="15" customHeight="1" x14ac:dyDescent="0.35">
      <c r="B12" s="11" t="s">
        <v>31</v>
      </c>
      <c r="C12" s="12">
        <v>13</v>
      </c>
      <c r="D12" s="12" t="s">
        <v>32</v>
      </c>
      <c r="E12" s="12" t="s">
        <v>33</v>
      </c>
      <c r="F12" s="62" t="str">
        <f>_xlfn.UNICHAR(8452)</f>
        <v>℄</v>
      </c>
      <c r="G12" s="11"/>
      <c r="H12" s="12"/>
      <c r="I12" s="12"/>
      <c r="J12" s="13">
        <v>225</v>
      </c>
      <c r="K12" s="46">
        <v>60</v>
      </c>
    </row>
    <row r="13" spans="2:11" ht="15" customHeight="1" x14ac:dyDescent="0.35">
      <c r="B13" s="11" t="s">
        <v>34</v>
      </c>
      <c r="C13" s="12">
        <v>14</v>
      </c>
      <c r="D13" s="12" t="s">
        <v>39</v>
      </c>
      <c r="E13" s="12" t="s">
        <v>40</v>
      </c>
      <c r="F13" s="13" t="s">
        <v>37</v>
      </c>
      <c r="G13" s="11"/>
      <c r="H13" s="12"/>
      <c r="I13" s="12"/>
      <c r="J13" s="13">
        <v>25</v>
      </c>
      <c r="K13" s="46"/>
    </row>
    <row r="14" spans="2:11" ht="15" customHeight="1" x14ac:dyDescent="0.35">
      <c r="B14" s="11" t="s">
        <v>35</v>
      </c>
      <c r="C14" s="12">
        <v>14</v>
      </c>
      <c r="D14" s="12" t="s">
        <v>38</v>
      </c>
      <c r="E14" s="12" t="s">
        <v>40</v>
      </c>
      <c r="F14" s="13" t="s">
        <v>37</v>
      </c>
      <c r="G14" s="11"/>
      <c r="H14" s="12">
        <v>25</v>
      </c>
      <c r="I14" s="12"/>
      <c r="J14" s="13"/>
      <c r="K14" s="46"/>
    </row>
    <row r="15" spans="2:11" ht="15" customHeight="1" thickBot="1" x14ac:dyDescent="0.4">
      <c r="B15" s="11"/>
      <c r="C15" s="12"/>
      <c r="D15" s="12"/>
      <c r="E15" s="12"/>
      <c r="F15" s="13"/>
      <c r="G15" s="11"/>
      <c r="H15" s="12"/>
      <c r="I15" s="12"/>
      <c r="J15" s="13"/>
      <c r="K15" s="46"/>
    </row>
    <row r="16" spans="2:11" ht="20.149999999999999" customHeight="1" thickBot="1" x14ac:dyDescent="0.4">
      <c r="B16" s="82" t="s">
        <v>19</v>
      </c>
      <c r="C16" s="83"/>
      <c r="D16" s="83"/>
      <c r="E16" s="83"/>
      <c r="F16" s="83"/>
      <c r="G16" s="47">
        <f>SUM(G7:G15)</f>
        <v>2775</v>
      </c>
      <c r="H16" s="55">
        <f>SUM(H7:H15)</f>
        <v>25</v>
      </c>
      <c r="I16" s="53">
        <f>SUM(I7:I15)</f>
        <v>0</v>
      </c>
      <c r="J16" s="54">
        <f>SUM(J7:J15)</f>
        <v>250</v>
      </c>
      <c r="K16" s="56">
        <f>SUM(K7:K15)</f>
        <v>60</v>
      </c>
    </row>
    <row r="17" spans="2:11" ht="15" customHeight="1" x14ac:dyDescent="0.35"/>
    <row r="18" spans="2:11" ht="15" customHeight="1" thickBot="1" x14ac:dyDescent="0.4"/>
    <row r="19" spans="2:11" ht="20.149999999999999" customHeight="1" thickBot="1" x14ac:dyDescent="0.4">
      <c r="B19" s="96" t="s">
        <v>28</v>
      </c>
      <c r="C19" s="97"/>
      <c r="D19" s="97"/>
      <c r="E19" s="97"/>
      <c r="F19" s="97"/>
      <c r="G19" s="115"/>
      <c r="H19" s="115"/>
      <c r="I19" s="115"/>
      <c r="J19" s="115"/>
      <c r="K19" s="118"/>
    </row>
    <row r="20" spans="2:11" ht="15" customHeight="1" x14ac:dyDescent="0.35">
      <c r="B20" s="102" t="s">
        <v>0</v>
      </c>
      <c r="C20" s="105" t="s">
        <v>1</v>
      </c>
      <c r="D20" s="108" t="s">
        <v>2</v>
      </c>
      <c r="E20" s="108"/>
      <c r="F20" s="99" t="s">
        <v>5</v>
      </c>
      <c r="G20" s="114">
        <v>202</v>
      </c>
      <c r="H20" s="115"/>
      <c r="I20" s="115"/>
      <c r="J20" s="115"/>
      <c r="K20" s="118"/>
    </row>
    <row r="21" spans="2:11" ht="150" customHeight="1" x14ac:dyDescent="0.35">
      <c r="B21" s="103"/>
      <c r="C21" s="106"/>
      <c r="D21" s="109"/>
      <c r="E21" s="109"/>
      <c r="F21" s="100"/>
      <c r="G21" s="19" t="s">
        <v>6</v>
      </c>
      <c r="H21" s="17" t="s">
        <v>20</v>
      </c>
      <c r="I21" s="17" t="s">
        <v>22</v>
      </c>
      <c r="J21" s="17" t="s">
        <v>23</v>
      </c>
      <c r="K21" s="32" t="s">
        <v>24</v>
      </c>
    </row>
    <row r="22" spans="2:11" ht="15" customHeight="1" thickBot="1" x14ac:dyDescent="0.4">
      <c r="B22" s="104"/>
      <c r="C22" s="107"/>
      <c r="D22" s="3" t="s">
        <v>3</v>
      </c>
      <c r="E22" s="3" t="s">
        <v>4</v>
      </c>
      <c r="F22" s="101"/>
      <c r="G22" s="27" t="s">
        <v>13</v>
      </c>
      <c r="H22" s="3" t="s">
        <v>21</v>
      </c>
      <c r="I22" s="3" t="s">
        <v>21</v>
      </c>
      <c r="J22" s="3" t="s">
        <v>21</v>
      </c>
      <c r="K22" s="30" t="s">
        <v>25</v>
      </c>
    </row>
    <row r="23" spans="2:11" ht="15" customHeight="1" x14ac:dyDescent="0.35">
      <c r="B23" s="38"/>
      <c r="C23" s="39"/>
      <c r="D23" s="39"/>
      <c r="E23" s="39"/>
      <c r="F23" s="40"/>
      <c r="G23" s="38"/>
      <c r="H23" s="39"/>
      <c r="I23" s="39"/>
      <c r="J23" s="39"/>
      <c r="K23" s="51"/>
    </row>
    <row r="24" spans="2:11" ht="15" customHeight="1" x14ac:dyDescent="0.35">
      <c r="B24" s="6" t="s">
        <v>36</v>
      </c>
      <c r="C24" s="7">
        <v>15</v>
      </c>
      <c r="D24" s="7" t="s">
        <v>45</v>
      </c>
      <c r="E24" s="7" t="s">
        <v>46</v>
      </c>
      <c r="F24" s="10" t="s">
        <v>37</v>
      </c>
      <c r="G24" s="6">
        <v>222</v>
      </c>
      <c r="H24" s="7"/>
      <c r="I24" s="7"/>
      <c r="J24" s="7"/>
      <c r="K24" s="45"/>
    </row>
    <row r="25" spans="2:11" ht="15" customHeight="1" x14ac:dyDescent="0.35">
      <c r="B25" s="6" t="s">
        <v>41</v>
      </c>
      <c r="C25" s="7">
        <v>15</v>
      </c>
      <c r="D25" s="7" t="s">
        <v>46</v>
      </c>
      <c r="E25" s="7" t="s">
        <v>47</v>
      </c>
      <c r="F25" s="10" t="s">
        <v>37</v>
      </c>
      <c r="G25" s="6"/>
      <c r="H25" s="7">
        <v>186</v>
      </c>
      <c r="I25" s="7"/>
      <c r="J25" s="7"/>
      <c r="K25" s="45"/>
    </row>
    <row r="26" spans="2:11" ht="15" customHeight="1" x14ac:dyDescent="0.35">
      <c r="B26" s="6" t="s">
        <v>42</v>
      </c>
      <c r="C26" s="7">
        <v>15</v>
      </c>
      <c r="D26" s="7" t="s">
        <v>48</v>
      </c>
      <c r="E26" s="7" t="s">
        <v>49</v>
      </c>
      <c r="F26" s="10" t="s">
        <v>37</v>
      </c>
      <c r="G26" s="6">
        <v>305</v>
      </c>
      <c r="H26" s="7"/>
      <c r="I26" s="7"/>
      <c r="J26" s="7"/>
      <c r="K26" s="72"/>
    </row>
    <row r="27" spans="2:11" ht="15" customHeight="1" x14ac:dyDescent="0.35">
      <c r="B27" s="6" t="s">
        <v>43</v>
      </c>
      <c r="C27" s="7">
        <v>15</v>
      </c>
      <c r="D27" s="7" t="s">
        <v>47</v>
      </c>
      <c r="E27" s="7" t="s">
        <v>50</v>
      </c>
      <c r="F27" s="10" t="s">
        <v>37</v>
      </c>
      <c r="G27" s="6"/>
      <c r="H27" s="7">
        <v>76</v>
      </c>
      <c r="I27" s="7"/>
      <c r="J27" s="7"/>
      <c r="K27" s="45"/>
    </row>
    <row r="28" spans="2:11" ht="15" customHeight="1" x14ac:dyDescent="0.35">
      <c r="B28" s="6" t="s">
        <v>44</v>
      </c>
      <c r="C28" s="7">
        <v>15</v>
      </c>
      <c r="D28" s="7" t="s">
        <v>49</v>
      </c>
      <c r="E28" s="7" t="s">
        <v>51</v>
      </c>
      <c r="F28" s="10" t="s">
        <v>37</v>
      </c>
      <c r="G28" s="6"/>
      <c r="H28" s="7"/>
      <c r="I28" s="7"/>
      <c r="J28" s="7">
        <v>4</v>
      </c>
      <c r="K28" s="45"/>
    </row>
    <row r="29" spans="2:11" ht="15" customHeight="1" x14ac:dyDescent="0.35">
      <c r="B29" s="6" t="s">
        <v>52</v>
      </c>
      <c r="C29" s="7">
        <v>16</v>
      </c>
      <c r="D29" s="7" t="s">
        <v>59</v>
      </c>
      <c r="E29" s="7" t="s">
        <v>60</v>
      </c>
      <c r="F29" s="10" t="s">
        <v>37</v>
      </c>
      <c r="G29" s="6"/>
      <c r="H29" s="4"/>
      <c r="I29" s="4">
        <v>95</v>
      </c>
      <c r="J29" s="4"/>
      <c r="K29" s="33"/>
    </row>
    <row r="30" spans="2:11" ht="15" customHeight="1" x14ac:dyDescent="0.35">
      <c r="B30" s="6" t="s">
        <v>53</v>
      </c>
      <c r="C30" s="7">
        <v>16</v>
      </c>
      <c r="D30" s="7" t="s">
        <v>61</v>
      </c>
      <c r="E30" s="7" t="s">
        <v>62</v>
      </c>
      <c r="F30" s="10" t="s">
        <v>37</v>
      </c>
      <c r="G30" s="6">
        <v>56</v>
      </c>
      <c r="H30" s="4"/>
      <c r="I30" s="4"/>
      <c r="J30" s="4"/>
      <c r="K30" s="33"/>
    </row>
    <row r="31" spans="2:11" ht="15" customHeight="1" x14ac:dyDescent="0.35">
      <c r="B31" s="6" t="s">
        <v>54</v>
      </c>
      <c r="C31" s="7">
        <v>16</v>
      </c>
      <c r="D31" s="7" t="s">
        <v>62</v>
      </c>
      <c r="E31" s="7" t="s">
        <v>63</v>
      </c>
      <c r="F31" s="10" t="s">
        <v>37</v>
      </c>
      <c r="G31" s="6"/>
      <c r="H31" s="4"/>
      <c r="I31" s="4"/>
      <c r="J31" s="4">
        <v>5</v>
      </c>
      <c r="K31" s="33"/>
    </row>
    <row r="32" spans="2:11" ht="15" customHeight="1" x14ac:dyDescent="0.35">
      <c r="B32" s="11" t="s">
        <v>55</v>
      </c>
      <c r="C32" s="12">
        <v>16</v>
      </c>
      <c r="D32" s="12" t="s">
        <v>62</v>
      </c>
      <c r="E32" s="12" t="s">
        <v>63</v>
      </c>
      <c r="F32" s="13" t="s">
        <v>37</v>
      </c>
      <c r="G32" s="11"/>
      <c r="H32" s="34">
        <v>17</v>
      </c>
      <c r="I32" s="34"/>
      <c r="J32" s="34"/>
      <c r="K32" s="35"/>
    </row>
    <row r="33" spans="2:11" ht="15" customHeight="1" x14ac:dyDescent="0.35">
      <c r="B33" s="11" t="s">
        <v>56</v>
      </c>
      <c r="C33" s="12">
        <v>16</v>
      </c>
      <c r="D33" s="12" t="s">
        <v>64</v>
      </c>
      <c r="E33" s="12" t="s">
        <v>66</v>
      </c>
      <c r="F33" s="13" t="s">
        <v>37</v>
      </c>
      <c r="G33" s="11"/>
      <c r="H33" s="34"/>
      <c r="I33" s="34"/>
      <c r="J33" s="34">
        <v>3</v>
      </c>
      <c r="K33" s="35"/>
    </row>
    <row r="34" spans="2:11" ht="15" customHeight="1" x14ac:dyDescent="0.35">
      <c r="B34" s="11" t="s">
        <v>57</v>
      </c>
      <c r="C34" s="12">
        <v>16</v>
      </c>
      <c r="D34" s="12" t="s">
        <v>65</v>
      </c>
      <c r="E34" s="12" t="s">
        <v>66</v>
      </c>
      <c r="F34" s="13" t="s">
        <v>37</v>
      </c>
      <c r="G34" s="11"/>
      <c r="H34" s="34">
        <v>24</v>
      </c>
      <c r="I34" s="34"/>
      <c r="J34" s="34"/>
      <c r="K34" s="35"/>
    </row>
    <row r="35" spans="2:11" ht="15" customHeight="1" thickBot="1" x14ac:dyDescent="0.4">
      <c r="B35" s="11"/>
      <c r="C35" s="12"/>
      <c r="D35" s="12"/>
      <c r="E35" s="12"/>
      <c r="F35" s="13"/>
      <c r="G35" s="21"/>
      <c r="H35" s="5"/>
      <c r="I35" s="5"/>
      <c r="J35" s="5"/>
      <c r="K35" s="52"/>
    </row>
    <row r="36" spans="2:11" ht="20.149999999999999" customHeight="1" thickBot="1" x14ac:dyDescent="0.4">
      <c r="B36" s="96" t="s">
        <v>19</v>
      </c>
      <c r="C36" s="97"/>
      <c r="D36" s="97"/>
      <c r="E36" s="97"/>
      <c r="F36" s="97"/>
      <c r="G36" s="26">
        <f>SUM(G23:G35)</f>
        <v>583</v>
      </c>
      <c r="H36" s="36">
        <f>SUM(H23:H35)</f>
        <v>303</v>
      </c>
      <c r="I36" s="36">
        <f>SUM(I23:I35)</f>
        <v>95</v>
      </c>
      <c r="J36" s="36">
        <f>SUM(J23:J35)</f>
        <v>12</v>
      </c>
      <c r="K36" s="37">
        <f>SUM(K23:K35)</f>
        <v>0</v>
      </c>
    </row>
    <row r="37" spans="2:11" ht="15" customHeight="1" x14ac:dyDescent="0.35"/>
    <row r="38" spans="2:11" ht="15" customHeight="1" thickBot="1" x14ac:dyDescent="0.4"/>
    <row r="39" spans="2:11" ht="20.149999999999999" customHeight="1" thickBot="1" x14ac:dyDescent="0.4">
      <c r="B39" s="96" t="s">
        <v>29</v>
      </c>
      <c r="C39" s="97"/>
      <c r="D39" s="97"/>
      <c r="E39" s="97"/>
      <c r="F39" s="97"/>
      <c r="G39" s="97"/>
      <c r="H39" s="97"/>
      <c r="I39" s="97"/>
      <c r="J39" s="97"/>
      <c r="K39" s="98"/>
    </row>
    <row r="40" spans="2:11" ht="15" customHeight="1" x14ac:dyDescent="0.35">
      <c r="B40" s="102" t="s">
        <v>0</v>
      </c>
      <c r="C40" s="105" t="s">
        <v>1</v>
      </c>
      <c r="D40" s="108" t="s">
        <v>2</v>
      </c>
      <c r="E40" s="108"/>
      <c r="F40" s="99" t="s">
        <v>5</v>
      </c>
      <c r="G40" s="119">
        <v>202</v>
      </c>
      <c r="H40" s="112"/>
      <c r="I40" s="112"/>
      <c r="J40" s="112"/>
      <c r="K40" s="120"/>
    </row>
    <row r="41" spans="2:11" ht="150" customHeight="1" x14ac:dyDescent="0.35">
      <c r="B41" s="103"/>
      <c r="C41" s="106"/>
      <c r="D41" s="109"/>
      <c r="E41" s="109"/>
      <c r="F41" s="100"/>
      <c r="G41" s="48" t="s">
        <v>6</v>
      </c>
      <c r="H41" s="17" t="s">
        <v>20</v>
      </c>
      <c r="I41" s="17" t="s">
        <v>22</v>
      </c>
      <c r="J41" s="17" t="s">
        <v>23</v>
      </c>
      <c r="K41" s="32" t="s">
        <v>24</v>
      </c>
    </row>
    <row r="42" spans="2:11" ht="15" customHeight="1" thickBot="1" x14ac:dyDescent="0.4">
      <c r="B42" s="104"/>
      <c r="C42" s="107"/>
      <c r="D42" s="3" t="s">
        <v>3</v>
      </c>
      <c r="E42" s="3" t="s">
        <v>4</v>
      </c>
      <c r="F42" s="101"/>
      <c r="G42" s="49" t="s">
        <v>13</v>
      </c>
      <c r="H42" s="50" t="s">
        <v>21</v>
      </c>
      <c r="I42" s="50" t="s">
        <v>21</v>
      </c>
      <c r="J42" s="50" t="s">
        <v>21</v>
      </c>
      <c r="K42" s="57" t="s">
        <v>25</v>
      </c>
    </row>
    <row r="43" spans="2:11" ht="15" customHeight="1" x14ac:dyDescent="0.35">
      <c r="B43" s="38"/>
      <c r="C43" s="39"/>
      <c r="D43" s="39"/>
      <c r="E43" s="39"/>
      <c r="F43" s="40"/>
      <c r="G43" s="38"/>
      <c r="H43" s="39"/>
      <c r="I43" s="39"/>
      <c r="J43" s="39"/>
      <c r="K43" s="51"/>
    </row>
    <row r="44" spans="2:11" ht="15" customHeight="1" x14ac:dyDescent="0.35">
      <c r="B44" s="6" t="s">
        <v>58</v>
      </c>
      <c r="C44" s="7">
        <v>18</v>
      </c>
      <c r="D44" s="7" t="s">
        <v>68</v>
      </c>
      <c r="E44" s="7" t="s">
        <v>69</v>
      </c>
      <c r="F44" s="10" t="s">
        <v>18</v>
      </c>
      <c r="G44" s="6">
        <v>636</v>
      </c>
      <c r="H44" s="7"/>
      <c r="I44" s="7"/>
      <c r="J44" s="7"/>
      <c r="K44" s="45"/>
    </row>
    <row r="45" spans="2:11" ht="15" customHeight="1" x14ac:dyDescent="0.35">
      <c r="B45" s="6" t="s">
        <v>67</v>
      </c>
      <c r="C45" s="7">
        <v>18</v>
      </c>
      <c r="D45" s="7" t="s">
        <v>68</v>
      </c>
      <c r="E45" s="7" t="s">
        <v>69</v>
      </c>
      <c r="F45" s="10" t="s">
        <v>18</v>
      </c>
      <c r="G45" s="6"/>
      <c r="H45" s="7"/>
      <c r="I45" s="7"/>
      <c r="J45" s="7">
        <v>132</v>
      </c>
      <c r="K45" s="45"/>
    </row>
    <row r="46" spans="2:11" ht="15" customHeight="1" thickBot="1" x14ac:dyDescent="0.4">
      <c r="B46" s="11"/>
      <c r="C46" s="12"/>
      <c r="D46" s="12"/>
      <c r="E46" s="12"/>
      <c r="F46" s="13"/>
      <c r="G46" s="11"/>
      <c r="H46" s="24"/>
      <c r="I46" s="24"/>
      <c r="J46" s="24"/>
      <c r="K46" s="25"/>
    </row>
    <row r="47" spans="2:11" ht="20.149999999999999" customHeight="1" thickBot="1" x14ac:dyDescent="0.4">
      <c r="B47" s="114" t="s">
        <v>19</v>
      </c>
      <c r="C47" s="115"/>
      <c r="D47" s="115"/>
      <c r="E47" s="115"/>
      <c r="F47" s="115"/>
      <c r="G47" s="59">
        <f>SUM(G43:G46)</f>
        <v>636</v>
      </c>
      <c r="H47" s="60">
        <f>SUM(H43:H46)</f>
        <v>0</v>
      </c>
      <c r="I47" s="60">
        <f>SUM(I43:I46)</f>
        <v>0</v>
      </c>
      <c r="J47" s="60">
        <f>SUM(J43:J46)</f>
        <v>132</v>
      </c>
      <c r="K47" s="61">
        <f>SUM(K43:K46)</f>
        <v>0</v>
      </c>
    </row>
    <row r="48" spans="2:11" ht="20.149999999999999" customHeight="1" thickBot="1" x14ac:dyDescent="0.4">
      <c r="B48" s="58"/>
      <c r="C48" s="58"/>
      <c r="D48" s="58"/>
      <c r="E48" s="58"/>
      <c r="F48" s="58"/>
      <c r="G48" s="58"/>
      <c r="H48" s="58"/>
      <c r="I48" s="58"/>
      <c r="J48" s="58"/>
      <c r="K48" s="58"/>
    </row>
    <row r="49" spans="2:11" ht="20.149999999999999" customHeight="1" thickBot="1" x14ac:dyDescent="0.4">
      <c r="B49" s="116" t="s">
        <v>30</v>
      </c>
      <c r="C49" s="117"/>
      <c r="D49" s="117"/>
      <c r="E49" s="117"/>
      <c r="F49" s="117"/>
      <c r="G49" s="75">
        <f>SUM(G47,G36,G16)</f>
        <v>3994</v>
      </c>
      <c r="H49" s="76">
        <f>SUM(H47,H36,H16)</f>
        <v>328</v>
      </c>
      <c r="I49" s="76">
        <f>SUM(I47,I36,I16)</f>
        <v>95</v>
      </c>
      <c r="J49" s="76">
        <f>SUM(J47,J36,J16)</f>
        <v>394</v>
      </c>
      <c r="K49" s="77">
        <f>SUM(K47,K36,K16)</f>
        <v>60</v>
      </c>
    </row>
  </sheetData>
  <mergeCells count="15">
    <mergeCell ref="B47:F47"/>
    <mergeCell ref="B49:F49"/>
    <mergeCell ref="B36:F36"/>
    <mergeCell ref="G20:K20"/>
    <mergeCell ref="B19:K19"/>
    <mergeCell ref="F20:F22"/>
    <mergeCell ref="D20:E21"/>
    <mergeCell ref="C20:C22"/>
    <mergeCell ref="B20:B22"/>
    <mergeCell ref="G40:K40"/>
    <mergeCell ref="B39:K39"/>
    <mergeCell ref="B40:B42"/>
    <mergeCell ref="C40:C42"/>
    <mergeCell ref="D40:E41"/>
    <mergeCell ref="F40:F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5D90C-2FD7-4ADD-9068-48164D4C12BB}">
  <dimension ref="B1:Y88"/>
  <sheetViews>
    <sheetView tabSelected="1" zoomScale="75" zoomScaleNormal="75" workbookViewId="0">
      <pane xSplit="6" ySplit="5" topLeftCell="G8" activePane="bottomRight" state="frozen"/>
      <selection pane="topRight" activeCell="G1" sqref="G1"/>
      <selection pane="bottomLeft" activeCell="A6" sqref="A6"/>
      <selection pane="bottomRight" activeCell="C21" sqref="C21"/>
    </sheetView>
  </sheetViews>
  <sheetFormatPr defaultColWidth="9.1796875" defaultRowHeight="14.5" x14ac:dyDescent="0.35"/>
  <cols>
    <col min="1" max="1" width="3.81640625" style="1" customWidth="1"/>
    <col min="2" max="6" width="15.7265625" style="1" customWidth="1"/>
    <col min="7" max="22" width="12.7265625" style="1" customWidth="1"/>
    <col min="23" max="30" width="15.7265625" style="1" customWidth="1"/>
    <col min="31" max="16384" width="9.1796875" style="1"/>
  </cols>
  <sheetData>
    <row r="1" spans="2:25" ht="15" thickBot="1" x14ac:dyDescent="0.4"/>
    <row r="2" spans="2:25" ht="20.149999999999999" customHeight="1" thickBot="1" x14ac:dyDescent="0.4">
      <c r="B2" s="96" t="s">
        <v>225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8"/>
    </row>
    <row r="3" spans="2:25" ht="15" customHeight="1" x14ac:dyDescent="0.35">
      <c r="B3" s="102" t="s">
        <v>0</v>
      </c>
      <c r="C3" s="105" t="s">
        <v>1</v>
      </c>
      <c r="D3" s="108" t="s">
        <v>2</v>
      </c>
      <c r="E3" s="108"/>
      <c r="F3" s="99" t="s">
        <v>5</v>
      </c>
      <c r="G3" s="15">
        <v>452</v>
      </c>
      <c r="H3" s="99">
        <v>608</v>
      </c>
      <c r="I3" s="112"/>
      <c r="J3" s="112"/>
      <c r="K3" s="8">
        <v>609</v>
      </c>
      <c r="L3" s="108">
        <v>611</v>
      </c>
      <c r="M3" s="108"/>
      <c r="N3" s="108"/>
      <c r="O3" s="108"/>
      <c r="P3" s="108"/>
      <c r="Q3" s="108">
        <v>638</v>
      </c>
      <c r="R3" s="108"/>
      <c r="S3" s="2">
        <v>630</v>
      </c>
      <c r="T3" s="2">
        <v>643</v>
      </c>
      <c r="U3" s="2">
        <v>644</v>
      </c>
      <c r="V3" s="63">
        <v>661</v>
      </c>
    </row>
    <row r="4" spans="2:25" ht="150" customHeight="1" x14ac:dyDescent="0.35">
      <c r="B4" s="103"/>
      <c r="C4" s="106"/>
      <c r="D4" s="109"/>
      <c r="E4" s="109"/>
      <c r="F4" s="100"/>
      <c r="G4" s="19" t="s">
        <v>70</v>
      </c>
      <c r="H4" s="16" t="s">
        <v>71</v>
      </c>
      <c r="I4" s="16" t="s">
        <v>72</v>
      </c>
      <c r="J4" s="64" t="s">
        <v>73</v>
      </c>
      <c r="K4" s="64" t="s">
        <v>74</v>
      </c>
      <c r="L4" s="16" t="s">
        <v>76</v>
      </c>
      <c r="M4" s="16" t="s">
        <v>77</v>
      </c>
      <c r="N4" s="16" t="s">
        <v>78</v>
      </c>
      <c r="O4" s="16" t="s">
        <v>79</v>
      </c>
      <c r="P4" s="16" t="s">
        <v>80</v>
      </c>
      <c r="Q4" s="16" t="s">
        <v>81</v>
      </c>
      <c r="R4" s="16" t="s">
        <v>82</v>
      </c>
      <c r="S4" s="16" t="s">
        <v>83</v>
      </c>
      <c r="T4" s="16" t="s">
        <v>85</v>
      </c>
      <c r="U4" s="16" t="s">
        <v>84</v>
      </c>
      <c r="V4" s="65" t="s">
        <v>86</v>
      </c>
      <c r="W4" s="14"/>
      <c r="X4" s="14"/>
      <c r="Y4" s="14"/>
    </row>
    <row r="5" spans="2:25" ht="15" customHeight="1" thickBot="1" x14ac:dyDescent="0.4">
      <c r="B5" s="104"/>
      <c r="C5" s="107"/>
      <c r="D5" s="3" t="s">
        <v>3</v>
      </c>
      <c r="E5" s="3" t="s">
        <v>4</v>
      </c>
      <c r="F5" s="101"/>
      <c r="G5" s="27" t="s">
        <v>21</v>
      </c>
      <c r="H5" s="3" t="s">
        <v>13</v>
      </c>
      <c r="I5" s="3" t="s">
        <v>13</v>
      </c>
      <c r="J5" s="9" t="s">
        <v>13</v>
      </c>
      <c r="K5" s="9" t="s">
        <v>25</v>
      </c>
      <c r="L5" s="28" t="s">
        <v>25</v>
      </c>
      <c r="M5" s="28" t="s">
        <v>25</v>
      </c>
      <c r="N5" s="28" t="s">
        <v>87</v>
      </c>
      <c r="O5" s="28" t="s">
        <v>87</v>
      </c>
      <c r="P5" s="28" t="s">
        <v>87</v>
      </c>
      <c r="Q5" s="28" t="s">
        <v>87</v>
      </c>
      <c r="R5" s="28" t="s">
        <v>88</v>
      </c>
      <c r="S5" s="28" t="s">
        <v>87</v>
      </c>
      <c r="T5" s="28" t="s">
        <v>25</v>
      </c>
      <c r="U5" s="28" t="s">
        <v>25</v>
      </c>
      <c r="V5" s="29" t="s">
        <v>87</v>
      </c>
    </row>
    <row r="6" spans="2:25" ht="15" customHeight="1" x14ac:dyDescent="0.35">
      <c r="B6" s="41"/>
      <c r="C6" s="42"/>
      <c r="D6" s="42"/>
      <c r="E6" s="42"/>
      <c r="F6" s="43"/>
      <c r="G6" s="38"/>
      <c r="H6" s="39"/>
      <c r="I6" s="39"/>
      <c r="J6" s="40"/>
      <c r="K6" s="40"/>
      <c r="L6" s="69"/>
      <c r="M6" s="69"/>
      <c r="N6" s="69"/>
      <c r="O6" s="69"/>
      <c r="P6" s="69"/>
      <c r="Q6" s="69"/>
      <c r="R6" s="69"/>
      <c r="S6" s="69"/>
      <c r="T6" s="69"/>
      <c r="U6" s="69"/>
      <c r="V6" s="70"/>
    </row>
    <row r="7" spans="2:25" ht="15" customHeight="1" x14ac:dyDescent="0.35">
      <c r="B7" s="6" t="s">
        <v>75</v>
      </c>
      <c r="C7" s="7">
        <v>20</v>
      </c>
      <c r="D7" s="7" t="s">
        <v>89</v>
      </c>
      <c r="E7" s="7" t="s">
        <v>11</v>
      </c>
      <c r="F7" s="10" t="s">
        <v>18</v>
      </c>
      <c r="G7" s="6"/>
      <c r="H7" s="7">
        <v>675</v>
      </c>
      <c r="I7" s="7"/>
      <c r="J7" s="10"/>
      <c r="K7" s="10"/>
      <c r="L7" s="18"/>
      <c r="M7" s="18"/>
      <c r="N7" s="18"/>
      <c r="O7" s="18"/>
      <c r="P7" s="18"/>
      <c r="Q7" s="18"/>
      <c r="R7" s="18"/>
      <c r="S7" s="18"/>
      <c r="T7" s="18"/>
      <c r="U7" s="18"/>
      <c r="V7" s="20"/>
    </row>
    <row r="8" spans="2:25" ht="15" customHeight="1" x14ac:dyDescent="0.35">
      <c r="B8" s="6" t="s">
        <v>90</v>
      </c>
      <c r="C8" s="7">
        <v>20</v>
      </c>
      <c r="D8" s="110" t="s">
        <v>91</v>
      </c>
      <c r="E8" s="111"/>
      <c r="F8" s="10" t="s">
        <v>18</v>
      </c>
      <c r="G8" s="6"/>
      <c r="H8" s="7"/>
      <c r="I8" s="7"/>
      <c r="J8" s="10"/>
      <c r="K8" s="10"/>
      <c r="L8" s="18"/>
      <c r="M8" s="18"/>
      <c r="N8" s="18"/>
      <c r="O8" s="18"/>
      <c r="P8" s="18"/>
      <c r="Q8" s="18"/>
      <c r="R8" s="18"/>
      <c r="S8" s="18"/>
      <c r="T8" s="18"/>
      <c r="U8" s="18"/>
      <c r="V8" s="20">
        <v>1</v>
      </c>
    </row>
    <row r="9" spans="2:25" ht="15" customHeight="1" x14ac:dyDescent="0.35">
      <c r="B9" s="6" t="s">
        <v>92</v>
      </c>
      <c r="C9" s="7">
        <v>20</v>
      </c>
      <c r="D9" s="7" t="s">
        <v>11</v>
      </c>
      <c r="E9" s="7" t="s">
        <v>12</v>
      </c>
      <c r="F9" s="10" t="s">
        <v>18</v>
      </c>
      <c r="G9" s="6"/>
      <c r="H9" s="7">
        <v>1271</v>
      </c>
      <c r="I9" s="7"/>
      <c r="J9" s="10"/>
      <c r="K9" s="10"/>
      <c r="L9" s="18"/>
      <c r="M9" s="18"/>
      <c r="N9" s="18"/>
      <c r="O9" s="18"/>
      <c r="P9" s="18"/>
      <c r="Q9" s="18"/>
      <c r="R9" s="18"/>
      <c r="S9" s="18"/>
      <c r="T9" s="18"/>
      <c r="U9" s="18"/>
      <c r="V9" s="20"/>
    </row>
    <row r="10" spans="2:25" ht="15" customHeight="1" x14ac:dyDescent="0.35">
      <c r="B10" s="6" t="s">
        <v>93</v>
      </c>
      <c r="C10" s="7">
        <v>20</v>
      </c>
      <c r="D10" s="10" t="s">
        <v>96</v>
      </c>
      <c r="E10" s="73" t="s">
        <v>97</v>
      </c>
      <c r="F10" s="10" t="s">
        <v>18</v>
      </c>
      <c r="G10" s="6"/>
      <c r="H10" s="7"/>
      <c r="I10" s="7"/>
      <c r="J10" s="10"/>
      <c r="K10" s="10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20">
        <v>3</v>
      </c>
    </row>
    <row r="11" spans="2:25" ht="15" customHeight="1" x14ac:dyDescent="0.35">
      <c r="B11" s="6" t="s">
        <v>94</v>
      </c>
      <c r="C11" s="7">
        <v>20</v>
      </c>
      <c r="D11" s="110" t="s">
        <v>99</v>
      </c>
      <c r="E11" s="111"/>
      <c r="F11" s="10" t="s">
        <v>18</v>
      </c>
      <c r="G11" s="6"/>
      <c r="H11" s="7"/>
      <c r="I11" s="7"/>
      <c r="J11" s="10"/>
      <c r="K11" s="10"/>
      <c r="L11" s="18"/>
      <c r="M11" s="18"/>
      <c r="N11" s="18"/>
      <c r="O11" s="18"/>
      <c r="P11" s="18"/>
      <c r="Q11" s="18">
        <v>1</v>
      </c>
      <c r="R11" s="18"/>
      <c r="S11" s="18"/>
      <c r="T11" s="18"/>
      <c r="U11" s="18"/>
      <c r="V11" s="20"/>
    </row>
    <row r="12" spans="2:25" ht="15" customHeight="1" x14ac:dyDescent="0.35">
      <c r="B12" s="6" t="s">
        <v>95</v>
      </c>
      <c r="C12" s="7">
        <v>20</v>
      </c>
      <c r="D12" s="110" t="s">
        <v>101</v>
      </c>
      <c r="E12" s="111"/>
      <c r="F12" s="10" t="s">
        <v>18</v>
      </c>
      <c r="G12" s="6"/>
      <c r="H12" s="7"/>
      <c r="I12" s="7"/>
      <c r="J12" s="10"/>
      <c r="K12" s="10"/>
      <c r="L12" s="18"/>
      <c r="M12" s="18"/>
      <c r="N12" s="18"/>
      <c r="O12" s="18"/>
      <c r="P12" s="18"/>
      <c r="Q12" s="18">
        <v>1</v>
      </c>
      <c r="R12" s="18"/>
      <c r="S12" s="18"/>
      <c r="T12" s="18"/>
      <c r="U12" s="18"/>
      <c r="V12" s="20"/>
    </row>
    <row r="13" spans="2:25" ht="15" customHeight="1" x14ac:dyDescent="0.35">
      <c r="B13" s="6" t="s">
        <v>98</v>
      </c>
      <c r="C13" s="7">
        <v>20</v>
      </c>
      <c r="D13" s="110" t="s">
        <v>103</v>
      </c>
      <c r="E13" s="111"/>
      <c r="F13" s="10" t="s">
        <v>18</v>
      </c>
      <c r="G13" s="6"/>
      <c r="H13" s="7"/>
      <c r="I13" s="7"/>
      <c r="J13" s="10">
        <v>10</v>
      </c>
      <c r="K13" s="10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20"/>
    </row>
    <row r="14" spans="2:25" ht="15" customHeight="1" x14ac:dyDescent="0.35">
      <c r="B14" s="6" t="s">
        <v>100</v>
      </c>
      <c r="C14" s="7">
        <v>21</v>
      </c>
      <c r="D14" s="7" t="s">
        <v>12</v>
      </c>
      <c r="E14" s="7" t="s">
        <v>15</v>
      </c>
      <c r="F14" s="10" t="s">
        <v>18</v>
      </c>
      <c r="G14" s="6"/>
      <c r="H14" s="7">
        <v>1162</v>
      </c>
      <c r="I14" s="7"/>
      <c r="J14" s="10"/>
      <c r="K14" s="10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20"/>
    </row>
    <row r="15" spans="2:25" ht="15" customHeight="1" x14ac:dyDescent="0.35">
      <c r="B15" s="6" t="s">
        <v>102</v>
      </c>
      <c r="C15" s="7">
        <v>21</v>
      </c>
      <c r="D15" s="7" t="s">
        <v>106</v>
      </c>
      <c r="E15" s="7" t="s">
        <v>107</v>
      </c>
      <c r="F15" s="10" t="s">
        <v>18</v>
      </c>
      <c r="G15" s="6">
        <v>7</v>
      </c>
      <c r="H15" s="7"/>
      <c r="I15" s="7"/>
      <c r="J15" s="10"/>
      <c r="K15" s="10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20"/>
    </row>
    <row r="16" spans="2:25" ht="15" customHeight="1" x14ac:dyDescent="0.35">
      <c r="B16" s="6" t="s">
        <v>104</v>
      </c>
      <c r="C16" s="7">
        <v>21</v>
      </c>
      <c r="D16" s="7" t="s">
        <v>109</v>
      </c>
      <c r="E16" s="7" t="s">
        <v>110</v>
      </c>
      <c r="F16" s="10" t="s">
        <v>18</v>
      </c>
      <c r="G16" s="6"/>
      <c r="H16" s="7"/>
      <c r="I16" s="7"/>
      <c r="J16" s="10"/>
      <c r="K16" s="10"/>
      <c r="L16" s="18"/>
      <c r="M16" s="18"/>
      <c r="N16" s="18"/>
      <c r="O16" s="18"/>
      <c r="P16" s="18"/>
      <c r="Q16" s="18"/>
      <c r="R16" s="18"/>
      <c r="S16" s="18"/>
      <c r="T16" s="18"/>
      <c r="U16" s="18">
        <v>18</v>
      </c>
      <c r="V16" s="20"/>
    </row>
    <row r="17" spans="2:22" ht="15" customHeight="1" x14ac:dyDescent="0.35">
      <c r="B17" s="6" t="s">
        <v>105</v>
      </c>
      <c r="C17" s="7">
        <v>21</v>
      </c>
      <c r="D17" s="7" t="s">
        <v>112</v>
      </c>
      <c r="E17" s="7" t="s">
        <v>113</v>
      </c>
      <c r="F17" s="10" t="s">
        <v>18</v>
      </c>
      <c r="G17" s="6"/>
      <c r="H17" s="7"/>
      <c r="I17" s="7"/>
      <c r="J17" s="10">
        <v>10</v>
      </c>
      <c r="K17" s="10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20"/>
    </row>
    <row r="18" spans="2:22" ht="15" customHeight="1" x14ac:dyDescent="0.35">
      <c r="B18" s="6" t="s">
        <v>108</v>
      </c>
      <c r="C18" s="7">
        <v>21</v>
      </c>
      <c r="D18" s="110" t="s">
        <v>115</v>
      </c>
      <c r="E18" s="111"/>
      <c r="F18" s="10" t="s">
        <v>18</v>
      </c>
      <c r="G18" s="6"/>
      <c r="H18" s="7"/>
      <c r="I18" s="7"/>
      <c r="J18" s="10"/>
      <c r="K18" s="10"/>
      <c r="L18" s="18"/>
      <c r="M18" s="18"/>
      <c r="N18" s="18"/>
      <c r="O18" s="18"/>
      <c r="P18" s="18"/>
      <c r="Q18" s="18">
        <v>1</v>
      </c>
      <c r="R18" s="18"/>
      <c r="S18" s="18"/>
      <c r="T18" s="18"/>
      <c r="U18" s="18"/>
      <c r="V18" s="20"/>
    </row>
    <row r="19" spans="2:22" ht="15" customHeight="1" x14ac:dyDescent="0.35">
      <c r="B19" s="6" t="s">
        <v>111</v>
      </c>
      <c r="C19" s="7">
        <v>21</v>
      </c>
      <c r="D19" s="110" t="s">
        <v>117</v>
      </c>
      <c r="E19" s="111"/>
      <c r="F19" s="10" t="s">
        <v>18</v>
      </c>
      <c r="G19" s="6"/>
      <c r="H19" s="7"/>
      <c r="I19" s="7"/>
      <c r="J19" s="10"/>
      <c r="K19" s="10"/>
      <c r="L19" s="18"/>
      <c r="M19" s="18"/>
      <c r="N19" s="18"/>
      <c r="O19" s="18"/>
      <c r="P19" s="18"/>
      <c r="Q19" s="18">
        <v>1</v>
      </c>
      <c r="R19" s="18"/>
      <c r="S19" s="18"/>
      <c r="T19" s="18"/>
      <c r="U19" s="18"/>
      <c r="V19" s="20"/>
    </row>
    <row r="20" spans="2:22" ht="15" customHeight="1" x14ac:dyDescent="0.35">
      <c r="B20" s="6" t="s">
        <v>114</v>
      </c>
      <c r="C20" s="110" t="s">
        <v>228</v>
      </c>
      <c r="D20" s="121"/>
      <c r="E20" s="121"/>
      <c r="F20" s="122"/>
      <c r="G20" s="6"/>
      <c r="H20" s="7"/>
      <c r="I20" s="7"/>
      <c r="J20" s="10"/>
      <c r="K20" s="10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20"/>
    </row>
    <row r="21" spans="2:22" ht="15" customHeight="1" x14ac:dyDescent="0.35">
      <c r="B21" s="6" t="s">
        <v>116</v>
      </c>
      <c r="C21" s="7">
        <v>21</v>
      </c>
      <c r="D21" s="10" t="s">
        <v>122</v>
      </c>
      <c r="E21" s="73" t="s">
        <v>123</v>
      </c>
      <c r="F21" s="10" t="s">
        <v>18</v>
      </c>
      <c r="G21" s="6"/>
      <c r="H21" s="7"/>
      <c r="I21" s="7"/>
      <c r="J21" s="10"/>
      <c r="K21" s="10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20">
        <v>3</v>
      </c>
    </row>
    <row r="22" spans="2:22" ht="15" customHeight="1" x14ac:dyDescent="0.35">
      <c r="B22" s="11" t="s">
        <v>118</v>
      </c>
      <c r="C22" s="12">
        <v>21</v>
      </c>
      <c r="D22" s="13" t="s">
        <v>15</v>
      </c>
      <c r="E22" s="74" t="s">
        <v>16</v>
      </c>
      <c r="F22" s="13" t="s">
        <v>18</v>
      </c>
      <c r="G22" s="11"/>
      <c r="H22" s="12">
        <v>1195</v>
      </c>
      <c r="I22" s="12"/>
      <c r="J22" s="13"/>
      <c r="K22" s="13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5"/>
    </row>
    <row r="23" spans="2:22" ht="15" customHeight="1" x14ac:dyDescent="0.35">
      <c r="B23" s="11" t="s">
        <v>119</v>
      </c>
      <c r="C23" s="12">
        <v>21</v>
      </c>
      <c r="D23" s="13" t="s">
        <v>126</v>
      </c>
      <c r="E23" s="74" t="s">
        <v>127</v>
      </c>
      <c r="F23" s="13" t="s">
        <v>18</v>
      </c>
      <c r="G23" s="11">
        <v>7</v>
      </c>
      <c r="H23" s="12"/>
      <c r="I23" s="12"/>
      <c r="J23" s="13"/>
      <c r="K23" s="13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5"/>
    </row>
    <row r="24" spans="2:22" ht="15" customHeight="1" x14ac:dyDescent="0.35">
      <c r="B24" s="11" t="s">
        <v>120</v>
      </c>
      <c r="C24" s="12">
        <v>22</v>
      </c>
      <c r="D24" s="13" t="s">
        <v>16</v>
      </c>
      <c r="E24" s="74" t="s">
        <v>129</v>
      </c>
      <c r="F24" s="13" t="s">
        <v>18</v>
      </c>
      <c r="G24" s="11"/>
      <c r="H24" s="12">
        <v>1197</v>
      </c>
      <c r="I24" s="12"/>
      <c r="J24" s="13"/>
      <c r="K24" s="13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5"/>
    </row>
    <row r="25" spans="2:22" ht="15" customHeight="1" x14ac:dyDescent="0.35">
      <c r="B25" s="11" t="s">
        <v>121</v>
      </c>
      <c r="C25" s="12">
        <v>22</v>
      </c>
      <c r="D25" s="10" t="s">
        <v>135</v>
      </c>
      <c r="E25" s="73" t="s">
        <v>134</v>
      </c>
      <c r="F25" s="13" t="s">
        <v>18</v>
      </c>
      <c r="G25" s="11"/>
      <c r="H25" s="12"/>
      <c r="I25" s="12"/>
      <c r="J25" s="13">
        <v>20</v>
      </c>
      <c r="K25" s="13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5"/>
    </row>
    <row r="26" spans="2:22" ht="15" customHeight="1" x14ac:dyDescent="0.35">
      <c r="B26" s="11" t="s">
        <v>124</v>
      </c>
      <c r="C26" s="12">
        <v>22</v>
      </c>
      <c r="D26" s="13" t="s">
        <v>132</v>
      </c>
      <c r="E26" s="74" t="s">
        <v>133</v>
      </c>
      <c r="F26" s="13" t="s">
        <v>18</v>
      </c>
      <c r="G26" s="11"/>
      <c r="H26" s="12"/>
      <c r="I26" s="12"/>
      <c r="J26" s="13"/>
      <c r="K26" s="13"/>
      <c r="L26" s="24"/>
      <c r="M26" s="24"/>
      <c r="N26" s="24"/>
      <c r="O26" s="24"/>
      <c r="P26" s="24"/>
      <c r="Q26" s="24"/>
      <c r="R26" s="24"/>
      <c r="S26" s="24"/>
      <c r="T26" s="24"/>
      <c r="U26" s="24">
        <v>28</v>
      </c>
      <c r="V26" s="25"/>
    </row>
    <row r="27" spans="2:22" ht="15" customHeight="1" x14ac:dyDescent="0.35">
      <c r="B27" s="11" t="s">
        <v>125</v>
      </c>
      <c r="C27" s="12">
        <v>23</v>
      </c>
      <c r="D27" s="13" t="s">
        <v>136</v>
      </c>
      <c r="E27" s="74" t="s">
        <v>137</v>
      </c>
      <c r="F27" s="13" t="s">
        <v>18</v>
      </c>
      <c r="G27" s="11"/>
      <c r="H27" s="12"/>
      <c r="I27" s="12"/>
      <c r="J27" s="13"/>
      <c r="K27" s="13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5">
        <v>2</v>
      </c>
    </row>
    <row r="28" spans="2:22" ht="15" customHeight="1" x14ac:dyDescent="0.35">
      <c r="B28" s="11" t="s">
        <v>128</v>
      </c>
      <c r="C28" s="12">
        <v>23</v>
      </c>
      <c r="D28" s="13" t="s">
        <v>138</v>
      </c>
      <c r="E28" s="74" t="s">
        <v>139</v>
      </c>
      <c r="F28" s="13" t="s">
        <v>37</v>
      </c>
      <c r="G28" s="11"/>
      <c r="H28" s="12"/>
      <c r="I28" s="12"/>
      <c r="J28" s="13"/>
      <c r="K28" s="13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5">
        <v>2</v>
      </c>
    </row>
    <row r="29" spans="2:22" ht="15" customHeight="1" x14ac:dyDescent="0.35">
      <c r="B29" s="11" t="s">
        <v>130</v>
      </c>
      <c r="C29" s="12">
        <v>23</v>
      </c>
      <c r="D29" s="13" t="s">
        <v>129</v>
      </c>
      <c r="E29" s="74" t="s">
        <v>140</v>
      </c>
      <c r="F29" s="13" t="s">
        <v>18</v>
      </c>
      <c r="G29" s="11"/>
      <c r="H29" s="12"/>
      <c r="I29" s="12"/>
      <c r="J29" s="13"/>
      <c r="K29" s="13"/>
      <c r="L29" s="24"/>
      <c r="M29" s="24"/>
      <c r="N29" s="24"/>
      <c r="O29" s="24"/>
      <c r="P29" s="24"/>
      <c r="Q29" s="24"/>
      <c r="R29" s="24">
        <v>1</v>
      </c>
      <c r="S29" s="24"/>
      <c r="T29" s="24"/>
      <c r="U29" s="24"/>
      <c r="V29" s="25"/>
    </row>
    <row r="30" spans="2:22" ht="15" customHeight="1" x14ac:dyDescent="0.35">
      <c r="B30" s="11" t="s">
        <v>131</v>
      </c>
      <c r="C30" s="12">
        <v>23</v>
      </c>
      <c r="D30" s="13" t="s">
        <v>141</v>
      </c>
      <c r="E30" s="74" t="s">
        <v>141</v>
      </c>
      <c r="F30" s="13" t="s">
        <v>141</v>
      </c>
      <c r="G30" s="11"/>
      <c r="H30" s="12"/>
      <c r="I30" s="12"/>
      <c r="J30" s="13"/>
      <c r="K30" s="13"/>
      <c r="L30" s="24"/>
      <c r="M30" s="24"/>
      <c r="N30" s="24"/>
      <c r="O30" s="24"/>
      <c r="P30" s="24"/>
      <c r="Q30" s="24"/>
      <c r="R30" s="24"/>
      <c r="S30" s="24"/>
      <c r="T30" s="24">
        <v>400</v>
      </c>
      <c r="U30" s="24"/>
      <c r="V30" s="25"/>
    </row>
    <row r="31" spans="2:22" ht="15" customHeight="1" x14ac:dyDescent="0.35">
      <c r="B31" s="11" t="s">
        <v>142</v>
      </c>
      <c r="C31" s="12">
        <v>23</v>
      </c>
      <c r="D31" s="13" t="s">
        <v>129</v>
      </c>
      <c r="E31" s="74" t="s">
        <v>140</v>
      </c>
      <c r="F31" s="13" t="s">
        <v>18</v>
      </c>
      <c r="G31" s="11"/>
      <c r="H31" s="12">
        <v>1085</v>
      </c>
      <c r="I31" s="12"/>
      <c r="J31" s="13"/>
      <c r="K31" s="13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5"/>
    </row>
    <row r="32" spans="2:22" ht="15" customHeight="1" x14ac:dyDescent="0.35">
      <c r="B32" s="11" t="s">
        <v>143</v>
      </c>
      <c r="C32" s="12">
        <v>23</v>
      </c>
      <c r="D32" s="13" t="s">
        <v>144</v>
      </c>
      <c r="E32" s="74" t="s">
        <v>145</v>
      </c>
      <c r="F32" s="13" t="s">
        <v>18</v>
      </c>
      <c r="G32" s="11"/>
      <c r="H32" s="12"/>
      <c r="I32" s="12"/>
      <c r="J32" s="13"/>
      <c r="K32" s="13">
        <v>60</v>
      </c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5"/>
    </row>
    <row r="33" spans="2:22" ht="15" customHeight="1" x14ac:dyDescent="0.35">
      <c r="B33" s="11" t="s">
        <v>146</v>
      </c>
      <c r="C33" s="12">
        <v>23</v>
      </c>
      <c r="D33" s="13" t="s">
        <v>219</v>
      </c>
      <c r="E33" s="74" t="s">
        <v>220</v>
      </c>
      <c r="F33" s="13" t="s">
        <v>18</v>
      </c>
      <c r="G33" s="11"/>
      <c r="H33" s="12"/>
      <c r="I33" s="12"/>
      <c r="J33" s="13"/>
      <c r="K33" s="13"/>
      <c r="L33" s="24"/>
      <c r="M33" s="24">
        <f>18+9+24+10+81+16</f>
        <v>158</v>
      </c>
      <c r="N33" s="24"/>
      <c r="O33" s="24"/>
      <c r="P33" s="24"/>
      <c r="Q33" s="24"/>
      <c r="R33" s="24"/>
      <c r="S33" s="24"/>
      <c r="T33" s="24"/>
      <c r="U33" s="24"/>
      <c r="V33" s="25"/>
    </row>
    <row r="34" spans="2:22" ht="15" customHeight="1" x14ac:dyDescent="0.35">
      <c r="B34" s="11" t="s">
        <v>147</v>
      </c>
      <c r="C34" s="12">
        <v>23</v>
      </c>
      <c r="D34" s="110" t="s">
        <v>148</v>
      </c>
      <c r="E34" s="111"/>
      <c r="F34" s="13" t="s">
        <v>149</v>
      </c>
      <c r="G34" s="11"/>
      <c r="H34" s="12"/>
      <c r="I34" s="12"/>
      <c r="J34" s="13"/>
      <c r="K34" s="13"/>
      <c r="L34" s="24"/>
      <c r="M34" s="24"/>
      <c r="N34" s="24">
        <v>6</v>
      </c>
      <c r="O34" s="24"/>
      <c r="P34" s="24"/>
      <c r="Q34" s="24"/>
      <c r="R34" s="24"/>
      <c r="S34" s="24"/>
      <c r="T34" s="24"/>
      <c r="U34" s="24"/>
      <c r="V34" s="25"/>
    </row>
    <row r="35" spans="2:22" ht="15" customHeight="1" x14ac:dyDescent="0.35">
      <c r="B35" s="11" t="s">
        <v>150</v>
      </c>
      <c r="C35" s="12">
        <v>23</v>
      </c>
      <c r="D35" s="13" t="s">
        <v>217</v>
      </c>
      <c r="E35" s="74" t="s">
        <v>218</v>
      </c>
      <c r="F35" s="13" t="s">
        <v>149</v>
      </c>
      <c r="G35" s="11"/>
      <c r="H35" s="12"/>
      <c r="I35" s="12"/>
      <c r="J35" s="13"/>
      <c r="K35" s="13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5"/>
    </row>
    <row r="36" spans="2:22" ht="15" customHeight="1" x14ac:dyDescent="0.35">
      <c r="B36" s="11" t="s">
        <v>152</v>
      </c>
      <c r="C36" s="12">
        <v>24</v>
      </c>
      <c r="D36" s="13" t="s">
        <v>140</v>
      </c>
      <c r="E36" s="74" t="s">
        <v>151</v>
      </c>
      <c r="F36" s="13" t="s">
        <v>18</v>
      </c>
      <c r="G36" s="11"/>
      <c r="H36" s="12">
        <v>1305</v>
      </c>
      <c r="I36" s="12"/>
      <c r="J36" s="13"/>
      <c r="K36" s="13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5"/>
    </row>
    <row r="37" spans="2:22" ht="15" customHeight="1" x14ac:dyDescent="0.35">
      <c r="B37" s="11" t="s">
        <v>154</v>
      </c>
      <c r="C37" s="12">
        <v>24</v>
      </c>
      <c r="D37" s="110" t="s">
        <v>153</v>
      </c>
      <c r="E37" s="111"/>
      <c r="F37" s="13" t="s">
        <v>18</v>
      </c>
      <c r="G37" s="11"/>
      <c r="H37" s="12"/>
      <c r="I37" s="12"/>
      <c r="J37" s="13"/>
      <c r="K37" s="13"/>
      <c r="L37" s="24"/>
      <c r="M37" s="24"/>
      <c r="N37" s="24"/>
      <c r="O37" s="24">
        <v>1</v>
      </c>
      <c r="P37" s="24"/>
      <c r="Q37" s="24"/>
      <c r="R37" s="24"/>
      <c r="S37" s="24"/>
      <c r="T37" s="24"/>
      <c r="U37" s="24"/>
      <c r="V37" s="25"/>
    </row>
    <row r="38" spans="2:22" ht="15" customHeight="1" x14ac:dyDescent="0.35">
      <c r="B38" s="11" t="s">
        <v>156</v>
      </c>
      <c r="C38" s="12">
        <v>24</v>
      </c>
      <c r="D38" s="13" t="s">
        <v>151</v>
      </c>
      <c r="E38" s="74" t="s">
        <v>155</v>
      </c>
      <c r="F38" s="13" t="s">
        <v>18</v>
      </c>
      <c r="G38" s="11"/>
      <c r="H38" s="12">
        <v>798</v>
      </c>
      <c r="I38" s="12"/>
      <c r="J38" s="13"/>
      <c r="K38" s="13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5"/>
    </row>
    <row r="39" spans="2:22" ht="15" customHeight="1" x14ac:dyDescent="0.35">
      <c r="B39" s="11" t="s">
        <v>159</v>
      </c>
      <c r="C39" s="12">
        <v>24</v>
      </c>
      <c r="D39" s="13" t="s">
        <v>157</v>
      </c>
      <c r="E39" s="74" t="s">
        <v>158</v>
      </c>
      <c r="F39" s="13" t="s">
        <v>18</v>
      </c>
      <c r="G39" s="11"/>
      <c r="H39" s="12"/>
      <c r="I39" s="12"/>
      <c r="J39" s="13"/>
      <c r="K39" s="13"/>
      <c r="L39" s="24"/>
      <c r="M39" s="24"/>
      <c r="N39" s="24"/>
      <c r="O39" s="24"/>
      <c r="P39" s="24"/>
      <c r="Q39" s="24"/>
      <c r="R39" s="24"/>
      <c r="S39" s="24"/>
      <c r="T39" s="24"/>
      <c r="U39" s="24">
        <v>125</v>
      </c>
      <c r="V39" s="25"/>
    </row>
    <row r="40" spans="2:22" ht="15" customHeight="1" x14ac:dyDescent="0.35">
      <c r="B40" s="11" t="s">
        <v>163</v>
      </c>
      <c r="C40" s="12">
        <v>24</v>
      </c>
      <c r="D40" s="13" t="s">
        <v>157</v>
      </c>
      <c r="E40" s="74" t="s">
        <v>158</v>
      </c>
      <c r="F40" s="13" t="s">
        <v>18</v>
      </c>
      <c r="G40" s="11"/>
      <c r="H40" s="12"/>
      <c r="I40" s="12"/>
      <c r="J40" s="13">
        <v>60</v>
      </c>
      <c r="K40" s="13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5"/>
    </row>
    <row r="41" spans="2:22" ht="15" customHeight="1" x14ac:dyDescent="0.35">
      <c r="B41" s="11" t="s">
        <v>164</v>
      </c>
      <c r="C41" s="12">
        <v>24</v>
      </c>
      <c r="D41" s="13" t="s">
        <v>160</v>
      </c>
      <c r="E41" s="74" t="s">
        <v>161</v>
      </c>
      <c r="F41" s="13" t="s">
        <v>18</v>
      </c>
      <c r="G41" s="11"/>
      <c r="H41" s="12"/>
      <c r="I41" s="12">
        <v>100</v>
      </c>
      <c r="J41" s="13"/>
      <c r="K41" s="13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5"/>
    </row>
    <row r="42" spans="2:22" ht="15" customHeight="1" x14ac:dyDescent="0.35">
      <c r="B42" s="11" t="s">
        <v>167</v>
      </c>
      <c r="C42" s="12">
        <v>24</v>
      </c>
      <c r="D42" s="110" t="s">
        <v>162</v>
      </c>
      <c r="E42" s="111"/>
      <c r="F42" s="13" t="s">
        <v>37</v>
      </c>
      <c r="G42" s="11"/>
      <c r="H42" s="12"/>
      <c r="I42" s="12"/>
      <c r="J42" s="13"/>
      <c r="K42" s="13"/>
      <c r="L42" s="24"/>
      <c r="M42" s="24"/>
      <c r="N42" s="24"/>
      <c r="O42" s="24"/>
      <c r="P42" s="24"/>
      <c r="Q42" s="24"/>
      <c r="R42" s="24"/>
      <c r="S42" s="24">
        <v>1</v>
      </c>
      <c r="T42" s="24"/>
      <c r="U42" s="24"/>
      <c r="V42" s="25"/>
    </row>
    <row r="43" spans="2:22" ht="15" customHeight="1" x14ac:dyDescent="0.35">
      <c r="B43" s="11" t="s">
        <v>169</v>
      </c>
      <c r="C43" s="12">
        <v>24</v>
      </c>
      <c r="D43" s="110" t="s">
        <v>223</v>
      </c>
      <c r="E43" s="111"/>
      <c r="F43" s="13" t="s">
        <v>18</v>
      </c>
      <c r="G43" s="11"/>
      <c r="H43" s="12"/>
      <c r="I43" s="12"/>
      <c r="J43" s="13"/>
      <c r="K43" s="13"/>
      <c r="L43" s="24"/>
      <c r="M43" s="24"/>
      <c r="N43" s="24"/>
      <c r="O43" s="24"/>
      <c r="P43" s="24">
        <v>1</v>
      </c>
      <c r="Q43" s="24"/>
      <c r="R43" s="24"/>
      <c r="S43" s="24"/>
      <c r="T43" s="24"/>
      <c r="U43" s="24"/>
      <c r="V43" s="25"/>
    </row>
    <row r="44" spans="2:22" ht="15" customHeight="1" thickBot="1" x14ac:dyDescent="0.4">
      <c r="B44" s="11"/>
      <c r="C44" s="12"/>
      <c r="D44" s="12"/>
      <c r="E44" s="12"/>
      <c r="F44" s="13"/>
      <c r="G44" s="11"/>
      <c r="H44" s="12"/>
      <c r="I44" s="12"/>
      <c r="J44" s="13"/>
      <c r="K44" s="13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5"/>
    </row>
    <row r="45" spans="2:22" ht="20.149999999999999" customHeight="1" thickBot="1" x14ac:dyDescent="0.4">
      <c r="B45" s="96" t="s">
        <v>19</v>
      </c>
      <c r="C45" s="97"/>
      <c r="D45" s="97"/>
      <c r="E45" s="97"/>
      <c r="F45" s="97"/>
      <c r="G45" s="47">
        <f>SUM(G6:G44)</f>
        <v>14</v>
      </c>
      <c r="H45" s="55">
        <f>SUM(H6:H44)</f>
        <v>8688</v>
      </c>
      <c r="I45" s="53">
        <f>SUM(I6:I44)</f>
        <v>100</v>
      </c>
      <c r="J45" s="54">
        <f>SUM(J6:J44)</f>
        <v>100</v>
      </c>
      <c r="K45" s="54">
        <f>SUM(K6:K44)</f>
        <v>60</v>
      </c>
      <c r="L45" s="54">
        <f>SUM(L6:L44)</f>
        <v>0</v>
      </c>
      <c r="M45" s="54">
        <f>SUM(M6:M44)</f>
        <v>158</v>
      </c>
      <c r="N45" s="54">
        <f>SUM(N6:N44)</f>
        <v>6</v>
      </c>
      <c r="O45" s="54">
        <f>SUM(O6:O44)</f>
        <v>1</v>
      </c>
      <c r="P45" s="54">
        <f>SUM(P6:P44)</f>
        <v>1</v>
      </c>
      <c r="Q45" s="54">
        <f>SUM(Q6:Q44)</f>
        <v>4</v>
      </c>
      <c r="R45" s="54">
        <f>SUM(R6:R44)</f>
        <v>1</v>
      </c>
      <c r="S45" s="54">
        <f>SUM(S6:S44)</f>
        <v>1</v>
      </c>
      <c r="T45" s="54">
        <f>SUM(T6:T44)</f>
        <v>400</v>
      </c>
      <c r="U45" s="54">
        <f>SUM(U6:U44)</f>
        <v>171</v>
      </c>
      <c r="V45" s="56">
        <f>SUM(V6:V44)</f>
        <v>11</v>
      </c>
    </row>
    <row r="46" spans="2:22" ht="15" customHeight="1" x14ac:dyDescent="0.35"/>
    <row r="47" spans="2:22" ht="15" customHeight="1" thickBot="1" x14ac:dyDescent="0.4"/>
    <row r="48" spans="2:22" ht="20.149999999999999" customHeight="1" thickBot="1" x14ac:dyDescent="0.4">
      <c r="B48" s="96" t="s">
        <v>226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8"/>
    </row>
    <row r="49" spans="2:22" ht="15" customHeight="1" x14ac:dyDescent="0.35">
      <c r="B49" s="102" t="s">
        <v>0</v>
      </c>
      <c r="C49" s="105" t="s">
        <v>1</v>
      </c>
      <c r="D49" s="108" t="s">
        <v>2</v>
      </c>
      <c r="E49" s="108"/>
      <c r="F49" s="99" t="s">
        <v>5</v>
      </c>
      <c r="G49" s="15">
        <v>452</v>
      </c>
      <c r="H49" s="99">
        <v>608</v>
      </c>
      <c r="I49" s="112"/>
      <c r="J49" s="112"/>
      <c r="K49" s="8">
        <v>609</v>
      </c>
      <c r="L49" s="108">
        <v>611</v>
      </c>
      <c r="M49" s="108"/>
      <c r="N49" s="108"/>
      <c r="O49" s="108"/>
      <c r="P49" s="108"/>
      <c r="Q49" s="108">
        <v>638</v>
      </c>
      <c r="R49" s="108"/>
      <c r="S49" s="2">
        <v>630</v>
      </c>
      <c r="T49" s="2">
        <v>643</v>
      </c>
      <c r="U49" s="2">
        <v>644</v>
      </c>
      <c r="V49" s="63">
        <v>661</v>
      </c>
    </row>
    <row r="50" spans="2:22" ht="150" customHeight="1" x14ac:dyDescent="0.35">
      <c r="B50" s="103"/>
      <c r="C50" s="106"/>
      <c r="D50" s="109"/>
      <c r="E50" s="109"/>
      <c r="F50" s="100"/>
      <c r="G50" s="19" t="s">
        <v>70</v>
      </c>
      <c r="H50" s="17" t="s">
        <v>71</v>
      </c>
      <c r="I50" s="17" t="s">
        <v>72</v>
      </c>
      <c r="J50" s="31" t="s">
        <v>73</v>
      </c>
      <c r="K50" s="31" t="s">
        <v>74</v>
      </c>
      <c r="L50" s="16" t="s">
        <v>76</v>
      </c>
      <c r="M50" s="16" t="s">
        <v>77</v>
      </c>
      <c r="N50" s="16" t="s">
        <v>78</v>
      </c>
      <c r="O50" s="16" t="s">
        <v>79</v>
      </c>
      <c r="P50" s="16" t="s">
        <v>80</v>
      </c>
      <c r="Q50" s="16" t="s">
        <v>81</v>
      </c>
      <c r="R50" s="16" t="s">
        <v>82</v>
      </c>
      <c r="S50" s="16" t="s">
        <v>83</v>
      </c>
      <c r="T50" s="16" t="s">
        <v>85</v>
      </c>
      <c r="U50" s="16" t="s">
        <v>84</v>
      </c>
      <c r="V50" s="65" t="s">
        <v>86</v>
      </c>
    </row>
    <row r="51" spans="2:22" ht="15" customHeight="1" thickBot="1" x14ac:dyDescent="0.4">
      <c r="B51" s="104"/>
      <c r="C51" s="107"/>
      <c r="D51" s="3" t="s">
        <v>3</v>
      </c>
      <c r="E51" s="3" t="s">
        <v>4</v>
      </c>
      <c r="F51" s="101"/>
      <c r="G51" s="66" t="s">
        <v>21</v>
      </c>
      <c r="H51" s="50" t="s">
        <v>13</v>
      </c>
      <c r="I51" s="50" t="s">
        <v>13</v>
      </c>
      <c r="J51" s="67" t="s">
        <v>13</v>
      </c>
      <c r="K51" s="3" t="s">
        <v>25</v>
      </c>
      <c r="L51" s="68" t="s">
        <v>25</v>
      </c>
      <c r="M51" s="68" t="s">
        <v>25</v>
      </c>
      <c r="N51" s="68" t="s">
        <v>87</v>
      </c>
      <c r="O51" s="68" t="s">
        <v>87</v>
      </c>
      <c r="P51" s="68" t="s">
        <v>87</v>
      </c>
      <c r="Q51" s="68" t="s">
        <v>87</v>
      </c>
      <c r="R51" s="68" t="s">
        <v>88</v>
      </c>
      <c r="S51" s="68" t="s">
        <v>87</v>
      </c>
      <c r="T51" s="68" t="s">
        <v>25</v>
      </c>
      <c r="U51" s="68" t="s">
        <v>25</v>
      </c>
      <c r="V51" s="71" t="s">
        <v>87</v>
      </c>
    </row>
    <row r="52" spans="2:22" ht="15" customHeight="1" x14ac:dyDescent="0.35">
      <c r="B52" s="38"/>
      <c r="C52" s="39"/>
      <c r="D52" s="39"/>
      <c r="E52" s="39"/>
      <c r="F52" s="40"/>
      <c r="G52" s="38"/>
      <c r="H52" s="39"/>
      <c r="I52" s="39"/>
      <c r="J52" s="39"/>
      <c r="K52" s="3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70"/>
    </row>
    <row r="53" spans="2:22" ht="15" customHeight="1" x14ac:dyDescent="0.35">
      <c r="B53" s="6" t="s">
        <v>172</v>
      </c>
      <c r="C53" s="7">
        <v>25</v>
      </c>
      <c r="D53" s="7" t="s">
        <v>165</v>
      </c>
      <c r="E53" s="7" t="s">
        <v>166</v>
      </c>
      <c r="F53" s="10" t="s">
        <v>37</v>
      </c>
      <c r="G53" s="6"/>
      <c r="H53" s="7">
        <v>860</v>
      </c>
      <c r="I53" s="7"/>
      <c r="J53" s="7"/>
      <c r="K53" s="7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20"/>
    </row>
    <row r="54" spans="2:22" ht="15" customHeight="1" x14ac:dyDescent="0.35">
      <c r="B54" s="6" t="s">
        <v>174</v>
      </c>
      <c r="C54" s="7">
        <v>25</v>
      </c>
      <c r="D54" s="7" t="s">
        <v>168</v>
      </c>
      <c r="E54" s="7" t="s">
        <v>47</v>
      </c>
      <c r="F54" s="10" t="s">
        <v>37</v>
      </c>
      <c r="G54" s="6">
        <v>116</v>
      </c>
      <c r="H54" s="7"/>
      <c r="I54" s="7"/>
      <c r="J54" s="7"/>
      <c r="K54" s="7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20"/>
    </row>
    <row r="55" spans="2:22" ht="15" customHeight="1" x14ac:dyDescent="0.35">
      <c r="B55" s="6" t="s">
        <v>176</v>
      </c>
      <c r="C55" s="7">
        <v>25</v>
      </c>
      <c r="D55" s="110" t="s">
        <v>170</v>
      </c>
      <c r="E55" s="111"/>
      <c r="F55" s="10" t="s">
        <v>37</v>
      </c>
      <c r="G55" s="6"/>
      <c r="H55" s="7"/>
      <c r="I55" s="7"/>
      <c r="J55" s="7"/>
      <c r="K55" s="7"/>
      <c r="L55" s="18"/>
      <c r="M55" s="18"/>
      <c r="N55" s="18"/>
      <c r="O55" s="18"/>
      <c r="P55" s="18"/>
      <c r="Q55" s="18">
        <v>1</v>
      </c>
      <c r="R55" s="18"/>
      <c r="S55" s="18"/>
      <c r="T55" s="18"/>
      <c r="U55" s="18"/>
      <c r="V55" s="20"/>
    </row>
    <row r="56" spans="2:22" ht="15" customHeight="1" x14ac:dyDescent="0.35">
      <c r="B56" s="6" t="s">
        <v>177</v>
      </c>
      <c r="C56" s="7">
        <v>25</v>
      </c>
      <c r="D56" s="110" t="s">
        <v>171</v>
      </c>
      <c r="E56" s="111"/>
      <c r="F56" s="10" t="s">
        <v>37</v>
      </c>
      <c r="G56" s="6"/>
      <c r="H56" s="7"/>
      <c r="I56" s="7"/>
      <c r="J56" s="7"/>
      <c r="K56" s="7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20">
        <v>1</v>
      </c>
    </row>
    <row r="57" spans="2:22" ht="15" customHeight="1" x14ac:dyDescent="0.35">
      <c r="B57" s="6" t="s">
        <v>178</v>
      </c>
      <c r="C57" s="7">
        <v>25</v>
      </c>
      <c r="D57" s="7" t="s">
        <v>173</v>
      </c>
      <c r="E57" s="7" t="s">
        <v>59</v>
      </c>
      <c r="F57" s="10" t="s">
        <v>37</v>
      </c>
      <c r="G57" s="6"/>
      <c r="H57" s="7">
        <v>790</v>
      </c>
      <c r="I57" s="7"/>
      <c r="J57" s="7"/>
      <c r="K57" s="7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20"/>
    </row>
    <row r="58" spans="2:22" ht="15" customHeight="1" x14ac:dyDescent="0.35">
      <c r="B58" s="6" t="s">
        <v>181</v>
      </c>
      <c r="C58" s="7">
        <v>25</v>
      </c>
      <c r="D58" s="7" t="s">
        <v>47</v>
      </c>
      <c r="E58" s="7" t="s">
        <v>175</v>
      </c>
      <c r="F58" s="10" t="s">
        <v>37</v>
      </c>
      <c r="G58" s="6">
        <v>47</v>
      </c>
      <c r="H58" s="4"/>
      <c r="I58" s="4"/>
      <c r="J58" s="4"/>
      <c r="K58" s="4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20"/>
    </row>
    <row r="59" spans="2:22" ht="15" customHeight="1" x14ac:dyDescent="0.35">
      <c r="B59" s="6" t="s">
        <v>183</v>
      </c>
      <c r="C59" s="7">
        <v>25</v>
      </c>
      <c r="D59" s="113" t="s">
        <v>48</v>
      </c>
      <c r="E59" s="113"/>
      <c r="F59" s="10" t="s">
        <v>37</v>
      </c>
      <c r="G59" s="6"/>
      <c r="H59" s="4"/>
      <c r="I59" s="4"/>
      <c r="J59" s="4"/>
      <c r="K59" s="4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20">
        <v>1</v>
      </c>
    </row>
    <row r="60" spans="2:22" ht="15" customHeight="1" x14ac:dyDescent="0.35">
      <c r="B60" s="6" t="s">
        <v>186</v>
      </c>
      <c r="C60" s="7">
        <v>25</v>
      </c>
      <c r="D60" s="113" t="s">
        <v>50</v>
      </c>
      <c r="E60" s="113"/>
      <c r="F60" s="10" t="s">
        <v>37</v>
      </c>
      <c r="G60" s="6"/>
      <c r="H60" s="4"/>
      <c r="I60" s="4"/>
      <c r="J60" s="4"/>
      <c r="K60" s="4"/>
      <c r="L60" s="18"/>
      <c r="M60" s="18"/>
      <c r="N60" s="18"/>
      <c r="O60" s="18"/>
      <c r="P60" s="18"/>
      <c r="Q60" s="18">
        <v>1</v>
      </c>
      <c r="R60" s="18"/>
      <c r="S60" s="18"/>
      <c r="T60" s="18"/>
      <c r="U60" s="18"/>
      <c r="V60" s="20"/>
    </row>
    <row r="61" spans="2:22" ht="15" customHeight="1" x14ac:dyDescent="0.35">
      <c r="B61" s="11" t="s">
        <v>189</v>
      </c>
      <c r="C61" s="12">
        <v>25</v>
      </c>
      <c r="D61" s="7" t="s">
        <v>179</v>
      </c>
      <c r="E61" s="7" t="s">
        <v>180</v>
      </c>
      <c r="F61" s="13" t="s">
        <v>37</v>
      </c>
      <c r="G61" s="11"/>
      <c r="H61" s="34"/>
      <c r="I61" s="34"/>
      <c r="J61" s="34"/>
      <c r="K61" s="34"/>
      <c r="L61" s="24">
        <v>19</v>
      </c>
      <c r="M61" s="24"/>
      <c r="N61" s="24"/>
      <c r="O61" s="24"/>
      <c r="P61" s="24"/>
      <c r="Q61" s="24"/>
      <c r="R61" s="24"/>
      <c r="S61" s="24"/>
      <c r="T61" s="24"/>
      <c r="U61" s="24"/>
      <c r="V61" s="25"/>
    </row>
    <row r="62" spans="2:22" ht="15" customHeight="1" x14ac:dyDescent="0.35">
      <c r="B62" s="11" t="s">
        <v>191</v>
      </c>
      <c r="C62" s="12">
        <v>25</v>
      </c>
      <c r="D62" s="110" t="s">
        <v>215</v>
      </c>
      <c r="E62" s="111"/>
      <c r="F62" s="13" t="s">
        <v>37</v>
      </c>
      <c r="G62" s="11"/>
      <c r="H62" s="34"/>
      <c r="I62" s="34"/>
      <c r="J62" s="34"/>
      <c r="K62" s="3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5"/>
    </row>
    <row r="63" spans="2:22" ht="15" customHeight="1" x14ac:dyDescent="0.35">
      <c r="B63" s="11" t="s">
        <v>194</v>
      </c>
      <c r="C63" s="12">
        <v>25</v>
      </c>
      <c r="D63" s="110" t="s">
        <v>179</v>
      </c>
      <c r="E63" s="111"/>
      <c r="F63" s="13" t="s">
        <v>37</v>
      </c>
      <c r="G63" s="11"/>
      <c r="H63" s="34"/>
      <c r="I63" s="34"/>
      <c r="J63" s="34"/>
      <c r="K63" s="34"/>
      <c r="L63" s="24"/>
      <c r="M63" s="24"/>
      <c r="N63" s="24">
        <v>1</v>
      </c>
      <c r="O63" s="24"/>
      <c r="P63" s="24"/>
      <c r="Q63" s="24"/>
      <c r="R63" s="24"/>
      <c r="S63" s="24"/>
      <c r="T63" s="24"/>
      <c r="U63" s="24"/>
      <c r="V63" s="25"/>
    </row>
    <row r="64" spans="2:22" ht="15" customHeight="1" x14ac:dyDescent="0.35">
      <c r="B64" s="11" t="s">
        <v>197</v>
      </c>
      <c r="C64" s="12">
        <v>26</v>
      </c>
      <c r="D64" s="7" t="s">
        <v>59</v>
      </c>
      <c r="E64" s="7" t="s">
        <v>182</v>
      </c>
      <c r="F64" s="13" t="s">
        <v>37</v>
      </c>
      <c r="G64" s="11"/>
      <c r="H64" s="34">
        <v>960</v>
      </c>
      <c r="I64" s="34"/>
      <c r="J64" s="34"/>
      <c r="K64" s="3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5"/>
    </row>
    <row r="65" spans="2:22" ht="15" customHeight="1" x14ac:dyDescent="0.35">
      <c r="B65" s="11" t="s">
        <v>199</v>
      </c>
      <c r="C65" s="12">
        <v>26</v>
      </c>
      <c r="D65" s="7" t="s">
        <v>184</v>
      </c>
      <c r="E65" s="7" t="s">
        <v>185</v>
      </c>
      <c r="F65" s="13" t="s">
        <v>37</v>
      </c>
      <c r="G65" s="11"/>
      <c r="H65" s="34">
        <v>1165</v>
      </c>
      <c r="I65" s="34"/>
      <c r="J65" s="34"/>
      <c r="K65" s="3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5"/>
    </row>
    <row r="66" spans="2:22" ht="15" customHeight="1" x14ac:dyDescent="0.35">
      <c r="B66" s="11" t="s">
        <v>202</v>
      </c>
      <c r="C66" s="12">
        <v>26</v>
      </c>
      <c r="D66" s="7" t="s">
        <v>187</v>
      </c>
      <c r="E66" s="7" t="s">
        <v>188</v>
      </c>
      <c r="F66" s="13" t="s">
        <v>37</v>
      </c>
      <c r="G66" s="11">
        <v>37</v>
      </c>
      <c r="H66" s="34"/>
      <c r="I66" s="34"/>
      <c r="J66" s="34"/>
      <c r="K66" s="3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5"/>
    </row>
    <row r="67" spans="2:22" ht="15" customHeight="1" x14ac:dyDescent="0.35">
      <c r="B67" s="11" t="s">
        <v>205</v>
      </c>
      <c r="C67" s="12">
        <v>26</v>
      </c>
      <c r="D67" s="110" t="s">
        <v>190</v>
      </c>
      <c r="E67" s="111"/>
      <c r="F67" s="13" t="s">
        <v>37</v>
      </c>
      <c r="G67" s="11"/>
      <c r="H67" s="34"/>
      <c r="I67" s="34"/>
      <c r="J67" s="34"/>
      <c r="K67" s="3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5">
        <v>1</v>
      </c>
    </row>
    <row r="68" spans="2:22" ht="15" customHeight="1" x14ac:dyDescent="0.35">
      <c r="B68" s="11" t="s">
        <v>208</v>
      </c>
      <c r="C68" s="12">
        <v>27</v>
      </c>
      <c r="D68" s="13" t="s">
        <v>192</v>
      </c>
      <c r="E68" s="74" t="s">
        <v>193</v>
      </c>
      <c r="F68" s="13" t="s">
        <v>37</v>
      </c>
      <c r="G68" s="11"/>
      <c r="H68" s="34">
        <v>444</v>
      </c>
      <c r="I68" s="34"/>
      <c r="J68" s="34"/>
      <c r="K68" s="3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5"/>
    </row>
    <row r="69" spans="2:22" ht="15" customHeight="1" x14ac:dyDescent="0.35">
      <c r="B69" s="11" t="s">
        <v>211</v>
      </c>
      <c r="C69" s="12">
        <v>27</v>
      </c>
      <c r="D69" s="13" t="s">
        <v>195</v>
      </c>
      <c r="E69" s="74" t="s">
        <v>196</v>
      </c>
      <c r="F69" s="13" t="s">
        <v>37</v>
      </c>
      <c r="G69" s="11"/>
      <c r="H69" s="34"/>
      <c r="I69" s="34"/>
      <c r="J69" s="34"/>
      <c r="K69" s="3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5">
        <v>2</v>
      </c>
    </row>
    <row r="70" spans="2:22" ht="15" customHeight="1" x14ac:dyDescent="0.35">
      <c r="B70" s="11" t="s">
        <v>213</v>
      </c>
      <c r="C70" s="12">
        <v>27</v>
      </c>
      <c r="D70" s="110" t="s">
        <v>198</v>
      </c>
      <c r="E70" s="111"/>
      <c r="F70" s="13" t="s">
        <v>37</v>
      </c>
      <c r="G70" s="11"/>
      <c r="H70" s="34"/>
      <c r="I70" s="34"/>
      <c r="J70" s="34"/>
      <c r="K70" s="34"/>
      <c r="L70" s="24"/>
      <c r="M70" s="24"/>
      <c r="N70" s="24"/>
      <c r="O70" s="24">
        <v>1</v>
      </c>
      <c r="P70" s="24"/>
      <c r="Q70" s="24"/>
      <c r="R70" s="24"/>
      <c r="S70" s="24"/>
      <c r="T70" s="24"/>
      <c r="U70" s="24"/>
      <c r="V70" s="25"/>
    </row>
    <row r="71" spans="2:22" ht="15" customHeight="1" thickBot="1" x14ac:dyDescent="0.4">
      <c r="B71" s="11"/>
      <c r="C71" s="12"/>
      <c r="D71" s="12"/>
      <c r="E71" s="12"/>
      <c r="F71" s="13"/>
      <c r="G71" s="21"/>
      <c r="H71" s="5"/>
      <c r="I71" s="5"/>
      <c r="J71" s="5"/>
      <c r="K71" s="5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3"/>
    </row>
    <row r="72" spans="2:22" ht="20.149999999999999" customHeight="1" thickBot="1" x14ac:dyDescent="0.4">
      <c r="B72" s="96" t="s">
        <v>19</v>
      </c>
      <c r="C72" s="97"/>
      <c r="D72" s="97"/>
      <c r="E72" s="97"/>
      <c r="F72" s="97"/>
      <c r="G72" s="26">
        <f t="shared" ref="G72:V72" si="0">SUM(G52:G71)</f>
        <v>200</v>
      </c>
      <c r="H72" s="36">
        <f t="shared" si="0"/>
        <v>4219</v>
      </c>
      <c r="I72" s="36">
        <f t="shared" si="0"/>
        <v>0</v>
      </c>
      <c r="J72" s="36">
        <f t="shared" si="0"/>
        <v>0</v>
      </c>
      <c r="K72" s="36">
        <f t="shared" si="0"/>
        <v>0</v>
      </c>
      <c r="L72" s="36">
        <f t="shared" si="0"/>
        <v>19</v>
      </c>
      <c r="M72" s="36">
        <f t="shared" si="0"/>
        <v>0</v>
      </c>
      <c r="N72" s="36">
        <f t="shared" si="0"/>
        <v>1</v>
      </c>
      <c r="O72" s="36">
        <f t="shared" si="0"/>
        <v>1</v>
      </c>
      <c r="P72" s="36">
        <f t="shared" si="0"/>
        <v>0</v>
      </c>
      <c r="Q72" s="36">
        <f t="shared" si="0"/>
        <v>2</v>
      </c>
      <c r="R72" s="36">
        <f t="shared" si="0"/>
        <v>0</v>
      </c>
      <c r="S72" s="36">
        <f t="shared" si="0"/>
        <v>0</v>
      </c>
      <c r="T72" s="36">
        <f t="shared" si="0"/>
        <v>0</v>
      </c>
      <c r="U72" s="36">
        <f t="shared" si="0"/>
        <v>0</v>
      </c>
      <c r="V72" s="37">
        <f t="shared" si="0"/>
        <v>5</v>
      </c>
    </row>
    <row r="73" spans="2:22" ht="15" customHeight="1" x14ac:dyDescent="0.35"/>
    <row r="74" spans="2:22" ht="15" customHeight="1" thickBot="1" x14ac:dyDescent="0.4"/>
    <row r="75" spans="2:22" ht="20.149999999999999" customHeight="1" thickBot="1" x14ac:dyDescent="0.4">
      <c r="B75" s="96" t="s">
        <v>227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8"/>
    </row>
    <row r="76" spans="2:22" ht="15" customHeight="1" x14ac:dyDescent="0.35">
      <c r="B76" s="102" t="s">
        <v>0</v>
      </c>
      <c r="C76" s="105" t="s">
        <v>1</v>
      </c>
      <c r="D76" s="108" t="s">
        <v>2</v>
      </c>
      <c r="E76" s="108"/>
      <c r="F76" s="99" t="s">
        <v>5</v>
      </c>
      <c r="G76" s="15">
        <v>452</v>
      </c>
      <c r="H76" s="99">
        <v>608</v>
      </c>
      <c r="I76" s="112"/>
      <c r="J76" s="112"/>
      <c r="K76" s="2">
        <v>609</v>
      </c>
      <c r="L76" s="108">
        <v>611</v>
      </c>
      <c r="M76" s="108"/>
      <c r="N76" s="108"/>
      <c r="O76" s="108"/>
      <c r="P76" s="108"/>
      <c r="Q76" s="108">
        <v>638</v>
      </c>
      <c r="R76" s="108"/>
      <c r="S76" s="2">
        <v>630</v>
      </c>
      <c r="T76" s="2">
        <v>643</v>
      </c>
      <c r="U76" s="2">
        <v>644</v>
      </c>
      <c r="V76" s="63">
        <v>661</v>
      </c>
    </row>
    <row r="77" spans="2:22" ht="150" customHeight="1" x14ac:dyDescent="0.35">
      <c r="B77" s="103"/>
      <c r="C77" s="106"/>
      <c r="D77" s="109"/>
      <c r="E77" s="109"/>
      <c r="F77" s="100"/>
      <c r="G77" s="19" t="s">
        <v>70</v>
      </c>
      <c r="H77" s="17" t="s">
        <v>71</v>
      </c>
      <c r="I77" s="17" t="s">
        <v>72</v>
      </c>
      <c r="J77" s="31" t="s">
        <v>73</v>
      </c>
      <c r="K77" s="17" t="s">
        <v>74</v>
      </c>
      <c r="L77" s="16" t="s">
        <v>76</v>
      </c>
      <c r="M77" s="16" t="s">
        <v>77</v>
      </c>
      <c r="N77" s="16" t="s">
        <v>78</v>
      </c>
      <c r="O77" s="16" t="s">
        <v>79</v>
      </c>
      <c r="P77" s="16" t="s">
        <v>80</v>
      </c>
      <c r="Q77" s="16" t="s">
        <v>81</v>
      </c>
      <c r="R77" s="16" t="s">
        <v>82</v>
      </c>
      <c r="S77" s="16" t="s">
        <v>83</v>
      </c>
      <c r="T77" s="16" t="s">
        <v>85</v>
      </c>
      <c r="U77" s="16" t="s">
        <v>84</v>
      </c>
      <c r="V77" s="65" t="s">
        <v>86</v>
      </c>
    </row>
    <row r="78" spans="2:22" ht="15" customHeight="1" thickBot="1" x14ac:dyDescent="0.4">
      <c r="B78" s="104"/>
      <c r="C78" s="107"/>
      <c r="D78" s="3" t="s">
        <v>3</v>
      </c>
      <c r="E78" s="3" t="s">
        <v>4</v>
      </c>
      <c r="F78" s="101"/>
      <c r="G78" s="27" t="s">
        <v>21</v>
      </c>
      <c r="H78" s="3" t="s">
        <v>13</v>
      </c>
      <c r="I78" s="3" t="s">
        <v>13</v>
      </c>
      <c r="J78" s="9" t="s">
        <v>13</v>
      </c>
      <c r="K78" s="3" t="s">
        <v>25</v>
      </c>
      <c r="L78" s="28" t="s">
        <v>25</v>
      </c>
      <c r="M78" s="28" t="s">
        <v>25</v>
      </c>
      <c r="N78" s="28" t="s">
        <v>87</v>
      </c>
      <c r="O78" s="28" t="s">
        <v>87</v>
      </c>
      <c r="P78" s="28" t="s">
        <v>87</v>
      </c>
      <c r="Q78" s="28" t="s">
        <v>87</v>
      </c>
      <c r="R78" s="28" t="s">
        <v>88</v>
      </c>
      <c r="S78" s="28" t="s">
        <v>87</v>
      </c>
      <c r="T78" s="28" t="s">
        <v>25</v>
      </c>
      <c r="U78" s="28" t="s">
        <v>25</v>
      </c>
      <c r="V78" s="29" t="s">
        <v>87</v>
      </c>
    </row>
    <row r="79" spans="2:22" ht="15" customHeight="1" x14ac:dyDescent="0.35">
      <c r="B79" s="38"/>
      <c r="C79" s="39"/>
      <c r="D79" s="39"/>
      <c r="E79" s="39"/>
      <c r="F79" s="40"/>
      <c r="G79" s="38"/>
      <c r="H79" s="39"/>
      <c r="I79" s="39"/>
      <c r="J79" s="39"/>
      <c r="K79" s="3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70"/>
    </row>
    <row r="80" spans="2:22" ht="15" customHeight="1" x14ac:dyDescent="0.35">
      <c r="B80" s="6" t="s">
        <v>214</v>
      </c>
      <c r="C80" s="7">
        <v>28</v>
      </c>
      <c r="D80" s="7" t="s">
        <v>200</v>
      </c>
      <c r="E80" s="7" t="s">
        <v>201</v>
      </c>
      <c r="F80" s="10" t="s">
        <v>18</v>
      </c>
      <c r="G80" s="6"/>
      <c r="H80" s="7">
        <v>625</v>
      </c>
      <c r="I80" s="7"/>
      <c r="J80" s="7"/>
      <c r="K80" s="7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20"/>
    </row>
    <row r="81" spans="2:22" ht="15" customHeight="1" x14ac:dyDescent="0.35">
      <c r="B81" s="6" t="s">
        <v>216</v>
      </c>
      <c r="C81" s="7">
        <v>28</v>
      </c>
      <c r="D81" s="7" t="s">
        <v>203</v>
      </c>
      <c r="E81" s="7" t="s">
        <v>204</v>
      </c>
      <c r="F81" s="10" t="s">
        <v>18</v>
      </c>
      <c r="G81" s="6">
        <v>115</v>
      </c>
      <c r="H81" s="7"/>
      <c r="I81" s="7"/>
      <c r="J81" s="7"/>
      <c r="K81" s="7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20"/>
    </row>
    <row r="82" spans="2:22" ht="15" customHeight="1" x14ac:dyDescent="0.35">
      <c r="B82" s="6" t="s">
        <v>221</v>
      </c>
      <c r="C82" s="7">
        <v>28</v>
      </c>
      <c r="D82" s="7" t="s">
        <v>206</v>
      </c>
      <c r="E82" s="7" t="s">
        <v>207</v>
      </c>
      <c r="F82" s="10" t="s">
        <v>18</v>
      </c>
      <c r="G82" s="6"/>
      <c r="H82" s="7"/>
      <c r="I82" s="7">
        <v>60</v>
      </c>
      <c r="J82" s="7"/>
      <c r="K82" s="7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20"/>
    </row>
    <row r="83" spans="2:22" ht="15" customHeight="1" x14ac:dyDescent="0.35">
      <c r="B83" s="6" t="s">
        <v>222</v>
      </c>
      <c r="C83" s="7">
        <v>28</v>
      </c>
      <c r="D83" s="7" t="s">
        <v>209</v>
      </c>
      <c r="E83" s="7" t="s">
        <v>210</v>
      </c>
      <c r="F83" s="10" t="s">
        <v>18</v>
      </c>
      <c r="G83" s="6"/>
      <c r="H83" s="7"/>
      <c r="I83" s="7"/>
      <c r="J83" s="7"/>
      <c r="K83" s="7">
        <v>150</v>
      </c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20"/>
    </row>
    <row r="84" spans="2:22" ht="15" customHeight="1" x14ac:dyDescent="0.35">
      <c r="B84" s="11" t="s">
        <v>224</v>
      </c>
      <c r="C84" s="12">
        <v>28</v>
      </c>
      <c r="D84" s="12" t="s">
        <v>212</v>
      </c>
      <c r="E84" s="12" t="s">
        <v>204</v>
      </c>
      <c r="F84" s="13" t="s">
        <v>18</v>
      </c>
      <c r="G84" s="11"/>
      <c r="H84" s="12"/>
      <c r="I84" s="12"/>
      <c r="J84" s="12">
        <v>40</v>
      </c>
      <c r="K84" s="12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5"/>
    </row>
    <row r="85" spans="2:22" ht="15" customHeight="1" thickBot="1" x14ac:dyDescent="0.4">
      <c r="B85" s="11"/>
      <c r="C85" s="12"/>
      <c r="D85" s="12"/>
      <c r="E85" s="12"/>
      <c r="F85" s="13"/>
      <c r="G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3"/>
    </row>
    <row r="86" spans="2:22" ht="20.149999999999999" customHeight="1" thickBot="1" x14ac:dyDescent="0.4">
      <c r="B86" s="96" t="s">
        <v>19</v>
      </c>
      <c r="C86" s="97"/>
      <c r="D86" s="97"/>
      <c r="E86" s="97"/>
      <c r="F86" s="97"/>
      <c r="G86" s="26">
        <f t="shared" ref="G86:V86" si="1">SUM(G79:G85)</f>
        <v>115</v>
      </c>
      <c r="H86" s="55">
        <f t="shared" si="1"/>
        <v>625</v>
      </c>
      <c r="I86" s="55">
        <f t="shared" si="1"/>
        <v>60</v>
      </c>
      <c r="J86" s="55">
        <f t="shared" si="1"/>
        <v>40</v>
      </c>
      <c r="K86" s="55">
        <f t="shared" si="1"/>
        <v>150</v>
      </c>
      <c r="L86" s="36">
        <f t="shared" si="1"/>
        <v>0</v>
      </c>
      <c r="M86" s="36">
        <f t="shared" si="1"/>
        <v>0</v>
      </c>
      <c r="N86" s="36">
        <f t="shared" si="1"/>
        <v>0</v>
      </c>
      <c r="O86" s="36">
        <f t="shared" si="1"/>
        <v>0</v>
      </c>
      <c r="P86" s="36">
        <f t="shared" si="1"/>
        <v>0</v>
      </c>
      <c r="Q86" s="36">
        <f t="shared" si="1"/>
        <v>0</v>
      </c>
      <c r="R86" s="36">
        <f t="shared" si="1"/>
        <v>0</v>
      </c>
      <c r="S86" s="36">
        <f t="shared" si="1"/>
        <v>0</v>
      </c>
      <c r="T86" s="36">
        <f t="shared" si="1"/>
        <v>0</v>
      </c>
      <c r="U86" s="36">
        <f t="shared" si="1"/>
        <v>0</v>
      </c>
      <c r="V86" s="37">
        <f t="shared" si="1"/>
        <v>0</v>
      </c>
    </row>
    <row r="87" spans="2:22" ht="15" customHeight="1" thickBot="1" x14ac:dyDescent="0.4"/>
    <row r="88" spans="2:22" ht="20.149999999999999" customHeight="1" thickBot="1" x14ac:dyDescent="0.4">
      <c r="B88" s="96" t="s">
        <v>30</v>
      </c>
      <c r="C88" s="97"/>
      <c r="D88" s="97"/>
      <c r="E88" s="97"/>
      <c r="F88" s="97"/>
      <c r="G88" s="78">
        <f t="shared" ref="G88:V88" si="2">SUM(G86,G72,G45)</f>
        <v>329</v>
      </c>
      <c r="H88" s="36">
        <f t="shared" si="2"/>
        <v>13532</v>
      </c>
      <c r="I88" s="36">
        <f t="shared" si="2"/>
        <v>160</v>
      </c>
      <c r="J88" s="36">
        <f t="shared" si="2"/>
        <v>140</v>
      </c>
      <c r="K88" s="36">
        <f t="shared" si="2"/>
        <v>210</v>
      </c>
      <c r="L88" s="36">
        <f t="shared" si="2"/>
        <v>19</v>
      </c>
      <c r="M88" s="36">
        <f t="shared" si="2"/>
        <v>158</v>
      </c>
      <c r="N88" s="36">
        <f t="shared" si="2"/>
        <v>7</v>
      </c>
      <c r="O88" s="36">
        <f t="shared" si="2"/>
        <v>2</v>
      </c>
      <c r="P88" s="36">
        <f t="shared" si="2"/>
        <v>1</v>
      </c>
      <c r="Q88" s="36">
        <f t="shared" si="2"/>
        <v>6</v>
      </c>
      <c r="R88" s="36">
        <f t="shared" si="2"/>
        <v>1</v>
      </c>
      <c r="S88" s="36">
        <f t="shared" si="2"/>
        <v>1</v>
      </c>
      <c r="T88" s="36">
        <f t="shared" si="2"/>
        <v>400</v>
      </c>
      <c r="U88" s="36">
        <f t="shared" si="2"/>
        <v>171</v>
      </c>
      <c r="V88" s="37">
        <f t="shared" si="2"/>
        <v>16</v>
      </c>
    </row>
  </sheetData>
  <mergeCells count="47">
    <mergeCell ref="B88:F88"/>
    <mergeCell ref="D8:E8"/>
    <mergeCell ref="D11:E11"/>
    <mergeCell ref="D12:E12"/>
    <mergeCell ref="D13:E13"/>
    <mergeCell ref="B86:F86"/>
    <mergeCell ref="B72:F72"/>
    <mergeCell ref="B76:B78"/>
    <mergeCell ref="C76:C78"/>
    <mergeCell ref="D76:E77"/>
    <mergeCell ref="F76:F78"/>
    <mergeCell ref="D70:E70"/>
    <mergeCell ref="D62:E62"/>
    <mergeCell ref="D63:E63"/>
    <mergeCell ref="D43:E43"/>
    <mergeCell ref="Q3:R3"/>
    <mergeCell ref="B45:F45"/>
    <mergeCell ref="B49:B51"/>
    <mergeCell ref="C49:C51"/>
    <mergeCell ref="H76:J76"/>
    <mergeCell ref="L76:P76"/>
    <mergeCell ref="Q76:R76"/>
    <mergeCell ref="D55:E55"/>
    <mergeCell ref="D56:E56"/>
    <mergeCell ref="D59:E59"/>
    <mergeCell ref="D60:E60"/>
    <mergeCell ref="D67:E67"/>
    <mergeCell ref="D49:E50"/>
    <mergeCell ref="C20:F20"/>
    <mergeCell ref="D19:E19"/>
    <mergeCell ref="H3:J3"/>
    <mergeCell ref="H49:J49"/>
    <mergeCell ref="L3:P3"/>
    <mergeCell ref="B2:V2"/>
    <mergeCell ref="B48:V48"/>
    <mergeCell ref="B75:V75"/>
    <mergeCell ref="F49:F51"/>
    <mergeCell ref="B3:B5"/>
    <mergeCell ref="C3:C5"/>
    <mergeCell ref="D3:E4"/>
    <mergeCell ref="F3:F5"/>
    <mergeCell ref="D34:E34"/>
    <mergeCell ref="D37:E37"/>
    <mergeCell ref="D42:E42"/>
    <mergeCell ref="L49:P49"/>
    <mergeCell ref="Q49:R49"/>
    <mergeCell ref="D18:E18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REMOVAL QUANTITIES</vt:lpstr>
      <vt:lpstr>PROPOSED QUANTITIES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Potkanowicz</dc:creator>
  <cp:lastModifiedBy>Joe Bolzenius</cp:lastModifiedBy>
  <dcterms:created xsi:type="dcterms:W3CDTF">2026-09-09T22:55:40Z</dcterms:created>
  <dcterms:modified xsi:type="dcterms:W3CDTF">2026-09-14T16:13:29Z</dcterms:modified>
</cp:coreProperties>
</file>