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jordan\appdata\local\bentley\projectwise\workingdir\ohiodot-pw.bentley.com_ohiodot-pw-02\jim.jordan@ohm-advisors.com\d0745853\"/>
    </mc:Choice>
  </mc:AlternateContent>
  <xr:revisionPtr revIDLastSave="0" documentId="13_ncr:1_{6BDB2624-A908-4D5E-B0FC-D4666C140760}" xr6:coauthVersionLast="47" xr6:coauthVersionMax="47" xr10:uidLastSave="{00000000-0000-0000-0000-000000000000}"/>
  <bookViews>
    <workbookView xWindow="-28920" yWindow="-120" windowWidth="29040" windowHeight="15720" tabRatio="736" xr2:uid="{00000000-000D-0000-FFFF-FFFF00000000}"/>
  </bookViews>
  <sheets>
    <sheet name="MON TABLE" sheetId="6" r:id="rId1"/>
    <sheet name="CONTROL SET" sheetId="4" r:id="rId2"/>
  </sheets>
  <definedNames>
    <definedName name="_xlnm.Print_Area" localSheetId="1">'CONTROL SET'!$A$1:$J$44</definedName>
    <definedName name="_xlnm.Print_Area" localSheetId="0">'MON TABLE'!$A$1:$H$60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0" i="6" l="1"/>
  <c r="X60" i="6"/>
  <c r="Y60" i="6"/>
  <c r="AY56" i="6" s="1"/>
  <c r="V60" i="6"/>
  <c r="AV56" i="6" s="1"/>
  <c r="AW53" i="6"/>
  <c r="AJ60" i="6"/>
  <c r="AW59" i="6" s="1"/>
  <c r="AW55" i="6"/>
  <c r="AY53" i="6"/>
  <c r="AX53" i="6"/>
  <c r="AV53" i="6"/>
  <c r="AL60" i="6"/>
  <c r="AY59" i="6" s="1"/>
  <c r="AK60" i="6"/>
  <c r="AX59" i="6" s="1"/>
  <c r="AI60" i="6"/>
  <c r="AV59" i="6" s="1"/>
  <c r="AV55" i="6"/>
  <c r="AX56" i="6"/>
  <c r="AW56" i="6" l="1"/>
  <c r="AW60" i="6" s="1"/>
  <c r="AY60" i="6"/>
  <c r="AX55" i="6"/>
  <c r="AX60" i="6" s="1"/>
  <c r="AV60" i="6"/>
</calcChain>
</file>

<file path=xl/sharedStrings.xml><?xml version="1.0" encoding="utf-8"?>
<sst xmlns="http://schemas.openxmlformats.org/spreadsheetml/2006/main" count="889" uniqueCount="378">
  <si>
    <t>ERI-US 0006 - CONNECTIVITY CORRIDOR                                     116570</t>
  </si>
  <si>
    <t xml:space="preserve"> PROJECT GRID COORDINATES - US SURVEY FEET                                                                                        </t>
  </si>
  <si>
    <t xml:space="preserve">                                                           </t>
  </si>
  <si>
    <t>EXISTING MONUMENTATION    CENTERLINE OF RIGHT OF WAY</t>
  </si>
  <si>
    <t>PROPOSED MONUMENTATION    CENTERLINE OF RIGHT OF WAY</t>
  </si>
  <si>
    <t>POINT #</t>
  </si>
  <si>
    <t>STATION</t>
  </si>
  <si>
    <t>OFFSET</t>
  </si>
  <si>
    <t>RT/LT</t>
  </si>
  <si>
    <t>ALIGNMENT</t>
  </si>
  <si>
    <t>NORTH (ft)</t>
  </si>
  <si>
    <t>EAST (ft)</t>
  </si>
  <si>
    <t>DESCRIPTION</t>
  </si>
  <si>
    <t>MV80532</t>
  </si>
  <si>
    <t>RT</t>
  </si>
  <si>
    <t>EX R/W US 6</t>
  </si>
  <si>
    <t>1/2" IPIPE BENT NW</t>
  </si>
  <si>
    <t>MV70002</t>
  </si>
  <si>
    <t>15+31.31</t>
  </si>
  <si>
    <t>24.77'</t>
  </si>
  <si>
    <t>EX R/W RYE BEACH RD</t>
  </si>
  <si>
    <t>1" IPIPE IN 6" DIA CONC</t>
  </si>
  <si>
    <t>MV1100</t>
  </si>
  <si>
    <t>783+00.00</t>
  </si>
  <si>
    <t>MONUMENT BOX SET</t>
  </si>
  <si>
    <t>RW12044</t>
  </si>
  <si>
    <t>71+12.00</t>
  </si>
  <si>
    <t>LT</t>
  </si>
  <si>
    <t>IRON PIN WITH ID CAP SET</t>
  </si>
  <si>
    <t>MV80531</t>
  </si>
  <si>
    <t>3/4" IPIN W/CTR PUNCH</t>
  </si>
  <si>
    <t>MV70003</t>
  </si>
  <si>
    <t>16+72.35</t>
  </si>
  <si>
    <t>1/2" IRON PIN</t>
  </si>
  <si>
    <t>MV1101</t>
  </si>
  <si>
    <t>797+03.99</t>
  </si>
  <si>
    <t>RW12045</t>
  </si>
  <si>
    <t>71+58.51</t>
  </si>
  <si>
    <t>MV110092</t>
  </si>
  <si>
    <t xml:space="preserve">1/2" INSIDE DIAMETER IRON PIPE </t>
  </si>
  <si>
    <t>MV100135</t>
  </si>
  <si>
    <t>MV1102</t>
  </si>
  <si>
    <t>801+20.49</t>
  </si>
  <si>
    <t>RW12046</t>
  </si>
  <si>
    <t>72+13.67</t>
  </si>
  <si>
    <t>LUMP SUM</t>
  </si>
  <si>
    <t>PRECONSTRUCTION SURVEY MONUMENT VERIFICATION AND REPORT</t>
  </si>
  <si>
    <t>TO BE CARRIED TO GENERAL SUMMARY</t>
  </si>
  <si>
    <t>MV80534</t>
  </si>
  <si>
    <t>MV70006</t>
  </si>
  <si>
    <t>20+86.85</t>
  </si>
  <si>
    <t>5/8" IRON PIN</t>
  </si>
  <si>
    <t>MV1103</t>
  </si>
  <si>
    <t>810+31.20</t>
  </si>
  <si>
    <t>CONC. MONUMENT</t>
  </si>
  <si>
    <t>RW12050</t>
  </si>
  <si>
    <t>140+53.36</t>
  </si>
  <si>
    <t>CLX_UNIVERSITY DR E</t>
  </si>
  <si>
    <t>POST CONSTRUCTION SURVEY MONUMENT VERIFICATION AND REPORT</t>
  </si>
  <si>
    <t>MV80535</t>
  </si>
  <si>
    <t>1/2" IPIN BENT NORTH</t>
  </si>
  <si>
    <t>MV70007</t>
  </si>
  <si>
    <t>20+86.86</t>
  </si>
  <si>
    <t>1/2" DESTROYED</t>
  </si>
  <si>
    <t>MV1104</t>
  </si>
  <si>
    <t>815+86.79</t>
  </si>
  <si>
    <t>RW12051</t>
  </si>
  <si>
    <t>140+52.58</t>
  </si>
  <si>
    <t>MV80536</t>
  </si>
  <si>
    <t>1/2" IPIN</t>
  </si>
  <si>
    <t>MV100136</t>
  </si>
  <si>
    <t>MV1110</t>
  </si>
  <si>
    <t>41+06.01</t>
  </si>
  <si>
    <t>RW12052</t>
  </si>
  <si>
    <t>21+85.00</t>
  </si>
  <si>
    <t>MV80537</t>
  </si>
  <si>
    <t>3/4"SQUARE HEAD BOLT</t>
  </si>
  <si>
    <t>MV70009</t>
  </si>
  <si>
    <t>21+13.70</t>
  </si>
  <si>
    <t xml:space="preserve">1" IRON PIN IN MONUMENT BOX </t>
  </si>
  <si>
    <t>MV1111</t>
  </si>
  <si>
    <t>44+50.00</t>
  </si>
  <si>
    <t>RW12053</t>
  </si>
  <si>
    <t>31+15.00</t>
  </si>
  <si>
    <t>MV72828</t>
  </si>
  <si>
    <t>4.1'H X10 1/2" X11 1/2" CONC POST</t>
  </si>
  <si>
    <t>MV70008</t>
  </si>
  <si>
    <t>21+15.78</t>
  </si>
  <si>
    <t>MV1112</t>
  </si>
  <si>
    <t>52+24.16</t>
  </si>
  <si>
    <t>RW12054</t>
  </si>
  <si>
    <t>MV80543</t>
  </si>
  <si>
    <t>1" IPIN IN MON BOX</t>
  </si>
  <si>
    <t>MV70011</t>
  </si>
  <si>
    <t>21+34.41</t>
  </si>
  <si>
    <t>C L</t>
  </si>
  <si>
    <t>MV1113</t>
  </si>
  <si>
    <t>60+11.82</t>
  </si>
  <si>
    <t>RW12055</t>
  </si>
  <si>
    <t>110+46.87</t>
  </si>
  <si>
    <t>CLX_SAWMILL PKWY</t>
  </si>
  <si>
    <t>MV80538</t>
  </si>
  <si>
    <t>MV70010</t>
  </si>
  <si>
    <t>21+82.77</t>
  </si>
  <si>
    <t>5/8" IRON PIN HANCOCOK ASSOC</t>
  </si>
  <si>
    <t>MV1114</t>
  </si>
  <si>
    <t>74+00.00</t>
  </si>
  <si>
    <t>RW12056</t>
  </si>
  <si>
    <t>39+13.47</t>
  </si>
  <si>
    <t>MV80539</t>
  </si>
  <si>
    <t>1/2" IPID; CAP ILLEGIBLE</t>
  </si>
  <si>
    <t>MV70015</t>
  </si>
  <si>
    <t>24+83.03</t>
  </si>
  <si>
    <t xml:space="preserve">5/8" IRON PIN HANCOCOK ASSOC </t>
  </si>
  <si>
    <t>RW12057</t>
  </si>
  <si>
    <t>39+13.41</t>
  </si>
  <si>
    <t>MV80540</t>
  </si>
  <si>
    <t>1/2" IPIN IN 8" DIA CONC</t>
  </si>
  <si>
    <t>MV70013</t>
  </si>
  <si>
    <t>26+48.01</t>
  </si>
  <si>
    <t>CL</t>
  </si>
  <si>
    <t>RW12001</t>
  </si>
  <si>
    <t>786+16.13</t>
  </si>
  <si>
    <t>RW12058</t>
  </si>
  <si>
    <t>41+75.00</t>
  </si>
  <si>
    <t>MV80544</t>
  </si>
  <si>
    <t>MV70019</t>
  </si>
  <si>
    <t>26+78.00</t>
  </si>
  <si>
    <t>1/2" IRON PIN HARTUNG</t>
  </si>
  <si>
    <t>RW12002</t>
  </si>
  <si>
    <t>782+47.51</t>
  </si>
  <si>
    <t>RW12059</t>
  </si>
  <si>
    <t>42+20.00</t>
  </si>
  <si>
    <t>MV90808</t>
  </si>
  <si>
    <t>MV70017</t>
  </si>
  <si>
    <t>31+98.75</t>
  </si>
  <si>
    <t>5/8" HANCOCOK ASSOC</t>
  </si>
  <si>
    <t>RW12003</t>
  </si>
  <si>
    <t>784+60.00</t>
  </si>
  <si>
    <t>RW12060</t>
  </si>
  <si>
    <t>42+55.00</t>
  </si>
  <si>
    <t>MV90807</t>
  </si>
  <si>
    <t>5/8" IRON ROD IN 1" IRON PIPE</t>
  </si>
  <si>
    <t>MV70016</t>
  </si>
  <si>
    <t>RW12004</t>
  </si>
  <si>
    <t>788+76.09</t>
  </si>
  <si>
    <t>RW12061</t>
  </si>
  <si>
    <t>53+85.18</t>
  </si>
  <si>
    <t>MV90806</t>
  </si>
  <si>
    <t>5/8" IPID D.G. BOHNING &amp; ASSOC</t>
  </si>
  <si>
    <t>MV70447</t>
  </si>
  <si>
    <t>RW12005</t>
  </si>
  <si>
    <t>792+08.20</t>
  </si>
  <si>
    <t>RW12062</t>
  </si>
  <si>
    <t>53+87.69</t>
  </si>
  <si>
    <t>MV90804</t>
  </si>
  <si>
    <t>MV70446</t>
  </si>
  <si>
    <t>RW12006</t>
  </si>
  <si>
    <t>792+07.35</t>
  </si>
  <si>
    <t>RW12063</t>
  </si>
  <si>
    <t>56+94.68</t>
  </si>
  <si>
    <t>MV111013</t>
  </si>
  <si>
    <t>MV70442</t>
  </si>
  <si>
    <t>5/8" IRON PIN IN CONC BENT NE</t>
  </si>
  <si>
    <t>RW12007</t>
  </si>
  <si>
    <t>793+50.00</t>
  </si>
  <si>
    <t>RW12064</t>
  </si>
  <si>
    <t>57+20.00</t>
  </si>
  <si>
    <t>MV90789</t>
  </si>
  <si>
    <t>1" PINCH TOP PIPE</t>
  </si>
  <si>
    <t>MV70441</t>
  </si>
  <si>
    <t>1" PIPE BENT WEST</t>
  </si>
  <si>
    <t>RW12008</t>
  </si>
  <si>
    <t>796+25.00</t>
  </si>
  <si>
    <t>RW12065</t>
  </si>
  <si>
    <t>57+60.00</t>
  </si>
  <si>
    <t>MV90805</t>
  </si>
  <si>
    <t>MV111016</t>
  </si>
  <si>
    <t>RW12009</t>
  </si>
  <si>
    <t>797+90.37</t>
  </si>
  <si>
    <t>RW12066</t>
  </si>
  <si>
    <t>57+70.00</t>
  </si>
  <si>
    <t>MV111008</t>
  </si>
  <si>
    <t>1" OUTSIDE DIAMETER IRON PIPE</t>
  </si>
  <si>
    <t>MV90787</t>
  </si>
  <si>
    <t>1/2" IPID HARTUNG #5667</t>
  </si>
  <si>
    <t>RW12067</t>
  </si>
  <si>
    <t>58+35.00</t>
  </si>
  <si>
    <t>MV90813</t>
  </si>
  <si>
    <t>810+30.40</t>
  </si>
  <si>
    <t>5/8" BOLT/IPIN W 6-SIDED NUT ON IT</t>
  </si>
  <si>
    <t>MV90786</t>
  </si>
  <si>
    <t>RW12011</t>
  </si>
  <si>
    <t>RW12068</t>
  </si>
  <si>
    <t>58+97.00</t>
  </si>
  <si>
    <t>MV90812</t>
  </si>
  <si>
    <t>1" IPIPE</t>
  </si>
  <si>
    <t>MV90788</t>
  </si>
  <si>
    <t>RW12012</t>
  </si>
  <si>
    <t>RW12069</t>
  </si>
  <si>
    <t>59+23.00</t>
  </si>
  <si>
    <t>MV90811</t>
  </si>
  <si>
    <t>1" IRON PIN IN MONUMENT BOX</t>
  </si>
  <si>
    <t>MV111012</t>
  </si>
  <si>
    <t>RW12013</t>
  </si>
  <si>
    <t>804+71.00</t>
  </si>
  <si>
    <t>RW12070</t>
  </si>
  <si>
    <t>59+40.94</t>
  </si>
  <si>
    <t>MV90785</t>
  </si>
  <si>
    <t>RW12014</t>
  </si>
  <si>
    <t>790+17.16</t>
  </si>
  <si>
    <t>RW12071</t>
  </si>
  <si>
    <t>59+55.47</t>
  </si>
  <si>
    <t>MV71872</t>
  </si>
  <si>
    <t>MAG NAIL</t>
  </si>
  <si>
    <t>MV90784</t>
  </si>
  <si>
    <t>RW12016</t>
  </si>
  <si>
    <t>793+73.17</t>
  </si>
  <si>
    <t>RW12072</t>
  </si>
  <si>
    <t>813+31.60</t>
  </si>
  <si>
    <t>MV90810</t>
  </si>
  <si>
    <t>MV111002</t>
  </si>
  <si>
    <t>RW12017</t>
  </si>
  <si>
    <t>794+64.63</t>
  </si>
  <si>
    <t>RW12073</t>
  </si>
  <si>
    <t>813+87.62</t>
  </si>
  <si>
    <t>MV111004</t>
  </si>
  <si>
    <t>MV111011</t>
  </si>
  <si>
    <t>RW12018</t>
  </si>
  <si>
    <t>796+13.25</t>
  </si>
  <si>
    <t>RW12074</t>
  </si>
  <si>
    <t>71+35.00</t>
  </si>
  <si>
    <t>MV90781</t>
  </si>
  <si>
    <t>MV111010</t>
  </si>
  <si>
    <t>RW12019</t>
  </si>
  <si>
    <t>796+38.83</t>
  </si>
  <si>
    <t>RW12075</t>
  </si>
  <si>
    <t>70+70.00</t>
  </si>
  <si>
    <t>MV111001</t>
  </si>
  <si>
    <t>RW12020</t>
  </si>
  <si>
    <t>796+78.00</t>
  </si>
  <si>
    <t>RW12076</t>
  </si>
  <si>
    <t>812+80.00</t>
  </si>
  <si>
    <t>MV90790</t>
  </si>
  <si>
    <t>RW12021</t>
  </si>
  <si>
    <t>798+56.56</t>
  </si>
  <si>
    <t>RW12077</t>
  </si>
  <si>
    <t>812+95.71</t>
  </si>
  <si>
    <t>MV80731</t>
  </si>
  <si>
    <t>3/8" BAR BENT</t>
  </si>
  <si>
    <t>RW12022</t>
  </si>
  <si>
    <t>798+51.55</t>
  </si>
  <si>
    <t>MV111005</t>
  </si>
  <si>
    <t>DRILL HOLE IN CONC OF GUTTER</t>
  </si>
  <si>
    <t>RW12023</t>
  </si>
  <si>
    <t>801+20.50</t>
  </si>
  <si>
    <t>RW12079</t>
  </si>
  <si>
    <t>MV90796</t>
  </si>
  <si>
    <t>RW12024</t>
  </si>
  <si>
    <t>803+34.85</t>
  </si>
  <si>
    <t>RW12080</t>
  </si>
  <si>
    <t>MV76453</t>
  </si>
  <si>
    <t>71+88.77</t>
  </si>
  <si>
    <t>RW12081</t>
  </si>
  <si>
    <t>MV90797</t>
  </si>
  <si>
    <t>71+88.94</t>
  </si>
  <si>
    <t>3/4" IPIN</t>
  </si>
  <si>
    <t>RW12026</t>
  </si>
  <si>
    <t>805+51.98</t>
  </si>
  <si>
    <t>RW12082</t>
  </si>
  <si>
    <t>72+15.00</t>
  </si>
  <si>
    <t>MV90795</t>
  </si>
  <si>
    <t>1/2" IPID BAHAROGLU &amp; ASSOC</t>
  </si>
  <si>
    <t>RW12027</t>
  </si>
  <si>
    <t>806+73.75</t>
  </si>
  <si>
    <t>RW12083</t>
  </si>
  <si>
    <t>72+23.00</t>
  </si>
  <si>
    <t>MV90794</t>
  </si>
  <si>
    <t>1/2" IPIPE</t>
  </si>
  <si>
    <t>RW12028</t>
  </si>
  <si>
    <t>806+50.00</t>
  </si>
  <si>
    <t>RW12084</t>
  </si>
  <si>
    <t>72+85.00</t>
  </si>
  <si>
    <t>MV90793</t>
  </si>
  <si>
    <t>3/4" IPIPE</t>
  </si>
  <si>
    <t>RW12029</t>
  </si>
  <si>
    <t>808+09.13</t>
  </si>
  <si>
    <t>RW12085</t>
  </si>
  <si>
    <t>73+70.00</t>
  </si>
  <si>
    <t>MV90783</t>
  </si>
  <si>
    <t>EX R/W LAKE ERIE PKWY</t>
  </si>
  <si>
    <t>RW12030</t>
  </si>
  <si>
    <t>806+74.80</t>
  </si>
  <si>
    <t>RW12086</t>
  </si>
  <si>
    <t>MV90782</t>
  </si>
  <si>
    <t>1/2" IPIN BENT NW</t>
  </si>
  <si>
    <t>RW12031</t>
  </si>
  <si>
    <t>808+24.30</t>
  </si>
  <si>
    <t>RW12087</t>
  </si>
  <si>
    <t>71+89.04</t>
  </si>
  <si>
    <t>MV90780</t>
  </si>
  <si>
    <t>1/2 " IPIN</t>
  </si>
  <si>
    <t>RW12032</t>
  </si>
  <si>
    <t>808+75.00</t>
  </si>
  <si>
    <t>RW12088</t>
  </si>
  <si>
    <t>73+09.04</t>
  </si>
  <si>
    <t>MV90798</t>
  </si>
  <si>
    <t>EX R/W ATWOOD PL</t>
  </si>
  <si>
    <t>RW12033</t>
  </si>
  <si>
    <t>809+99.99</t>
  </si>
  <si>
    <t>RW12089</t>
  </si>
  <si>
    <t>74+29.04</t>
  </si>
  <si>
    <t>MV90799</t>
  </si>
  <si>
    <t>RW12034</t>
  </si>
  <si>
    <t>58+25.00</t>
  </si>
  <si>
    <t>RW12090</t>
  </si>
  <si>
    <t>74+29.03</t>
  </si>
  <si>
    <t>MV90800</t>
  </si>
  <si>
    <t>MV111014</t>
  </si>
  <si>
    <t>EX R/W SR-2</t>
  </si>
  <si>
    <t>RW12036</t>
  </si>
  <si>
    <t>808+26.67</t>
  </si>
  <si>
    <t>MV111015</t>
  </si>
  <si>
    <t>RW12037</t>
  </si>
  <si>
    <t>808+89.96</t>
  </si>
  <si>
    <t>RW12038</t>
  </si>
  <si>
    <t>809+18.00</t>
  </si>
  <si>
    <t>RW12039</t>
  </si>
  <si>
    <t>809+80.00</t>
  </si>
  <si>
    <t>TOTAL THIS SHEET</t>
  </si>
  <si>
    <t>RW12040</t>
  </si>
  <si>
    <t>809+90.00</t>
  </si>
  <si>
    <t>TOTAL SHEET RW.22</t>
  </si>
  <si>
    <t>RW12041</t>
  </si>
  <si>
    <t>810+20.00</t>
  </si>
  <si>
    <t>TOTAL SHEET RW.23</t>
  </si>
  <si>
    <t>RW12042</t>
  </si>
  <si>
    <t>810+38.88</t>
  </si>
  <si>
    <t>TOTAL SHEET RW.24</t>
  </si>
  <si>
    <t>RW12043</t>
  </si>
  <si>
    <t>810+65.00</t>
  </si>
  <si>
    <t>TOTAL SHEET RW.25</t>
  </si>
  <si>
    <t>TOTAL SHEET RW.26</t>
  </si>
  <si>
    <t>TOTAL SHEET RW.27</t>
  </si>
  <si>
    <t>QUANTITY CARRIED TO GENERAL SUMMARY</t>
  </si>
  <si>
    <t>ERI-US 0006 - CONNECTIVITY CORRIDOR                                                                                                                                 116570</t>
  </si>
  <si>
    <t xml:space="preserve">                                                                   </t>
  </si>
  <si>
    <t>C/L OF RIGHT OF WAY</t>
  </si>
  <si>
    <t xml:space="preserve">PROJECT CONTROL POINTS         </t>
  </si>
  <si>
    <t>NAME</t>
  </si>
  <si>
    <t>ELEVATION (ft)</t>
  </si>
  <si>
    <t>FEATURE</t>
  </si>
  <si>
    <t>CP01</t>
  </si>
  <si>
    <t>599+76.46</t>
  </si>
  <si>
    <t>CNPT</t>
  </si>
  <si>
    <t>3/4" x 36" IRON REBAR SET IN CONCRETE WITH 3" DIA. ALUMINUM CAP</t>
  </si>
  <si>
    <t>1/2"IPI BAHAROGLU &amp; ASSOC</t>
  </si>
  <si>
    <t>1" O.D. DIAMETER IRON PIPE</t>
  </si>
  <si>
    <t>DRILLED HOLE</t>
  </si>
  <si>
    <t>MON. BOX EMPTY</t>
  </si>
  <si>
    <t>1/2" IPID; CAP DAMAGED</t>
  </si>
  <si>
    <t>1/2" IRON PIN #5667</t>
  </si>
  <si>
    <t>1" IPIN IN 8" DIA CONC.</t>
  </si>
  <si>
    <t>KS-SET PROJ CTRL; CP09</t>
  </si>
  <si>
    <t>809+49.24</t>
  </si>
  <si>
    <t>812+94.92</t>
  </si>
  <si>
    <t>CLEVE. RD W</t>
  </si>
  <si>
    <t>MV1105</t>
  </si>
  <si>
    <t>PT (NO MONUMENT SET)</t>
  </si>
  <si>
    <t>814+44.00</t>
  </si>
  <si>
    <t>MONUMENTS TO BE SET
DURING CONSTRUCTION</t>
  </si>
  <si>
    <t>REF. MON.
(623 TYPE A) APP</t>
  </si>
  <si>
    <t>R/W MON.
(623 TYPE B)</t>
  </si>
  <si>
    <t>R/W MON.
EXPECTED TO
BE DISTURBED</t>
  </si>
  <si>
    <t>MON. ASSY.
(623 TYPE C)</t>
  </si>
  <si>
    <t>REF. MON.
(623 TYPE A)</t>
  </si>
  <si>
    <t>1-1/4" RND TOP I. PIN IN CONC.</t>
  </si>
  <si>
    <t>813+89.01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</si>
</sst>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;[Red]0.00"/>
    <numFmt numFmtId="166" formatCode="0.000"/>
    <numFmt numFmtId="167" formatCode="###\+##.##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14">
    <xf numFmtId="0" fontId="0" fillId="0" borderId="0" xfId="0"/>
    <xf numFmtId="164" fontId="20" fillId="0" borderId="0" xfId="63" applyNumberFormat="1" applyFont="1" applyAlignment="1">
      <alignment horizontal="center"/>
    </xf>
    <xf numFmtId="2" fontId="20" fillId="0" borderId="0" xfId="63" applyNumberFormat="1" applyFont="1" applyAlignment="1">
      <alignment horizontal="center"/>
    </xf>
    <xf numFmtId="2" fontId="18" fillId="0" borderId="0" xfId="58" applyNumberFormat="1" applyAlignment="1">
      <alignment horizontal="center"/>
    </xf>
    <xf numFmtId="2" fontId="22" fillId="0" borderId="0" xfId="73" applyNumberFormat="1" applyFont="1" applyAlignment="1">
      <alignment horizontal="center"/>
    </xf>
    <xf numFmtId="0" fontId="18" fillId="0" borderId="0" xfId="58" applyAlignment="1">
      <alignment horizontal="center"/>
    </xf>
    <xf numFmtId="165" fontId="22" fillId="0" borderId="0" xfId="73" applyNumberFormat="1" applyFont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8" fillId="0" borderId="15" xfId="63" applyFont="1" applyBorder="1" applyAlignment="1">
      <alignment horizontal="left" vertical="center"/>
    </xf>
    <xf numFmtId="2" fontId="22" fillId="0" borderId="15" xfId="0" applyNumberFormat="1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center" vertical="center"/>
    </xf>
    <xf numFmtId="0" fontId="20" fillId="0" borderId="25" xfId="63" applyFont="1" applyBorder="1" applyAlignment="1">
      <alignment horizontal="center" vertical="center"/>
    </xf>
    <xf numFmtId="166" fontId="22" fillId="0" borderId="15" xfId="0" applyNumberFormat="1" applyFont="1" applyBorder="1" applyAlignment="1">
      <alignment horizontal="center" vertical="center"/>
    </xf>
    <xf numFmtId="166" fontId="22" fillId="0" borderId="24" xfId="0" applyNumberFormat="1" applyFont="1" applyBorder="1" applyAlignment="1">
      <alignment horizontal="center" vertical="center"/>
    </xf>
    <xf numFmtId="0" fontId="18" fillId="0" borderId="24" xfId="63" applyFont="1" applyBorder="1" applyAlignment="1">
      <alignment horizontal="left" vertical="center"/>
    </xf>
    <xf numFmtId="2" fontId="22" fillId="0" borderId="32" xfId="0" applyNumberFormat="1" applyFont="1" applyBorder="1" applyAlignment="1">
      <alignment horizontal="center" vertical="center" wrapText="1"/>
    </xf>
    <xf numFmtId="2" fontId="22" fillId="0" borderId="31" xfId="0" applyNumberFormat="1" applyFont="1" applyBorder="1" applyAlignment="1">
      <alignment horizontal="center" vertical="center" wrapText="1"/>
    </xf>
    <xf numFmtId="2" fontId="22" fillId="0" borderId="30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2" fontId="22" fillId="0" borderId="28" xfId="0" applyNumberFormat="1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 wrapText="1"/>
    </xf>
    <xf numFmtId="2" fontId="20" fillId="0" borderId="25" xfId="63" applyNumberFormat="1" applyFont="1" applyBorder="1" applyAlignment="1">
      <alignment horizontal="center" vertical="center"/>
    </xf>
    <xf numFmtId="164" fontId="20" fillId="0" borderId="25" xfId="63" applyNumberFormat="1" applyFont="1" applyBorder="1" applyAlignment="1">
      <alignment horizontal="center" vertical="center"/>
    </xf>
    <xf numFmtId="165" fontId="22" fillId="0" borderId="15" xfId="73" applyNumberFormat="1" applyFont="1" applyBorder="1" applyAlignment="1">
      <alignment horizontal="center" vertical="center"/>
    </xf>
    <xf numFmtId="165" fontId="22" fillId="0" borderId="24" xfId="73" applyNumberFormat="1" applyFont="1" applyBorder="1" applyAlignment="1">
      <alignment horizontal="center" vertical="center"/>
    </xf>
    <xf numFmtId="2" fontId="22" fillId="0" borderId="17" xfId="73" applyNumberFormat="1" applyFont="1" applyBorder="1" applyAlignment="1">
      <alignment horizontal="center" vertical="center"/>
    </xf>
    <xf numFmtId="2" fontId="22" fillId="0" borderId="19" xfId="73" applyNumberFormat="1" applyFont="1" applyBorder="1" applyAlignment="1">
      <alignment horizontal="center" vertical="center"/>
    </xf>
    <xf numFmtId="2" fontId="22" fillId="0" borderId="24" xfId="73" applyNumberFormat="1" applyFont="1" applyBorder="1" applyAlignment="1">
      <alignment horizontal="center" vertical="center"/>
    </xf>
    <xf numFmtId="0" fontId="18" fillId="0" borderId="15" xfId="58" applyBorder="1" applyAlignment="1">
      <alignment horizontal="center" vertical="center"/>
    </xf>
    <xf numFmtId="0" fontId="18" fillId="0" borderId="18" xfId="58" applyBorder="1" applyAlignment="1">
      <alignment horizontal="center" vertical="center"/>
    </xf>
    <xf numFmtId="2" fontId="22" fillId="0" borderId="15" xfId="73" applyNumberFormat="1" applyFont="1" applyBorder="1" applyAlignment="1">
      <alignment horizontal="center" vertical="center"/>
    </xf>
    <xf numFmtId="2" fontId="22" fillId="0" borderId="18" xfId="73" applyNumberFormat="1" applyFont="1" applyBorder="1" applyAlignment="1">
      <alignment horizontal="center" vertical="center"/>
    </xf>
    <xf numFmtId="165" fontId="22" fillId="0" borderId="18" xfId="73" applyNumberFormat="1" applyFont="1" applyBorder="1" applyAlignment="1">
      <alignment horizontal="center" vertical="center"/>
    </xf>
    <xf numFmtId="0" fontId="30" fillId="0" borderId="11" xfId="58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 wrapText="1"/>
    </xf>
    <xf numFmtId="2" fontId="30" fillId="0" borderId="34" xfId="0" applyNumberFormat="1" applyFont="1" applyBorder="1" applyAlignment="1">
      <alignment horizontal="center" vertical="center" wrapText="1"/>
    </xf>
    <xf numFmtId="165" fontId="30" fillId="0" borderId="11" xfId="73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2" fontId="30" fillId="0" borderId="35" xfId="73" applyNumberFormat="1" applyFont="1" applyBorder="1" applyAlignment="1">
      <alignment horizontal="center" vertical="center"/>
    </xf>
    <xf numFmtId="0" fontId="30" fillId="0" borderId="11" xfId="63" applyFont="1" applyBorder="1" applyAlignment="1">
      <alignment horizontal="left" vertical="center"/>
    </xf>
    <xf numFmtId="0" fontId="31" fillId="0" borderId="36" xfId="0" applyFont="1" applyBorder="1" applyAlignment="1">
      <alignment horizontal="center" vertical="center" wrapText="1"/>
    </xf>
    <xf numFmtId="0" fontId="33" fillId="0" borderId="0" xfId="0" applyFont="1"/>
    <xf numFmtId="0" fontId="31" fillId="0" borderId="0" xfId="0" applyFont="1" applyAlignment="1">
      <alignment horizontal="center" vertical="center"/>
    </xf>
    <xf numFmtId="0" fontId="34" fillId="0" borderId="36" xfId="63" applyFont="1" applyBorder="1" applyAlignment="1">
      <alignment horizontal="center" vertical="center"/>
    </xf>
    <xf numFmtId="2" fontId="34" fillId="0" borderId="37" xfId="63" applyNumberFormat="1" applyFont="1" applyBorder="1" applyAlignment="1">
      <alignment horizontal="center" vertical="center"/>
    </xf>
    <xf numFmtId="166" fontId="34" fillId="0" borderId="37" xfId="63" applyNumberFormat="1" applyFont="1" applyBorder="1" applyAlignment="1">
      <alignment horizontal="center" vertical="center"/>
    </xf>
    <xf numFmtId="0" fontId="34" fillId="0" borderId="37" xfId="63" applyFont="1" applyBorder="1" applyAlignment="1">
      <alignment horizontal="center" vertical="center"/>
    </xf>
    <xf numFmtId="167" fontId="31" fillId="0" borderId="37" xfId="0" applyNumberFormat="1" applyFont="1" applyBorder="1" applyAlignment="1">
      <alignment horizontal="center" vertical="center" wrapText="1"/>
    </xf>
    <xf numFmtId="2" fontId="31" fillId="0" borderId="37" xfId="0" applyNumberFormat="1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166" fontId="31" fillId="0" borderId="37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vertical="center"/>
    </xf>
    <xf numFmtId="0" fontId="33" fillId="0" borderId="37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2" fontId="33" fillId="0" borderId="0" xfId="0" applyNumberFormat="1" applyFont="1"/>
    <xf numFmtId="166" fontId="33" fillId="0" borderId="0" xfId="0" applyNumberFormat="1" applyFont="1"/>
    <xf numFmtId="0" fontId="33" fillId="0" borderId="0" xfId="0" applyFont="1" applyAlignment="1">
      <alignment horizontal="center"/>
    </xf>
    <xf numFmtId="0" fontId="33" fillId="0" borderId="46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 wrapText="1"/>
    </xf>
    <xf numFmtId="167" fontId="31" fillId="0" borderId="39" xfId="0" applyNumberFormat="1" applyFont="1" applyBorder="1" applyAlignment="1">
      <alignment horizontal="center" vertical="center" wrapText="1"/>
    </xf>
    <xf numFmtId="2" fontId="31" fillId="0" borderId="39" xfId="0" applyNumberFormat="1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166" fontId="31" fillId="0" borderId="39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8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/>
    </xf>
    <xf numFmtId="0" fontId="31" fillId="0" borderId="37" xfId="0" applyFont="1" applyBorder="1"/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right" vertical="center" wrapText="1"/>
    </xf>
    <xf numFmtId="0" fontId="31" fillId="0" borderId="44" xfId="0" applyFont="1" applyBorder="1" applyAlignment="1">
      <alignment horizontal="right" vertical="center" wrapText="1"/>
    </xf>
    <xf numFmtId="0" fontId="31" fillId="0" borderId="45" xfId="0" applyFont="1" applyBorder="1" applyAlignment="1">
      <alignment horizontal="right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center" wrapText="1"/>
    </xf>
    <xf numFmtId="0" fontId="32" fillId="0" borderId="36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right" vertical="center" wrapText="1"/>
    </xf>
    <xf numFmtId="0" fontId="31" fillId="0" borderId="39" xfId="0" applyFont="1" applyBorder="1" applyAlignment="1">
      <alignment horizontal="right" vertical="center" wrapText="1"/>
    </xf>
    <xf numFmtId="0" fontId="33" fillId="0" borderId="49" xfId="0" applyFont="1" applyBorder="1" applyAlignment="1">
      <alignment horizontal="right" vertical="center" wrapText="1"/>
    </xf>
    <xf numFmtId="0" fontId="33" fillId="0" borderId="39" xfId="0" applyFont="1" applyBorder="1" applyAlignment="1">
      <alignment horizontal="right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left" vertical="center" indent="12"/>
    </xf>
    <xf numFmtId="0" fontId="27" fillId="0" borderId="13" xfId="0" applyFont="1" applyBorder="1" applyAlignment="1">
      <alignment horizontal="left" vertical="center" indent="12"/>
    </xf>
    <xf numFmtId="0" fontId="27" fillId="0" borderId="14" xfId="0" applyFont="1" applyBorder="1" applyAlignment="1">
      <alignment horizontal="left" vertical="center" indent="12"/>
    </xf>
    <xf numFmtId="0" fontId="26" fillId="0" borderId="21" xfId="0" applyFont="1" applyBorder="1" applyAlignment="1">
      <alignment horizontal="left" vertical="center" indent="30"/>
    </xf>
    <xf numFmtId="0" fontId="26" fillId="0" borderId="22" xfId="0" applyFont="1" applyBorder="1" applyAlignment="1">
      <alignment horizontal="left" vertical="center" indent="30"/>
    </xf>
    <xf numFmtId="0" fontId="26" fillId="0" borderId="23" xfId="0" applyFont="1" applyBorder="1" applyAlignment="1">
      <alignment horizontal="left" vertical="center" indent="30"/>
    </xf>
    <xf numFmtId="0" fontId="26" fillId="0" borderId="1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</cellXfs>
  <cellStyles count="8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77" xr:uid="{0595F2CB-718A-4ED5-B4E6-1C1933DE2AA7}"/>
    <cellStyle name="60% - Accent2" xfId="25" builtinId="36" customBuiltin="1"/>
    <cellStyle name="60% - Accent2 2" xfId="78" xr:uid="{79A5740C-A985-4A46-AF0F-984882D11D03}"/>
    <cellStyle name="60% - Accent3" xfId="29" builtinId="40" customBuiltin="1"/>
    <cellStyle name="60% - Accent3 2" xfId="79" xr:uid="{1B224E97-1578-4D03-A0B4-F33E0EECD762}"/>
    <cellStyle name="60% - Accent4" xfId="33" builtinId="44" customBuiltin="1"/>
    <cellStyle name="60% - Accent4 2" xfId="80" xr:uid="{E2586A95-D18A-4D2A-BF83-20AA6AC6DFC7}"/>
    <cellStyle name="60% - Accent5" xfId="37" builtinId="48" customBuiltin="1"/>
    <cellStyle name="60% - Accent5 2" xfId="81" xr:uid="{5F6E7B9E-E88B-4D47-84BD-1E4F26B8A6E0}"/>
    <cellStyle name="60% - Accent6" xfId="41" builtinId="52" customBuiltin="1"/>
    <cellStyle name="60% - Accent6 2" xfId="82" xr:uid="{87DBC336-276A-4916-AAB7-9C39122D5824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83" xr:uid="{ED816166-0052-4725-B994-F02CAC614BDC}"/>
    <cellStyle name="Normal" xfId="0" builtinId="0"/>
    <cellStyle name="Normal 10" xfId="42" xr:uid="{00000000-0005-0000-0000-000025000000}"/>
    <cellStyle name="Normal 10 2" xfId="67" xr:uid="{00000000-0005-0000-0000-000026000000}"/>
    <cellStyle name="Normal 10 3" xfId="64" xr:uid="{00000000-0005-0000-0000-000027000000}"/>
    <cellStyle name="Normal 10 4" xfId="74" xr:uid="{00000000-0005-0000-0000-000028000000}"/>
    <cellStyle name="Normal 10 5" xfId="69" xr:uid="{00000000-0005-0000-0000-000029000000}"/>
    <cellStyle name="Normal 11" xfId="48" xr:uid="{00000000-0005-0000-0000-00002A000000}"/>
    <cellStyle name="Normal 12" xfId="73" xr:uid="{00000000-0005-0000-0000-00002B000000}"/>
    <cellStyle name="Normal 13" xfId="62" xr:uid="{00000000-0005-0000-0000-00002C000000}"/>
    <cellStyle name="Normal 14" xfId="43" xr:uid="{00000000-0005-0000-0000-00002D000000}"/>
    <cellStyle name="Normal 15" xfId="68" xr:uid="{00000000-0005-0000-0000-00002E000000}"/>
    <cellStyle name="Normal 16" xfId="45" xr:uid="{00000000-0005-0000-0000-00002F000000}"/>
    <cellStyle name="Normal 16 2" xfId="63" xr:uid="{00000000-0005-0000-0000-000030000000}"/>
    <cellStyle name="Normal 17" xfId="75" xr:uid="{00000000-0005-0000-0000-000031000000}"/>
    <cellStyle name="Normal 18" xfId="58" xr:uid="{00000000-0005-0000-0000-000032000000}"/>
    <cellStyle name="Normal 2" xfId="49" xr:uid="{00000000-0005-0000-0000-000033000000}"/>
    <cellStyle name="Normal 2 2" xfId="54" xr:uid="{00000000-0005-0000-0000-000034000000}"/>
    <cellStyle name="Normal 2 2 2" xfId="72" xr:uid="{00000000-0005-0000-0000-000035000000}"/>
    <cellStyle name="Normal 2 2 3" xfId="60" xr:uid="{00000000-0005-0000-0000-000036000000}"/>
    <cellStyle name="Normal 2 2 4" xfId="70" xr:uid="{00000000-0005-0000-0000-000037000000}"/>
    <cellStyle name="Normal 2 2 5" xfId="66" xr:uid="{00000000-0005-0000-0000-000038000000}"/>
    <cellStyle name="Normal 2 3" xfId="61" xr:uid="{00000000-0005-0000-0000-000039000000}"/>
    <cellStyle name="Normal 3" xfId="59" xr:uid="{00000000-0005-0000-0000-00003A000000}"/>
    <cellStyle name="Normal 4" xfId="46" xr:uid="{00000000-0005-0000-0000-00003B000000}"/>
    <cellStyle name="Normal 5" xfId="55" xr:uid="{00000000-0005-0000-0000-00003C000000}"/>
    <cellStyle name="Normal 6" xfId="56" xr:uid="{00000000-0005-0000-0000-00003D000000}"/>
    <cellStyle name="Normal 7" xfId="51" xr:uid="{00000000-0005-0000-0000-00003E000000}"/>
    <cellStyle name="Normal 8" xfId="44" xr:uid="{00000000-0005-0000-0000-00003F000000}"/>
    <cellStyle name="Normal 9" xfId="47" xr:uid="{00000000-0005-0000-0000-000040000000}"/>
    <cellStyle name="Normal 9 2" xfId="57" xr:uid="{00000000-0005-0000-0000-000041000000}"/>
    <cellStyle name="Normal 9 3" xfId="52" xr:uid="{00000000-0005-0000-0000-000042000000}"/>
    <cellStyle name="Normal 9 4" xfId="50" xr:uid="{00000000-0005-0000-0000-000043000000}"/>
    <cellStyle name="Normal 9 5" xfId="53" xr:uid="{00000000-0005-0000-0000-000044000000}"/>
    <cellStyle name="Normal 9 6" xfId="71" xr:uid="{00000000-0005-0000-0000-000045000000}"/>
    <cellStyle name="Normal 9 7" xfId="65" xr:uid="{00000000-0005-0000-0000-000046000000}"/>
    <cellStyle name="Note" xfId="15" builtinId="10" customBuiltin="1"/>
    <cellStyle name="Note 2" xfId="76" xr:uid="{00000000-0005-0000-0000-000048000000}"/>
    <cellStyle name="Output" xfId="10" builtinId="21" customBuiltin="1"/>
    <cellStyle name="Title" xfId="1" builtinId="15" customBuiltin="1"/>
    <cellStyle name="Title 2" xfId="84" xr:uid="{8A4599DD-92C9-4227-BF43-D75D4E4716CB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D2A1-6E4E-4F0B-AD7B-738AE7E44DF8}">
  <dimension ref="A1:BD108"/>
  <sheetViews>
    <sheetView showGridLines="0" tabSelected="1" topLeftCell="AH1" zoomScaleNormal="100" workbookViewId="0">
      <selection activeCell="AY60" sqref="AY60"/>
    </sheetView>
  </sheetViews>
  <sheetFormatPr defaultRowHeight="16.5" x14ac:dyDescent="0.3"/>
  <cols>
    <col min="1" max="1" width="9.7109375" style="49" customWidth="1"/>
    <col min="2" max="2" width="11.140625" style="49" customWidth="1"/>
    <col min="3" max="3" width="8.7109375" style="63" customWidth="1"/>
    <col min="4" max="4" width="6.7109375" style="49" customWidth="1"/>
    <col min="5" max="5" width="16.7109375" style="49" customWidth="1"/>
    <col min="6" max="7" width="10.28515625" style="64" customWidth="1"/>
    <col min="8" max="8" width="26.7109375" style="49" customWidth="1"/>
    <col min="9" max="10" width="11.7109375" style="65" customWidth="1"/>
    <col min="11" max="11" width="13.7109375" style="49" customWidth="1"/>
    <col min="12" max="12" width="14.7109375" style="65" customWidth="1"/>
    <col min="13" max="13" width="9.140625" style="49"/>
    <col min="14" max="14" width="9.7109375" style="49" customWidth="1"/>
    <col min="15" max="15" width="11.140625" style="49" customWidth="1"/>
    <col min="16" max="16" width="8.7109375" style="63" customWidth="1"/>
    <col min="17" max="17" width="6.7109375" style="49" customWidth="1"/>
    <col min="18" max="18" width="16.7109375" style="49" customWidth="1"/>
    <col min="19" max="20" width="10.28515625" style="64" customWidth="1"/>
    <col min="21" max="21" width="26.7109375" style="49" customWidth="1"/>
    <col min="22" max="23" width="11.7109375" style="65" customWidth="1"/>
    <col min="24" max="24" width="13.7109375" style="49" customWidth="1"/>
    <col min="25" max="25" width="14.7109375" style="65" customWidth="1"/>
    <col min="26" max="26" width="9.140625" style="49"/>
    <col min="27" max="27" width="9.7109375" style="49" customWidth="1"/>
    <col min="28" max="28" width="11.140625" style="49" customWidth="1"/>
    <col min="29" max="29" width="8.7109375" style="63" customWidth="1"/>
    <col min="30" max="30" width="6.7109375" style="49" customWidth="1"/>
    <col min="31" max="31" width="16.7109375" style="49" customWidth="1"/>
    <col min="32" max="33" width="10.28515625" style="64" customWidth="1"/>
    <col min="34" max="34" width="26.7109375" style="49" customWidth="1"/>
    <col min="35" max="36" width="11.7109375" style="65" customWidth="1"/>
    <col min="37" max="37" width="13.7109375" style="49" customWidth="1"/>
    <col min="38" max="38" width="14.7109375" style="65" customWidth="1"/>
    <col min="39" max="39" width="9.140625" style="49"/>
    <col min="40" max="40" width="9.7109375" style="49" customWidth="1"/>
    <col min="41" max="41" width="11.140625" style="49" customWidth="1"/>
    <col min="42" max="42" width="8.7109375" style="63" customWidth="1"/>
    <col min="43" max="43" width="6.7109375" style="49" customWidth="1"/>
    <col min="44" max="44" width="16.7109375" style="49" customWidth="1"/>
    <col min="45" max="46" width="10.28515625" style="64" customWidth="1"/>
    <col min="47" max="47" width="26.7109375" style="49" customWidth="1"/>
    <col min="48" max="49" width="11.7109375" style="65" customWidth="1"/>
    <col min="50" max="50" width="13.7109375" style="49" customWidth="1"/>
    <col min="51" max="51" width="14.7109375" style="65" customWidth="1"/>
    <col min="52" max="52" width="9.140625" style="49"/>
    <col min="53" max="53" width="4.7109375" style="49" customWidth="1"/>
    <col min="54" max="54" width="10.7109375" style="49" customWidth="1"/>
    <col min="55" max="55" width="62.7109375" style="49" customWidth="1"/>
    <col min="56" max="56" width="36.7109375" style="49" customWidth="1"/>
    <col min="57" max="16384" width="9.140625" style="49"/>
  </cols>
  <sheetData>
    <row r="1" spans="1:56" ht="17.25" customHeight="1" x14ac:dyDescent="0.3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8"/>
      <c r="N1" s="86" t="s">
        <v>0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8"/>
      <c r="AA1" s="86" t="s">
        <v>0</v>
      </c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8"/>
      <c r="AN1" s="86" t="s">
        <v>0</v>
      </c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8"/>
    </row>
    <row r="2" spans="1:56" ht="23.1" customHeight="1" x14ac:dyDescent="0.3">
      <c r="A2" s="94" t="s">
        <v>1</v>
      </c>
      <c r="B2" s="95"/>
      <c r="C2" s="95"/>
      <c r="D2" s="95"/>
      <c r="E2" s="95"/>
      <c r="F2" s="95"/>
      <c r="G2" s="95"/>
      <c r="H2" s="89" t="s">
        <v>2</v>
      </c>
      <c r="I2" s="89" t="s">
        <v>370</v>
      </c>
      <c r="J2" s="89"/>
      <c r="K2" s="89"/>
      <c r="L2" s="93" t="s">
        <v>373</v>
      </c>
      <c r="N2" s="94" t="s">
        <v>1</v>
      </c>
      <c r="O2" s="95"/>
      <c r="P2" s="95"/>
      <c r="Q2" s="95"/>
      <c r="R2" s="95"/>
      <c r="S2" s="95"/>
      <c r="T2" s="95"/>
      <c r="U2" s="89" t="s">
        <v>2</v>
      </c>
      <c r="V2" s="89" t="s">
        <v>370</v>
      </c>
      <c r="W2" s="89"/>
      <c r="X2" s="89"/>
      <c r="Y2" s="93" t="s">
        <v>373</v>
      </c>
      <c r="AA2" s="94" t="s">
        <v>1</v>
      </c>
      <c r="AB2" s="95"/>
      <c r="AC2" s="95"/>
      <c r="AD2" s="95"/>
      <c r="AE2" s="95"/>
      <c r="AF2" s="95"/>
      <c r="AG2" s="95"/>
      <c r="AH2" s="89" t="s">
        <v>2</v>
      </c>
      <c r="AI2" s="89" t="s">
        <v>370</v>
      </c>
      <c r="AJ2" s="89"/>
      <c r="AK2" s="89"/>
      <c r="AL2" s="93" t="s">
        <v>373</v>
      </c>
      <c r="AN2" s="94" t="s">
        <v>1</v>
      </c>
      <c r="AO2" s="95"/>
      <c r="AP2" s="95"/>
      <c r="AQ2" s="95"/>
      <c r="AR2" s="95"/>
      <c r="AS2" s="95"/>
      <c r="AT2" s="95"/>
      <c r="AU2" s="89" t="s">
        <v>2</v>
      </c>
      <c r="AV2" s="89" t="s">
        <v>370</v>
      </c>
      <c r="AW2" s="89"/>
      <c r="AX2" s="89"/>
      <c r="AY2" s="93" t="s">
        <v>373</v>
      </c>
    </row>
    <row r="3" spans="1:56" s="50" customFormat="1" ht="26.25" customHeight="1" x14ac:dyDescent="0.3">
      <c r="A3" s="96" t="s">
        <v>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3"/>
      <c r="N3" s="96" t="s">
        <v>3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93"/>
      <c r="AA3" s="96" t="s">
        <v>4</v>
      </c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93"/>
      <c r="AN3" s="96" t="s">
        <v>4</v>
      </c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93"/>
      <c r="BA3" s="49"/>
      <c r="BB3" s="49"/>
      <c r="BC3" s="49"/>
      <c r="BD3" s="49"/>
    </row>
    <row r="4" spans="1:56" s="50" customFormat="1" ht="30" customHeight="1" x14ac:dyDescent="0.25">
      <c r="A4" s="51" t="s">
        <v>5</v>
      </c>
      <c r="B4" s="52" t="s">
        <v>6</v>
      </c>
      <c r="C4" s="52" t="s">
        <v>7</v>
      </c>
      <c r="D4" s="52" t="s">
        <v>8</v>
      </c>
      <c r="E4" s="52" t="s">
        <v>9</v>
      </c>
      <c r="F4" s="53" t="s">
        <v>10</v>
      </c>
      <c r="G4" s="53" t="s">
        <v>11</v>
      </c>
      <c r="H4" s="54" t="s">
        <v>12</v>
      </c>
      <c r="I4" s="78" t="s">
        <v>374</v>
      </c>
      <c r="J4" s="78" t="s">
        <v>375</v>
      </c>
      <c r="K4" s="78" t="s">
        <v>371</v>
      </c>
      <c r="L4" s="79" t="s">
        <v>372</v>
      </c>
      <c r="N4" s="51" t="s">
        <v>5</v>
      </c>
      <c r="O4" s="52" t="s">
        <v>6</v>
      </c>
      <c r="P4" s="52" t="s">
        <v>7</v>
      </c>
      <c r="Q4" s="52" t="s">
        <v>8</v>
      </c>
      <c r="R4" s="52" t="s">
        <v>9</v>
      </c>
      <c r="S4" s="53" t="s">
        <v>10</v>
      </c>
      <c r="T4" s="53" t="s">
        <v>11</v>
      </c>
      <c r="U4" s="54" t="s">
        <v>12</v>
      </c>
      <c r="V4" s="78" t="s">
        <v>374</v>
      </c>
      <c r="W4" s="78" t="s">
        <v>375</v>
      </c>
      <c r="X4" s="78" t="s">
        <v>371</v>
      </c>
      <c r="Y4" s="79" t="s">
        <v>372</v>
      </c>
      <c r="AA4" s="51" t="s">
        <v>5</v>
      </c>
      <c r="AB4" s="52" t="s">
        <v>6</v>
      </c>
      <c r="AC4" s="52" t="s">
        <v>7</v>
      </c>
      <c r="AD4" s="52" t="s">
        <v>8</v>
      </c>
      <c r="AE4" s="52" t="s">
        <v>9</v>
      </c>
      <c r="AF4" s="53" t="s">
        <v>10</v>
      </c>
      <c r="AG4" s="53" t="s">
        <v>11</v>
      </c>
      <c r="AH4" s="54" t="s">
        <v>12</v>
      </c>
      <c r="AI4" s="78" t="s">
        <v>374</v>
      </c>
      <c r="AJ4" s="78" t="s">
        <v>375</v>
      </c>
      <c r="AK4" s="78" t="s">
        <v>371</v>
      </c>
      <c r="AL4" s="79" t="s">
        <v>372</v>
      </c>
      <c r="AN4" s="51" t="s">
        <v>5</v>
      </c>
      <c r="AO4" s="52" t="s">
        <v>6</v>
      </c>
      <c r="AP4" s="52" t="s">
        <v>7</v>
      </c>
      <c r="AQ4" s="52" t="s">
        <v>8</v>
      </c>
      <c r="AR4" s="52" t="s">
        <v>9</v>
      </c>
      <c r="AS4" s="53" t="s">
        <v>10</v>
      </c>
      <c r="AT4" s="53" t="s">
        <v>11</v>
      </c>
      <c r="AU4" s="54" t="s">
        <v>12</v>
      </c>
      <c r="AV4" s="78" t="s">
        <v>374</v>
      </c>
      <c r="AW4" s="78" t="s">
        <v>375</v>
      </c>
      <c r="AX4" s="78" t="s">
        <v>371</v>
      </c>
      <c r="AY4" s="79" t="s">
        <v>372</v>
      </c>
    </row>
    <row r="5" spans="1:56" ht="16.5" customHeight="1" x14ac:dyDescent="0.3">
      <c r="A5" s="48" t="s">
        <v>13</v>
      </c>
      <c r="B5" s="55">
        <v>77946.070000000007</v>
      </c>
      <c r="C5" s="56">
        <v>36.31</v>
      </c>
      <c r="D5" s="57" t="s">
        <v>14</v>
      </c>
      <c r="E5" s="57" t="s">
        <v>15</v>
      </c>
      <c r="F5" s="58">
        <v>331008.00699999998</v>
      </c>
      <c r="G5" s="58">
        <v>149590.285</v>
      </c>
      <c r="H5" s="59" t="s">
        <v>16</v>
      </c>
      <c r="I5" s="80"/>
      <c r="J5" s="80"/>
      <c r="K5" s="81"/>
      <c r="L5" s="82"/>
      <c r="N5" s="48" t="s">
        <v>17</v>
      </c>
      <c r="O5" s="55" t="s">
        <v>18</v>
      </c>
      <c r="P5" s="56" t="s">
        <v>19</v>
      </c>
      <c r="Q5" s="57" t="s">
        <v>14</v>
      </c>
      <c r="R5" s="57" t="s">
        <v>20</v>
      </c>
      <c r="S5" s="58">
        <v>326447.47600000002</v>
      </c>
      <c r="T5" s="58">
        <v>152828.226</v>
      </c>
      <c r="U5" s="59" t="s">
        <v>21</v>
      </c>
      <c r="V5" s="80"/>
      <c r="W5" s="80"/>
      <c r="X5" s="81"/>
      <c r="Y5" s="82"/>
      <c r="AA5" s="48" t="s">
        <v>22</v>
      </c>
      <c r="AB5" s="55" t="s">
        <v>23</v>
      </c>
      <c r="AC5" s="56">
        <v>0</v>
      </c>
      <c r="AD5" s="57" t="s">
        <v>120</v>
      </c>
      <c r="AE5" s="57" t="s">
        <v>15</v>
      </c>
      <c r="AF5" s="58">
        <v>330943.44099999999</v>
      </c>
      <c r="AG5" s="58">
        <v>149940.163</v>
      </c>
      <c r="AH5" s="59" t="s">
        <v>24</v>
      </c>
      <c r="AI5" s="80">
        <v>1</v>
      </c>
      <c r="AJ5" s="80"/>
      <c r="AK5" s="81"/>
      <c r="AL5" s="82"/>
      <c r="AN5" s="48" t="s">
        <v>25</v>
      </c>
      <c r="AO5" s="55" t="s">
        <v>26</v>
      </c>
      <c r="AP5" s="56">
        <v>94</v>
      </c>
      <c r="AQ5" s="57" t="s">
        <v>27</v>
      </c>
      <c r="AR5" s="57" t="s">
        <v>20</v>
      </c>
      <c r="AS5" s="58">
        <v>331037.30200000003</v>
      </c>
      <c r="AT5" s="58">
        <v>152601.98800000001</v>
      </c>
      <c r="AU5" s="59" t="s">
        <v>28</v>
      </c>
      <c r="AV5" s="80"/>
      <c r="AW5" s="80"/>
      <c r="AX5" s="81"/>
      <c r="AY5" s="82">
        <v>1</v>
      </c>
    </row>
    <row r="6" spans="1:56" ht="16.5" customHeight="1" thickBot="1" x14ac:dyDescent="0.35">
      <c r="A6" s="48" t="s">
        <v>29</v>
      </c>
      <c r="B6" s="55">
        <v>78024.479999999996</v>
      </c>
      <c r="C6" s="56">
        <v>36.32</v>
      </c>
      <c r="D6" s="57" t="s">
        <v>14</v>
      </c>
      <c r="E6" s="57" t="s">
        <v>15</v>
      </c>
      <c r="F6" s="58">
        <v>330985.97499999998</v>
      </c>
      <c r="G6" s="58">
        <v>149665.53400000001</v>
      </c>
      <c r="H6" s="59" t="s">
        <v>30</v>
      </c>
      <c r="I6" s="80"/>
      <c r="J6" s="80"/>
      <c r="K6" s="81"/>
      <c r="L6" s="82"/>
      <c r="N6" s="48" t="s">
        <v>31</v>
      </c>
      <c r="O6" s="55" t="s">
        <v>32</v>
      </c>
      <c r="P6" s="56">
        <v>29.76</v>
      </c>
      <c r="Q6" s="57" t="s">
        <v>14</v>
      </c>
      <c r="R6" s="57" t="s">
        <v>20</v>
      </c>
      <c r="S6" s="58">
        <v>326588.59600000002</v>
      </c>
      <c r="T6" s="58">
        <v>152829.20499999999</v>
      </c>
      <c r="U6" s="59" t="s">
        <v>33</v>
      </c>
      <c r="V6" s="80"/>
      <c r="W6" s="80"/>
      <c r="X6" s="81"/>
      <c r="Y6" s="82"/>
      <c r="AA6" s="48" t="s">
        <v>34</v>
      </c>
      <c r="AB6" s="55" t="s">
        <v>35</v>
      </c>
      <c r="AC6" s="56">
        <v>0</v>
      </c>
      <c r="AD6" s="57" t="s">
        <v>120</v>
      </c>
      <c r="AE6" s="57" t="s">
        <v>15</v>
      </c>
      <c r="AF6" s="58">
        <v>330549.07799999998</v>
      </c>
      <c r="AG6" s="58">
        <v>151287.63399999999</v>
      </c>
      <c r="AH6" s="59" t="s">
        <v>24</v>
      </c>
      <c r="AI6" s="80">
        <v>1</v>
      </c>
      <c r="AJ6" s="80"/>
      <c r="AK6" s="81"/>
      <c r="AL6" s="82"/>
      <c r="AN6" s="48" t="s">
        <v>36</v>
      </c>
      <c r="AO6" s="55" t="s">
        <v>37</v>
      </c>
      <c r="AP6" s="56">
        <v>80</v>
      </c>
      <c r="AQ6" s="57" t="s">
        <v>27</v>
      </c>
      <c r="AR6" s="57" t="s">
        <v>20</v>
      </c>
      <c r="AS6" s="58">
        <v>331084.13400000002</v>
      </c>
      <c r="AT6" s="58">
        <v>152614.883</v>
      </c>
      <c r="AU6" s="59" t="s">
        <v>28</v>
      </c>
      <c r="AV6" s="80"/>
      <c r="AW6" s="80"/>
      <c r="AX6" s="81"/>
      <c r="AY6" s="82">
        <v>1</v>
      </c>
    </row>
    <row r="7" spans="1:56" ht="16.5" customHeight="1" x14ac:dyDescent="0.3">
      <c r="A7" s="48" t="s">
        <v>38</v>
      </c>
      <c r="B7" s="55">
        <v>78244.22</v>
      </c>
      <c r="C7" s="56">
        <v>30.45</v>
      </c>
      <c r="D7" s="57" t="s">
        <v>27</v>
      </c>
      <c r="E7" s="57" t="s">
        <v>15</v>
      </c>
      <c r="F7" s="58">
        <v>330988.33199999999</v>
      </c>
      <c r="G7" s="58">
        <v>149895.185</v>
      </c>
      <c r="H7" s="59" t="s">
        <v>39</v>
      </c>
      <c r="I7" s="80"/>
      <c r="J7" s="80"/>
      <c r="K7" s="81"/>
      <c r="L7" s="82"/>
      <c r="N7" s="48" t="s">
        <v>40</v>
      </c>
      <c r="O7" s="55">
        <v>2073.16</v>
      </c>
      <c r="P7" s="56">
        <v>29.93</v>
      </c>
      <c r="Q7" s="57" t="s">
        <v>14</v>
      </c>
      <c r="R7" s="57" t="s">
        <v>20</v>
      </c>
      <c r="S7" s="58">
        <v>326989.25199999998</v>
      </c>
      <c r="T7" s="58">
        <v>152817.97099999999</v>
      </c>
      <c r="U7" s="59" t="s">
        <v>33</v>
      </c>
      <c r="V7" s="80"/>
      <c r="W7" s="80"/>
      <c r="X7" s="81"/>
      <c r="Y7" s="82"/>
      <c r="AA7" s="48" t="s">
        <v>41</v>
      </c>
      <c r="AB7" s="55" t="s">
        <v>42</v>
      </c>
      <c r="AC7" s="56">
        <v>0</v>
      </c>
      <c r="AD7" s="57" t="s">
        <v>120</v>
      </c>
      <c r="AE7" s="57" t="s">
        <v>15</v>
      </c>
      <c r="AF7" s="58">
        <v>330562.70400000003</v>
      </c>
      <c r="AG7" s="58">
        <v>151696.91699999999</v>
      </c>
      <c r="AH7" s="59" t="s">
        <v>24</v>
      </c>
      <c r="AI7" s="80">
        <v>1</v>
      </c>
      <c r="AJ7" s="80"/>
      <c r="AK7" s="81"/>
      <c r="AL7" s="82"/>
      <c r="AN7" s="48" t="s">
        <v>43</v>
      </c>
      <c r="AO7" s="55" t="s">
        <v>44</v>
      </c>
      <c r="AP7" s="56">
        <v>60</v>
      </c>
      <c r="AQ7" s="57" t="s">
        <v>27</v>
      </c>
      <c r="AR7" s="57" t="s">
        <v>20</v>
      </c>
      <c r="AS7" s="58">
        <v>331139.745</v>
      </c>
      <c r="AT7" s="58">
        <v>152633.57199999999</v>
      </c>
      <c r="AU7" s="59" t="s">
        <v>28</v>
      </c>
      <c r="AV7" s="80"/>
      <c r="AW7" s="80"/>
      <c r="AX7" s="81"/>
      <c r="AY7" s="82">
        <v>1</v>
      </c>
      <c r="BA7" s="66">
        <v>623</v>
      </c>
      <c r="BB7" s="67" t="s">
        <v>45</v>
      </c>
      <c r="BC7" s="67" t="s">
        <v>46</v>
      </c>
      <c r="BD7" s="68" t="s">
        <v>47</v>
      </c>
    </row>
    <row r="8" spans="1:56" ht="16.5" customHeight="1" thickBot="1" x14ac:dyDescent="0.35">
      <c r="A8" s="48" t="s">
        <v>48</v>
      </c>
      <c r="B8" s="55">
        <v>78616.13</v>
      </c>
      <c r="C8" s="56">
        <v>36.15</v>
      </c>
      <c r="D8" s="57" t="s">
        <v>14</v>
      </c>
      <c r="E8" s="57" t="s">
        <v>15</v>
      </c>
      <c r="F8" s="58">
        <v>330819.99800000002</v>
      </c>
      <c r="G8" s="58">
        <v>150233.42300000001</v>
      </c>
      <c r="H8" s="59" t="s">
        <v>272</v>
      </c>
      <c r="I8" s="80"/>
      <c r="J8" s="80"/>
      <c r="K8" s="81"/>
      <c r="L8" s="82">
        <v>1</v>
      </c>
      <c r="N8" s="48" t="s">
        <v>49</v>
      </c>
      <c r="O8" s="55" t="s">
        <v>50</v>
      </c>
      <c r="P8" s="56">
        <v>270.48</v>
      </c>
      <c r="Q8" s="57" t="s">
        <v>14</v>
      </c>
      <c r="R8" s="57" t="s">
        <v>20</v>
      </c>
      <c r="S8" s="58">
        <v>327009.77799999999</v>
      </c>
      <c r="T8" s="58">
        <v>153058.03400000001</v>
      </c>
      <c r="U8" s="59" t="s">
        <v>51</v>
      </c>
      <c r="V8" s="80"/>
      <c r="W8" s="80"/>
      <c r="X8" s="81"/>
      <c r="Y8" s="82"/>
      <c r="AA8" s="48" t="s">
        <v>52</v>
      </c>
      <c r="AB8" s="55" t="s">
        <v>53</v>
      </c>
      <c r="AC8" s="56">
        <v>0</v>
      </c>
      <c r="AD8" s="57" t="s">
        <v>120</v>
      </c>
      <c r="AE8" s="57" t="s">
        <v>15</v>
      </c>
      <c r="AF8" s="58">
        <v>330876.07799999998</v>
      </c>
      <c r="AG8" s="58">
        <v>152552.01699999999</v>
      </c>
      <c r="AH8" s="59" t="s">
        <v>54</v>
      </c>
      <c r="AI8" s="80"/>
      <c r="AJ8" s="80"/>
      <c r="AK8" s="81">
        <v>1</v>
      </c>
      <c r="AL8" s="82"/>
      <c r="AN8" s="48" t="s">
        <v>55</v>
      </c>
      <c r="AO8" s="55" t="s">
        <v>56</v>
      </c>
      <c r="AP8" s="56">
        <v>35</v>
      </c>
      <c r="AQ8" s="57" t="s">
        <v>27</v>
      </c>
      <c r="AR8" s="57" t="s">
        <v>57</v>
      </c>
      <c r="AS8" s="58">
        <v>327083.647</v>
      </c>
      <c r="AT8" s="58">
        <v>152840.304</v>
      </c>
      <c r="AU8" s="59" t="s">
        <v>28</v>
      </c>
      <c r="AV8" s="80"/>
      <c r="AW8" s="80"/>
      <c r="AX8" s="81"/>
      <c r="AY8" s="82"/>
      <c r="BA8" s="69">
        <v>624</v>
      </c>
      <c r="BB8" s="70" t="s">
        <v>45</v>
      </c>
      <c r="BC8" s="70" t="s">
        <v>58</v>
      </c>
      <c r="BD8" s="71" t="s">
        <v>47</v>
      </c>
    </row>
    <row r="9" spans="1:56" ht="16.5" customHeight="1" x14ac:dyDescent="0.3">
      <c r="A9" s="48" t="s">
        <v>59</v>
      </c>
      <c r="B9" s="55">
        <v>79017.16</v>
      </c>
      <c r="C9" s="56">
        <v>36.06</v>
      </c>
      <c r="D9" s="57" t="s">
        <v>14</v>
      </c>
      <c r="E9" s="57" t="s">
        <v>15</v>
      </c>
      <c r="F9" s="58">
        <v>330707.39</v>
      </c>
      <c r="G9" s="58">
        <v>150618.32500000001</v>
      </c>
      <c r="H9" s="59" t="s">
        <v>60</v>
      </c>
      <c r="I9" s="80"/>
      <c r="J9" s="80"/>
      <c r="K9" s="81"/>
      <c r="L9" s="82">
        <v>1</v>
      </c>
      <c r="N9" s="48" t="s">
        <v>61</v>
      </c>
      <c r="O9" s="55" t="s">
        <v>62</v>
      </c>
      <c r="P9" s="56">
        <v>270.3</v>
      </c>
      <c r="Q9" s="57" t="s">
        <v>14</v>
      </c>
      <c r="R9" s="57" t="s">
        <v>20</v>
      </c>
      <c r="S9" s="58">
        <v>327009.78200000001</v>
      </c>
      <c r="T9" s="58">
        <v>153057.861</v>
      </c>
      <c r="U9" s="59" t="s">
        <v>63</v>
      </c>
      <c r="V9" s="80"/>
      <c r="W9" s="80"/>
      <c r="X9" s="81"/>
      <c r="Y9" s="82"/>
      <c r="AA9" s="48" t="s">
        <v>64</v>
      </c>
      <c r="AB9" s="55" t="s">
        <v>365</v>
      </c>
      <c r="AC9" s="56">
        <v>0</v>
      </c>
      <c r="AD9" s="57" t="s">
        <v>120</v>
      </c>
      <c r="AE9" s="57" t="s">
        <v>15</v>
      </c>
      <c r="AF9" s="58">
        <v>330961.09220000001</v>
      </c>
      <c r="AG9" s="58">
        <v>152801.63029999999</v>
      </c>
      <c r="AH9" s="59" t="s">
        <v>368</v>
      </c>
      <c r="AI9" s="80"/>
      <c r="AJ9" s="80"/>
      <c r="AK9" s="81"/>
      <c r="AL9" s="82"/>
      <c r="AN9" s="48" t="s">
        <v>66</v>
      </c>
      <c r="AO9" s="55" t="s">
        <v>67</v>
      </c>
      <c r="AP9" s="56">
        <v>53.1</v>
      </c>
      <c r="AQ9" s="57" t="s">
        <v>27</v>
      </c>
      <c r="AR9" s="57" t="s">
        <v>57</v>
      </c>
      <c r="AS9" s="58">
        <v>327101.75799999997</v>
      </c>
      <c r="AT9" s="58">
        <v>152839.85399999999</v>
      </c>
      <c r="AU9" s="59" t="s">
        <v>28</v>
      </c>
      <c r="AV9" s="80"/>
      <c r="AW9" s="80"/>
      <c r="AX9" s="81"/>
      <c r="AY9" s="82"/>
    </row>
    <row r="10" spans="1:56" ht="16.5" customHeight="1" x14ac:dyDescent="0.3">
      <c r="A10" s="48" t="s">
        <v>68</v>
      </c>
      <c r="B10" s="55">
        <v>79368.62</v>
      </c>
      <c r="C10" s="56">
        <v>36.18</v>
      </c>
      <c r="D10" s="57" t="s">
        <v>14</v>
      </c>
      <c r="E10" s="57" t="s">
        <v>15</v>
      </c>
      <c r="F10" s="58">
        <v>330608.55900000001</v>
      </c>
      <c r="G10" s="58">
        <v>150955.60200000001</v>
      </c>
      <c r="H10" s="59" t="s">
        <v>69</v>
      </c>
      <c r="I10" s="80"/>
      <c r="J10" s="80"/>
      <c r="K10" s="81"/>
      <c r="L10" s="82">
        <v>1</v>
      </c>
      <c r="N10" s="48" t="s">
        <v>70</v>
      </c>
      <c r="O10" s="55">
        <v>2096.9499999999998</v>
      </c>
      <c r="P10" s="56">
        <v>54.79</v>
      </c>
      <c r="Q10" s="57" t="s">
        <v>14</v>
      </c>
      <c r="R10" s="57" t="s">
        <v>20</v>
      </c>
      <c r="S10" s="58">
        <v>327013.734</v>
      </c>
      <c r="T10" s="58">
        <v>152842.15</v>
      </c>
      <c r="U10" s="59" t="s">
        <v>33</v>
      </c>
      <c r="V10" s="80"/>
      <c r="W10" s="80"/>
      <c r="X10" s="81"/>
      <c r="Y10" s="82"/>
      <c r="AA10" s="48" t="s">
        <v>367</v>
      </c>
      <c r="AB10" s="55" t="s">
        <v>65</v>
      </c>
      <c r="AC10" s="56">
        <v>0</v>
      </c>
      <c r="AD10" s="57" t="s">
        <v>120</v>
      </c>
      <c r="AE10" s="57" t="s">
        <v>15</v>
      </c>
      <c r="AF10" s="58">
        <v>331048.81</v>
      </c>
      <c r="AG10" s="58">
        <v>153080.014</v>
      </c>
      <c r="AH10" s="59" t="s">
        <v>24</v>
      </c>
      <c r="AI10" s="80">
        <v>1</v>
      </c>
      <c r="AJ10" s="80"/>
      <c r="AK10" s="81"/>
      <c r="AL10" s="82"/>
      <c r="AN10" s="48" t="s">
        <v>73</v>
      </c>
      <c r="AO10" s="55" t="s">
        <v>74</v>
      </c>
      <c r="AP10" s="56">
        <v>45</v>
      </c>
      <c r="AQ10" s="57" t="s">
        <v>14</v>
      </c>
      <c r="AR10" s="57" t="s">
        <v>20</v>
      </c>
      <c r="AS10" s="58">
        <v>327101.47399999999</v>
      </c>
      <c r="AT10" s="58">
        <v>152829.85800000001</v>
      </c>
      <c r="AU10" s="59" t="s">
        <v>28</v>
      </c>
      <c r="AV10" s="80"/>
      <c r="AW10" s="80"/>
      <c r="AX10" s="81"/>
      <c r="AY10" s="82"/>
    </row>
    <row r="11" spans="1:56" ht="16.5" customHeight="1" x14ac:dyDescent="0.3">
      <c r="A11" s="48" t="s">
        <v>75</v>
      </c>
      <c r="B11" s="55">
        <v>79462.52</v>
      </c>
      <c r="C11" s="56">
        <v>36.119999999999997</v>
      </c>
      <c r="D11" s="57" t="s">
        <v>14</v>
      </c>
      <c r="E11" s="57" t="s">
        <v>15</v>
      </c>
      <c r="F11" s="58">
        <v>330582.24200000003</v>
      </c>
      <c r="G11" s="58">
        <v>151045.73499999999</v>
      </c>
      <c r="H11" s="59" t="s">
        <v>76</v>
      </c>
      <c r="I11" s="80"/>
      <c r="J11" s="80"/>
      <c r="K11" s="81"/>
      <c r="L11" s="82">
        <v>1</v>
      </c>
      <c r="N11" s="48" t="s">
        <v>77</v>
      </c>
      <c r="O11" s="55" t="s">
        <v>78</v>
      </c>
      <c r="P11" s="56">
        <v>443.51</v>
      </c>
      <c r="Q11" s="57" t="s">
        <v>14</v>
      </c>
      <c r="R11" s="57" t="s">
        <v>20</v>
      </c>
      <c r="S11" s="58">
        <v>327041.53700000001</v>
      </c>
      <c r="T11" s="58">
        <v>153230.23800000001</v>
      </c>
      <c r="U11" s="59" t="s">
        <v>79</v>
      </c>
      <c r="V11" s="80"/>
      <c r="W11" s="80"/>
      <c r="X11" s="81"/>
      <c r="Y11" s="82"/>
      <c r="AA11" s="48" t="s">
        <v>71</v>
      </c>
      <c r="AB11" s="55" t="s">
        <v>72</v>
      </c>
      <c r="AC11" s="56">
        <v>0</v>
      </c>
      <c r="AD11" s="57" t="s">
        <v>120</v>
      </c>
      <c r="AE11" s="57" t="s">
        <v>20</v>
      </c>
      <c r="AF11" s="58">
        <v>329020.158</v>
      </c>
      <c r="AG11" s="58">
        <v>152722.217</v>
      </c>
      <c r="AH11" s="59" t="s">
        <v>24</v>
      </c>
      <c r="AI11" s="80">
        <v>1</v>
      </c>
      <c r="AJ11" s="80"/>
      <c r="AK11" s="81"/>
      <c r="AL11" s="82"/>
      <c r="AN11" s="48" t="s">
        <v>82</v>
      </c>
      <c r="AO11" s="55" t="s">
        <v>83</v>
      </c>
      <c r="AP11" s="56">
        <v>45</v>
      </c>
      <c r="AQ11" s="57" t="s">
        <v>14</v>
      </c>
      <c r="AR11" s="57" t="s">
        <v>20</v>
      </c>
      <c r="AS11" s="58">
        <v>328031.098</v>
      </c>
      <c r="AT11" s="58">
        <v>152803.41200000001</v>
      </c>
      <c r="AU11" s="59" t="s">
        <v>28</v>
      </c>
      <c r="AV11" s="80"/>
      <c r="AW11" s="80"/>
      <c r="AX11" s="81"/>
      <c r="AY11" s="82"/>
    </row>
    <row r="12" spans="1:56" ht="16.5" customHeight="1" x14ac:dyDescent="0.3">
      <c r="A12" s="48" t="s">
        <v>84</v>
      </c>
      <c r="B12" s="55">
        <v>79530.81</v>
      </c>
      <c r="C12" s="56">
        <v>31.47</v>
      </c>
      <c r="D12" s="57" t="s">
        <v>27</v>
      </c>
      <c r="E12" s="57" t="s">
        <v>15</v>
      </c>
      <c r="F12" s="58">
        <v>330627.92200000002</v>
      </c>
      <c r="G12" s="58">
        <v>151130.261</v>
      </c>
      <c r="H12" s="59" t="s">
        <v>85</v>
      </c>
      <c r="I12" s="80"/>
      <c r="J12" s="80"/>
      <c r="K12" s="81"/>
      <c r="L12" s="82"/>
      <c r="N12" s="48" t="s">
        <v>86</v>
      </c>
      <c r="O12" s="55" t="s">
        <v>87</v>
      </c>
      <c r="P12" s="56">
        <v>399.43</v>
      </c>
      <c r="Q12" s="57" t="s">
        <v>14</v>
      </c>
      <c r="R12" s="57" t="s">
        <v>20</v>
      </c>
      <c r="S12" s="58">
        <v>327042.35800000001</v>
      </c>
      <c r="T12" s="58">
        <v>153186.111</v>
      </c>
      <c r="U12" s="59" t="s">
        <v>79</v>
      </c>
      <c r="V12" s="80"/>
      <c r="W12" s="80"/>
      <c r="X12" s="81"/>
      <c r="Y12" s="82"/>
      <c r="AA12" s="48" t="s">
        <v>80</v>
      </c>
      <c r="AB12" s="55" t="s">
        <v>81</v>
      </c>
      <c r="AC12" s="56">
        <v>0</v>
      </c>
      <c r="AD12" s="57" t="s">
        <v>120</v>
      </c>
      <c r="AE12" s="57" t="s">
        <v>20</v>
      </c>
      <c r="AF12" s="58">
        <v>329364.14199999999</v>
      </c>
      <c r="AG12" s="58">
        <v>152719.533</v>
      </c>
      <c r="AH12" s="59" t="s">
        <v>54</v>
      </c>
      <c r="AI12" s="80"/>
      <c r="AJ12" s="80">
        <v>1</v>
      </c>
      <c r="AK12" s="81"/>
      <c r="AL12" s="82"/>
      <c r="AN12" s="48" t="s">
        <v>90</v>
      </c>
      <c r="AO12" s="55" t="s">
        <v>83</v>
      </c>
      <c r="AP12" s="56">
        <v>40</v>
      </c>
      <c r="AQ12" s="57" t="s">
        <v>14</v>
      </c>
      <c r="AR12" s="57" t="s">
        <v>20</v>
      </c>
      <c r="AS12" s="58">
        <v>328030.95600000001</v>
      </c>
      <c r="AT12" s="58">
        <v>152798.41399999999</v>
      </c>
      <c r="AU12" s="59" t="s">
        <v>28</v>
      </c>
      <c r="AV12" s="80"/>
      <c r="AW12" s="80"/>
      <c r="AX12" s="81"/>
      <c r="AY12" s="82"/>
    </row>
    <row r="13" spans="1:56" ht="16.5" customHeight="1" x14ac:dyDescent="0.3">
      <c r="A13" s="48" t="s">
        <v>91</v>
      </c>
      <c r="B13" s="55">
        <v>79704.08</v>
      </c>
      <c r="C13" s="56">
        <v>0.2</v>
      </c>
      <c r="D13" s="57" t="s">
        <v>27</v>
      </c>
      <c r="E13" s="57" t="s">
        <v>15</v>
      </c>
      <c r="F13" s="58">
        <v>330549.24699999997</v>
      </c>
      <c r="G13" s="58">
        <v>151287.77499999999</v>
      </c>
      <c r="H13" s="59" t="s">
        <v>92</v>
      </c>
      <c r="I13" s="80"/>
      <c r="J13" s="80"/>
      <c r="K13" s="81"/>
      <c r="L13" s="82"/>
      <c r="N13" s="48" t="s">
        <v>93</v>
      </c>
      <c r="O13" s="55" t="s">
        <v>94</v>
      </c>
      <c r="P13" s="56">
        <v>0</v>
      </c>
      <c r="Q13" s="57" t="s">
        <v>95</v>
      </c>
      <c r="R13" s="57" t="s">
        <v>20</v>
      </c>
      <c r="S13" s="58">
        <v>327049.62199999997</v>
      </c>
      <c r="T13" s="58">
        <v>152786.315</v>
      </c>
      <c r="U13" s="59" t="s">
        <v>79</v>
      </c>
      <c r="V13" s="80"/>
      <c r="W13" s="80"/>
      <c r="X13" s="81"/>
      <c r="Y13" s="82"/>
      <c r="AA13" s="48" t="s">
        <v>88</v>
      </c>
      <c r="AB13" s="55" t="s">
        <v>89</v>
      </c>
      <c r="AC13" s="56">
        <v>0</v>
      </c>
      <c r="AD13" s="57" t="s">
        <v>120</v>
      </c>
      <c r="AE13" s="57" t="s">
        <v>20</v>
      </c>
      <c r="AF13" s="58">
        <v>330138.27799999999</v>
      </c>
      <c r="AG13" s="58">
        <v>152713.49299999999</v>
      </c>
      <c r="AH13" s="59" t="s">
        <v>54</v>
      </c>
      <c r="AI13" s="80"/>
      <c r="AJ13" s="80">
        <v>1</v>
      </c>
      <c r="AK13" s="81"/>
      <c r="AL13" s="82"/>
      <c r="AN13" s="48" t="s">
        <v>98</v>
      </c>
      <c r="AO13" s="55" t="s">
        <v>99</v>
      </c>
      <c r="AP13" s="56">
        <v>25</v>
      </c>
      <c r="AQ13" s="57" t="s">
        <v>27</v>
      </c>
      <c r="AR13" s="57" t="s">
        <v>100</v>
      </c>
      <c r="AS13" s="58">
        <v>328582.93699999998</v>
      </c>
      <c r="AT13" s="58">
        <v>152786.68100000001</v>
      </c>
      <c r="AU13" s="59" t="s">
        <v>28</v>
      </c>
      <c r="AV13" s="80"/>
      <c r="AW13" s="80"/>
      <c r="AX13" s="81"/>
      <c r="AY13" s="82"/>
    </row>
    <row r="14" spans="1:56" ht="16.5" customHeight="1" x14ac:dyDescent="0.3">
      <c r="A14" s="48" t="s">
        <v>101</v>
      </c>
      <c r="B14" s="55">
        <v>79710.58</v>
      </c>
      <c r="C14" s="56">
        <v>30.16</v>
      </c>
      <c r="D14" s="57" t="s">
        <v>27</v>
      </c>
      <c r="E14" s="57" t="s">
        <v>15</v>
      </c>
      <c r="F14" s="58">
        <v>330576.28399999999</v>
      </c>
      <c r="G14" s="58">
        <v>151302.14600000001</v>
      </c>
      <c r="H14" s="59" t="s">
        <v>69</v>
      </c>
      <c r="I14" s="80"/>
      <c r="J14" s="80"/>
      <c r="K14" s="81"/>
      <c r="L14" s="82"/>
      <c r="N14" s="48" t="s">
        <v>102</v>
      </c>
      <c r="O14" s="55" t="s">
        <v>103</v>
      </c>
      <c r="P14" s="56">
        <v>40.03</v>
      </c>
      <c r="Q14" s="57" t="s">
        <v>14</v>
      </c>
      <c r="R14" s="57" t="s">
        <v>20</v>
      </c>
      <c r="S14" s="58">
        <v>327099.09999999998</v>
      </c>
      <c r="T14" s="58">
        <v>152824.95199999999</v>
      </c>
      <c r="U14" s="59" t="s">
        <v>104</v>
      </c>
      <c r="V14" s="80"/>
      <c r="W14" s="80"/>
      <c r="X14" s="81"/>
      <c r="Y14" s="82"/>
      <c r="AA14" s="48" t="s">
        <v>96</v>
      </c>
      <c r="AB14" s="55" t="s">
        <v>97</v>
      </c>
      <c r="AC14" s="56">
        <v>0</v>
      </c>
      <c r="AD14" s="57" t="s">
        <v>120</v>
      </c>
      <c r="AE14" s="57" t="s">
        <v>20</v>
      </c>
      <c r="AF14" s="58">
        <v>330925.67200000002</v>
      </c>
      <c r="AG14" s="58">
        <v>152693.016</v>
      </c>
      <c r="AH14" s="59" t="s">
        <v>24</v>
      </c>
      <c r="AI14" s="80">
        <v>1</v>
      </c>
      <c r="AJ14" s="80"/>
      <c r="AK14" s="81"/>
      <c r="AL14" s="82"/>
      <c r="AN14" s="48" t="s">
        <v>107</v>
      </c>
      <c r="AO14" s="55" t="s">
        <v>108</v>
      </c>
      <c r="AP14" s="56">
        <v>48</v>
      </c>
      <c r="AQ14" s="57" t="s">
        <v>14</v>
      </c>
      <c r="AR14" s="57" t="s">
        <v>20</v>
      </c>
      <c r="AS14" s="58">
        <v>328829.55800000002</v>
      </c>
      <c r="AT14" s="58">
        <v>152777.413</v>
      </c>
      <c r="AU14" s="59" t="s">
        <v>28</v>
      </c>
      <c r="AV14" s="80"/>
      <c r="AW14" s="80"/>
      <c r="AX14" s="81"/>
      <c r="AY14" s="82">
        <v>1</v>
      </c>
    </row>
    <row r="15" spans="1:56" ht="16.5" customHeight="1" x14ac:dyDescent="0.3">
      <c r="A15" s="48" t="s">
        <v>109</v>
      </c>
      <c r="B15" s="55">
        <v>79710.64</v>
      </c>
      <c r="C15" s="56">
        <v>40.22</v>
      </c>
      <c r="D15" s="57" t="s">
        <v>27</v>
      </c>
      <c r="E15" s="57" t="s">
        <v>15</v>
      </c>
      <c r="F15" s="58">
        <v>330585.95400000003</v>
      </c>
      <c r="G15" s="58">
        <v>151304.92199999999</v>
      </c>
      <c r="H15" s="59" t="s">
        <v>110</v>
      </c>
      <c r="I15" s="80"/>
      <c r="J15" s="80"/>
      <c r="K15" s="81"/>
      <c r="L15" s="82"/>
      <c r="N15" s="48" t="s">
        <v>111</v>
      </c>
      <c r="O15" s="55" t="s">
        <v>112</v>
      </c>
      <c r="P15" s="56">
        <v>0.03</v>
      </c>
      <c r="Q15" s="57" t="s">
        <v>27</v>
      </c>
      <c r="R15" s="57" t="s">
        <v>20</v>
      </c>
      <c r="S15" s="58">
        <v>327398.103</v>
      </c>
      <c r="T15" s="58">
        <v>152776.375</v>
      </c>
      <c r="U15" s="59" t="s">
        <v>113</v>
      </c>
      <c r="V15" s="80"/>
      <c r="W15" s="80"/>
      <c r="X15" s="81"/>
      <c r="Y15" s="82"/>
      <c r="AA15" s="48" t="s">
        <v>105</v>
      </c>
      <c r="AB15" s="55" t="s">
        <v>106</v>
      </c>
      <c r="AC15" s="56">
        <v>0</v>
      </c>
      <c r="AD15" s="57" t="s">
        <v>120</v>
      </c>
      <c r="AE15" s="57" t="s">
        <v>20</v>
      </c>
      <c r="AF15" s="58">
        <v>331327.44500000001</v>
      </c>
      <c r="AG15" s="58">
        <v>152689.14600000001</v>
      </c>
      <c r="AH15" s="59" t="s">
        <v>24</v>
      </c>
      <c r="AI15" s="80">
        <v>1</v>
      </c>
      <c r="AJ15" s="80"/>
      <c r="AK15" s="81"/>
      <c r="AL15" s="82"/>
      <c r="AN15" s="48" t="s">
        <v>114</v>
      </c>
      <c r="AO15" s="55" t="s">
        <v>115</v>
      </c>
      <c r="AP15" s="56">
        <v>55</v>
      </c>
      <c r="AQ15" s="57" t="s">
        <v>14</v>
      </c>
      <c r="AR15" s="57" t="s">
        <v>20</v>
      </c>
      <c r="AS15" s="58">
        <v>328829.76799999998</v>
      </c>
      <c r="AT15" s="58">
        <v>152784.41</v>
      </c>
      <c r="AU15" s="59" t="s">
        <v>28</v>
      </c>
      <c r="AV15" s="80"/>
      <c r="AW15" s="80"/>
      <c r="AX15" s="81"/>
      <c r="AY15" s="82"/>
    </row>
    <row r="16" spans="1:56" ht="16.5" customHeight="1" x14ac:dyDescent="0.3">
      <c r="A16" s="48" t="s">
        <v>116</v>
      </c>
      <c r="B16" s="55">
        <v>79912.240000000005</v>
      </c>
      <c r="C16" s="56">
        <v>34.56</v>
      </c>
      <c r="D16" s="57" t="s">
        <v>14</v>
      </c>
      <c r="E16" s="57" t="s">
        <v>15</v>
      </c>
      <c r="F16" s="58">
        <v>330488.53100000002</v>
      </c>
      <c r="G16" s="58">
        <v>151494.514</v>
      </c>
      <c r="H16" s="59" t="s">
        <v>117</v>
      </c>
      <c r="I16" s="80"/>
      <c r="J16" s="80"/>
      <c r="K16" s="81"/>
      <c r="L16" s="82"/>
      <c r="N16" s="48" t="s">
        <v>118</v>
      </c>
      <c r="O16" s="55" t="s">
        <v>119</v>
      </c>
      <c r="P16" s="56">
        <v>0</v>
      </c>
      <c r="Q16" s="57" t="s">
        <v>120</v>
      </c>
      <c r="R16" s="57" t="s">
        <v>20</v>
      </c>
      <c r="S16" s="58">
        <v>327563.016</v>
      </c>
      <c r="T16" s="58">
        <v>152771.71</v>
      </c>
      <c r="U16" s="59" t="s">
        <v>79</v>
      </c>
      <c r="V16" s="80"/>
      <c r="W16" s="80"/>
      <c r="X16" s="81"/>
      <c r="Y16" s="82"/>
      <c r="AA16" s="48"/>
      <c r="AB16" s="55"/>
      <c r="AC16" s="56"/>
      <c r="AD16" s="57"/>
      <c r="AE16" s="57"/>
      <c r="AF16" s="58"/>
      <c r="AG16" s="58"/>
      <c r="AH16" s="59"/>
      <c r="AI16" s="80"/>
      <c r="AJ16" s="80"/>
      <c r="AK16" s="81"/>
      <c r="AL16" s="82"/>
      <c r="AN16" s="48" t="s">
        <v>123</v>
      </c>
      <c r="AO16" s="55" t="s">
        <v>124</v>
      </c>
      <c r="AP16" s="56">
        <v>70</v>
      </c>
      <c r="AQ16" s="57" t="s">
        <v>14</v>
      </c>
      <c r="AR16" s="57" t="s">
        <v>20</v>
      </c>
      <c r="AS16" s="58">
        <v>329089.696</v>
      </c>
      <c r="AT16" s="58">
        <v>152791.67600000001</v>
      </c>
      <c r="AU16" s="59" t="s">
        <v>28</v>
      </c>
      <c r="AV16" s="80"/>
      <c r="AW16" s="80"/>
      <c r="AX16" s="81"/>
      <c r="AY16" s="82"/>
    </row>
    <row r="17" spans="1:51" ht="16.5" customHeight="1" x14ac:dyDescent="0.3">
      <c r="A17" s="48" t="s">
        <v>125</v>
      </c>
      <c r="B17" s="55">
        <v>80120.679999999993</v>
      </c>
      <c r="C17" s="56">
        <v>0.09</v>
      </c>
      <c r="D17" s="57" t="s">
        <v>27</v>
      </c>
      <c r="E17" s="57" t="s">
        <v>15</v>
      </c>
      <c r="F17" s="58">
        <v>330562.853</v>
      </c>
      <c r="G17" s="58">
        <v>151697.071</v>
      </c>
      <c r="H17" s="59" t="s">
        <v>92</v>
      </c>
      <c r="I17" s="80"/>
      <c r="J17" s="80"/>
      <c r="K17" s="81"/>
      <c r="L17" s="82"/>
      <c r="N17" s="48" t="s">
        <v>126</v>
      </c>
      <c r="O17" s="55" t="s">
        <v>127</v>
      </c>
      <c r="P17" s="56">
        <v>58.59</v>
      </c>
      <c r="Q17" s="57" t="s">
        <v>27</v>
      </c>
      <c r="R17" s="57" t="s">
        <v>20</v>
      </c>
      <c r="S17" s="58">
        <v>327591.32400000002</v>
      </c>
      <c r="T17" s="58">
        <v>152712.29399999999</v>
      </c>
      <c r="U17" s="59" t="s">
        <v>128</v>
      </c>
      <c r="V17" s="80"/>
      <c r="W17" s="80"/>
      <c r="X17" s="81"/>
      <c r="Y17" s="82"/>
      <c r="AA17" s="48" t="s">
        <v>121</v>
      </c>
      <c r="AB17" s="55" t="s">
        <v>122</v>
      </c>
      <c r="AC17" s="56">
        <v>55</v>
      </c>
      <c r="AD17" s="57" t="s">
        <v>14</v>
      </c>
      <c r="AE17" s="57" t="s">
        <v>15</v>
      </c>
      <c r="AF17" s="58">
        <v>330801.86</v>
      </c>
      <c r="AG17" s="58">
        <v>150228.11300000001</v>
      </c>
      <c r="AH17" s="59" t="s">
        <v>28</v>
      </c>
      <c r="AI17" s="80"/>
      <c r="AJ17" s="80"/>
      <c r="AK17" s="81"/>
      <c r="AL17" s="82"/>
      <c r="AN17" s="48" t="s">
        <v>131</v>
      </c>
      <c r="AO17" s="55" t="s">
        <v>132</v>
      </c>
      <c r="AP17" s="56">
        <v>88</v>
      </c>
      <c r="AQ17" s="57" t="s">
        <v>14</v>
      </c>
      <c r="AR17" s="57" t="s">
        <v>20</v>
      </c>
      <c r="AS17" s="58">
        <v>329134.83500000002</v>
      </c>
      <c r="AT17" s="58">
        <v>152809.32500000001</v>
      </c>
      <c r="AU17" s="59" t="s">
        <v>28</v>
      </c>
      <c r="AV17" s="80"/>
      <c r="AW17" s="80"/>
      <c r="AX17" s="81"/>
      <c r="AY17" s="82"/>
    </row>
    <row r="18" spans="1:51" ht="16.5" customHeight="1" x14ac:dyDescent="0.3">
      <c r="A18" s="48" t="s">
        <v>133</v>
      </c>
      <c r="B18" s="55">
        <v>80469.279999999999</v>
      </c>
      <c r="C18" s="56">
        <v>34.671999999999997</v>
      </c>
      <c r="D18" s="57" t="s">
        <v>27</v>
      </c>
      <c r="E18" s="57" t="s">
        <v>15</v>
      </c>
      <c r="F18" s="58">
        <v>330715.27799999999</v>
      </c>
      <c r="G18" s="58">
        <v>152012.48199999999</v>
      </c>
      <c r="H18" s="59" t="s">
        <v>356</v>
      </c>
      <c r="I18" s="80"/>
      <c r="J18" s="80"/>
      <c r="K18" s="81"/>
      <c r="L18" s="82"/>
      <c r="N18" s="48" t="s">
        <v>134</v>
      </c>
      <c r="O18" s="55" t="s">
        <v>135</v>
      </c>
      <c r="P18" s="56">
        <v>40.4</v>
      </c>
      <c r="Q18" s="57" t="s">
        <v>14</v>
      </c>
      <c r="R18" s="57" t="s">
        <v>20</v>
      </c>
      <c r="S18" s="58">
        <v>328114.68300000002</v>
      </c>
      <c r="T18" s="58">
        <v>152796.43599999999</v>
      </c>
      <c r="U18" s="59" t="s">
        <v>136</v>
      </c>
      <c r="V18" s="80"/>
      <c r="W18" s="80"/>
      <c r="X18" s="81"/>
      <c r="Y18" s="82"/>
      <c r="AA18" s="48" t="s">
        <v>129</v>
      </c>
      <c r="AB18" s="55" t="s">
        <v>130</v>
      </c>
      <c r="AC18" s="56">
        <v>20</v>
      </c>
      <c r="AD18" s="57" t="s">
        <v>27</v>
      </c>
      <c r="AE18" s="57" t="s">
        <v>15</v>
      </c>
      <c r="AF18" s="58">
        <v>330977.38099999999</v>
      </c>
      <c r="AG18" s="58">
        <v>149895.40100000001</v>
      </c>
      <c r="AH18" s="59" t="s">
        <v>28</v>
      </c>
      <c r="AI18" s="80"/>
      <c r="AJ18" s="80"/>
      <c r="AK18" s="81"/>
      <c r="AL18" s="82">
        <v>1</v>
      </c>
      <c r="AN18" s="48" t="s">
        <v>139</v>
      </c>
      <c r="AO18" s="55" t="s">
        <v>140</v>
      </c>
      <c r="AP18" s="56">
        <v>133.64500000000001</v>
      </c>
      <c r="AQ18" s="57" t="s">
        <v>14</v>
      </c>
      <c r="AR18" s="57" t="s">
        <v>20</v>
      </c>
      <c r="AS18" s="58">
        <v>329170.19</v>
      </c>
      <c r="AT18" s="58">
        <v>152854.69500000001</v>
      </c>
      <c r="AU18" s="59" t="s">
        <v>28</v>
      </c>
      <c r="AV18" s="80"/>
      <c r="AW18" s="80"/>
      <c r="AX18" s="81"/>
      <c r="AY18" s="82"/>
    </row>
    <row r="19" spans="1:51" ht="16.5" customHeight="1" x14ac:dyDescent="0.3">
      <c r="A19" s="48" t="s">
        <v>141</v>
      </c>
      <c r="B19" s="55">
        <v>80493.14</v>
      </c>
      <c r="C19" s="56">
        <v>46.231000000000002</v>
      </c>
      <c r="D19" s="57" t="s">
        <v>14</v>
      </c>
      <c r="E19" s="57" t="s">
        <v>15</v>
      </c>
      <c r="F19" s="58">
        <v>330647.52299999999</v>
      </c>
      <c r="G19" s="58">
        <v>152062.717</v>
      </c>
      <c r="H19" s="59" t="s">
        <v>142</v>
      </c>
      <c r="I19" s="80"/>
      <c r="J19" s="80"/>
      <c r="K19" s="81"/>
      <c r="L19" s="82">
        <v>1</v>
      </c>
      <c r="N19" s="48" t="s">
        <v>143</v>
      </c>
      <c r="O19" s="55">
        <v>3469.69</v>
      </c>
      <c r="P19" s="56">
        <v>5.7789999999999999</v>
      </c>
      <c r="Q19" s="57" t="s">
        <v>27</v>
      </c>
      <c r="R19" s="57" t="s">
        <v>20</v>
      </c>
      <c r="S19" s="58">
        <v>327398.103</v>
      </c>
      <c r="T19" s="58">
        <v>152776.375</v>
      </c>
      <c r="U19" s="59" t="s">
        <v>136</v>
      </c>
      <c r="V19" s="80"/>
      <c r="W19" s="80"/>
      <c r="X19" s="81"/>
      <c r="Y19" s="82"/>
      <c r="AA19" s="48" t="s">
        <v>137</v>
      </c>
      <c r="AB19" s="55" t="s">
        <v>138</v>
      </c>
      <c r="AC19" s="56">
        <v>50</v>
      </c>
      <c r="AD19" s="57" t="s">
        <v>27</v>
      </c>
      <c r="AE19" s="57" t="s">
        <v>15</v>
      </c>
      <c r="AF19" s="58">
        <v>330946.48599999998</v>
      </c>
      <c r="AG19" s="58">
        <v>150107.766</v>
      </c>
      <c r="AH19" s="59" t="s">
        <v>28</v>
      </c>
      <c r="AI19" s="80"/>
      <c r="AJ19" s="80"/>
      <c r="AK19" s="81"/>
      <c r="AL19" s="82">
        <v>1</v>
      </c>
      <c r="AN19" s="48" t="s">
        <v>146</v>
      </c>
      <c r="AO19" s="55" t="s">
        <v>147</v>
      </c>
      <c r="AP19" s="56">
        <v>110</v>
      </c>
      <c r="AQ19" s="57" t="s">
        <v>14</v>
      </c>
      <c r="AR19" s="57" t="s">
        <v>20</v>
      </c>
      <c r="AS19" s="58">
        <v>330302.103</v>
      </c>
      <c r="AT19" s="58">
        <v>152819.269</v>
      </c>
      <c r="AU19" s="59" t="s">
        <v>28</v>
      </c>
      <c r="AV19" s="80"/>
      <c r="AW19" s="80"/>
      <c r="AX19" s="81"/>
      <c r="AY19" s="82"/>
    </row>
    <row r="20" spans="1:51" ht="16.5" customHeight="1" x14ac:dyDescent="0.3">
      <c r="A20" s="48" t="s">
        <v>197</v>
      </c>
      <c r="B20" s="55">
        <v>80643.37</v>
      </c>
      <c r="C20" s="56">
        <v>527.20000000000005</v>
      </c>
      <c r="D20" s="57" t="s">
        <v>14</v>
      </c>
      <c r="E20" s="57" t="s">
        <v>15</v>
      </c>
      <c r="F20" s="58">
        <v>330247.62099999998</v>
      </c>
      <c r="G20" s="58">
        <v>152369.272</v>
      </c>
      <c r="H20" s="59" t="s">
        <v>149</v>
      </c>
      <c r="I20" s="80"/>
      <c r="J20" s="80"/>
      <c r="K20" s="81"/>
      <c r="L20" s="82"/>
      <c r="N20" s="48" t="s">
        <v>150</v>
      </c>
      <c r="O20" s="55">
        <v>3643.93</v>
      </c>
      <c r="P20" s="56">
        <v>0</v>
      </c>
      <c r="Q20" s="57" t="s">
        <v>120</v>
      </c>
      <c r="R20" s="57" t="s">
        <v>20</v>
      </c>
      <c r="S20" s="58">
        <v>328558.40399999998</v>
      </c>
      <c r="T20" s="58">
        <v>152739.56899999999</v>
      </c>
      <c r="U20" s="59" t="s">
        <v>359</v>
      </c>
      <c r="V20" s="80"/>
      <c r="W20" s="80"/>
      <c r="X20" s="81"/>
      <c r="Y20" s="82"/>
      <c r="AA20" s="48" t="s">
        <v>144</v>
      </c>
      <c r="AB20" s="55" t="s">
        <v>145</v>
      </c>
      <c r="AC20" s="56">
        <v>50</v>
      </c>
      <c r="AD20" s="57" t="s">
        <v>27</v>
      </c>
      <c r="AE20" s="57" t="s">
        <v>15</v>
      </c>
      <c r="AF20" s="58">
        <v>330829.61200000002</v>
      </c>
      <c r="AG20" s="58">
        <v>150507.106</v>
      </c>
      <c r="AH20" s="59" t="s">
        <v>28</v>
      </c>
      <c r="AI20" s="80"/>
      <c r="AJ20" s="80"/>
      <c r="AK20" s="81"/>
      <c r="AL20" s="82">
        <v>1</v>
      </c>
      <c r="AN20" s="48" t="s">
        <v>153</v>
      </c>
      <c r="AO20" s="55" t="s">
        <v>154</v>
      </c>
      <c r="AP20" s="56">
        <v>110</v>
      </c>
      <c r="AQ20" s="57" t="s">
        <v>14</v>
      </c>
      <c r="AR20" s="57" t="s">
        <v>20</v>
      </c>
      <c r="AS20" s="58">
        <v>330304.61700000003</v>
      </c>
      <c r="AT20" s="58">
        <v>152819.204</v>
      </c>
      <c r="AU20" s="59" t="s">
        <v>28</v>
      </c>
      <c r="AV20" s="80"/>
      <c r="AW20" s="80"/>
      <c r="AX20" s="81"/>
      <c r="AY20" s="82"/>
    </row>
    <row r="21" spans="1:51" ht="16.5" customHeight="1" x14ac:dyDescent="0.3">
      <c r="A21" s="48" t="s">
        <v>148</v>
      </c>
      <c r="B21" s="55">
        <v>80643.72</v>
      </c>
      <c r="C21" s="56">
        <v>46.27</v>
      </c>
      <c r="D21" s="57" t="s">
        <v>14</v>
      </c>
      <c r="E21" s="57" t="s">
        <v>15</v>
      </c>
      <c r="F21" s="58">
        <v>330699.30099999998</v>
      </c>
      <c r="G21" s="58">
        <v>152204.11499999999</v>
      </c>
      <c r="H21" s="59" t="s">
        <v>149</v>
      </c>
      <c r="I21" s="80"/>
      <c r="J21" s="80"/>
      <c r="K21" s="81"/>
      <c r="L21" s="82"/>
      <c r="N21" s="48" t="s">
        <v>156</v>
      </c>
      <c r="O21" s="55">
        <v>3727.23</v>
      </c>
      <c r="P21" s="56">
        <v>46.72</v>
      </c>
      <c r="Q21" s="57" t="s">
        <v>27</v>
      </c>
      <c r="R21" s="57" t="s">
        <v>20</v>
      </c>
      <c r="S21" s="58">
        <v>328639.89500000002</v>
      </c>
      <c r="T21" s="58">
        <v>152689.75399999999</v>
      </c>
      <c r="U21" s="59" t="s">
        <v>33</v>
      </c>
      <c r="V21" s="80"/>
      <c r="W21" s="80"/>
      <c r="X21" s="81"/>
      <c r="Y21" s="82"/>
      <c r="AA21" s="48" t="s">
        <v>151</v>
      </c>
      <c r="AB21" s="55" t="s">
        <v>152</v>
      </c>
      <c r="AC21" s="56">
        <v>50</v>
      </c>
      <c r="AD21" s="57" t="s">
        <v>27</v>
      </c>
      <c r="AE21" s="57" t="s">
        <v>15</v>
      </c>
      <c r="AF21" s="58">
        <v>330736.32799999998</v>
      </c>
      <c r="AG21" s="58">
        <v>150825.842</v>
      </c>
      <c r="AH21" s="59" t="s">
        <v>28</v>
      </c>
      <c r="AI21" s="80"/>
      <c r="AJ21" s="80"/>
      <c r="AK21" s="81"/>
      <c r="AL21" s="82">
        <v>1</v>
      </c>
      <c r="AN21" s="48" t="s">
        <v>159</v>
      </c>
      <c r="AO21" s="55" t="s">
        <v>160</v>
      </c>
      <c r="AP21" s="56">
        <v>110</v>
      </c>
      <c r="AQ21" s="57" t="s">
        <v>14</v>
      </c>
      <c r="AR21" s="57" t="s">
        <v>20</v>
      </c>
      <c r="AS21" s="58">
        <v>330611.50099999999</v>
      </c>
      <c r="AT21" s="58">
        <v>152811.22399999999</v>
      </c>
      <c r="AU21" s="59" t="s">
        <v>28</v>
      </c>
      <c r="AV21" s="80"/>
      <c r="AW21" s="80"/>
      <c r="AX21" s="81"/>
      <c r="AY21" s="82"/>
    </row>
    <row r="22" spans="1:51" ht="16.5" customHeight="1" x14ac:dyDescent="0.3">
      <c r="A22" s="48" t="s">
        <v>155</v>
      </c>
      <c r="B22" s="55">
        <v>80803.13</v>
      </c>
      <c r="C22" s="56">
        <v>46.347000000000001</v>
      </c>
      <c r="D22" s="57" t="s">
        <v>14</v>
      </c>
      <c r="E22" s="57" t="s">
        <v>15</v>
      </c>
      <c r="F22" s="58">
        <v>330754.08399999997</v>
      </c>
      <c r="G22" s="58">
        <v>152353.82500000001</v>
      </c>
      <c r="H22" s="59" t="s">
        <v>142</v>
      </c>
      <c r="I22" s="80"/>
      <c r="J22" s="80"/>
      <c r="K22" s="81"/>
      <c r="L22" s="82">
        <v>1</v>
      </c>
      <c r="N22" s="48" t="s">
        <v>162</v>
      </c>
      <c r="O22" s="55">
        <v>3913.43</v>
      </c>
      <c r="P22" s="56">
        <v>53.29</v>
      </c>
      <c r="Q22" s="57" t="s">
        <v>14</v>
      </c>
      <c r="R22" s="57" t="s">
        <v>20</v>
      </c>
      <c r="S22" s="58">
        <v>328829.717</v>
      </c>
      <c r="T22" s="58">
        <v>152782.70499999999</v>
      </c>
      <c r="U22" s="59" t="s">
        <v>163</v>
      </c>
      <c r="V22" s="80"/>
      <c r="W22" s="80"/>
      <c r="X22" s="81"/>
      <c r="Y22" s="82"/>
      <c r="AA22" s="48" t="s">
        <v>157</v>
      </c>
      <c r="AB22" s="55" t="s">
        <v>158</v>
      </c>
      <c r="AC22" s="56">
        <v>55</v>
      </c>
      <c r="AD22" s="57" t="s">
        <v>27</v>
      </c>
      <c r="AE22" s="57" t="s">
        <v>15</v>
      </c>
      <c r="AF22" s="58">
        <v>330741.364</v>
      </c>
      <c r="AG22" s="58">
        <v>150826.43599999999</v>
      </c>
      <c r="AH22" s="59" t="s">
        <v>28</v>
      </c>
      <c r="AI22" s="80"/>
      <c r="AJ22" s="80"/>
      <c r="AK22" s="81"/>
      <c r="AL22" s="82">
        <v>1</v>
      </c>
      <c r="AN22" s="48" t="s">
        <v>166</v>
      </c>
      <c r="AO22" s="55" t="s">
        <v>167</v>
      </c>
      <c r="AP22" s="56">
        <v>110</v>
      </c>
      <c r="AQ22" s="57" t="s">
        <v>14</v>
      </c>
      <c r="AR22" s="57" t="s">
        <v>20</v>
      </c>
      <c r="AS22" s="58">
        <v>330636.81</v>
      </c>
      <c r="AT22" s="58">
        <v>152810.565</v>
      </c>
      <c r="AU22" s="59" t="s">
        <v>28</v>
      </c>
      <c r="AV22" s="80"/>
      <c r="AW22" s="80"/>
      <c r="AX22" s="81"/>
      <c r="AY22" s="82"/>
    </row>
    <row r="23" spans="1:51" ht="16.5" customHeight="1" x14ac:dyDescent="0.3">
      <c r="A23" s="48" t="s">
        <v>161</v>
      </c>
      <c r="B23" s="55">
        <v>80821.929999999993</v>
      </c>
      <c r="C23" s="56">
        <v>43.372</v>
      </c>
      <c r="D23" s="57" t="s">
        <v>14</v>
      </c>
      <c r="E23" s="57" t="s">
        <v>15</v>
      </c>
      <c r="F23" s="58">
        <v>330763.34250000003</v>
      </c>
      <c r="G23" s="58">
        <v>152370.44560000001</v>
      </c>
      <c r="H23" s="59" t="s">
        <v>363</v>
      </c>
      <c r="I23" s="80"/>
      <c r="J23" s="80"/>
      <c r="K23" s="81"/>
      <c r="L23" s="82"/>
      <c r="N23" s="48" t="s">
        <v>170</v>
      </c>
      <c r="O23" s="55">
        <v>3989.72</v>
      </c>
      <c r="P23" s="56">
        <v>56.52</v>
      </c>
      <c r="Q23" s="57" t="s">
        <v>14</v>
      </c>
      <c r="R23" s="57" t="s">
        <v>20</v>
      </c>
      <c r="S23" s="58">
        <v>328906.07400000002</v>
      </c>
      <c r="T23" s="58">
        <v>152783.06400000001</v>
      </c>
      <c r="U23" s="59" t="s">
        <v>171</v>
      </c>
      <c r="V23" s="80"/>
      <c r="W23" s="80"/>
      <c r="X23" s="81"/>
      <c r="Y23" s="82"/>
      <c r="AA23" s="48" t="s">
        <v>164</v>
      </c>
      <c r="AB23" s="55" t="s">
        <v>165</v>
      </c>
      <c r="AC23" s="56">
        <v>55</v>
      </c>
      <c r="AD23" s="57" t="s">
        <v>27</v>
      </c>
      <c r="AE23" s="57" t="s">
        <v>15</v>
      </c>
      <c r="AF23" s="58">
        <v>330701.29599999997</v>
      </c>
      <c r="AG23" s="58">
        <v>150963.34</v>
      </c>
      <c r="AH23" s="59" t="s">
        <v>28</v>
      </c>
      <c r="AI23" s="80"/>
      <c r="AJ23" s="80"/>
      <c r="AK23" s="81"/>
      <c r="AL23" s="82"/>
      <c r="AN23" s="48" t="s">
        <v>174</v>
      </c>
      <c r="AO23" s="55" t="s">
        <v>175</v>
      </c>
      <c r="AP23" s="56">
        <v>88</v>
      </c>
      <c r="AQ23" s="57" t="s">
        <v>14</v>
      </c>
      <c r="AR23" s="57" t="s">
        <v>20</v>
      </c>
      <c r="AS23" s="58">
        <v>330676.22499999998</v>
      </c>
      <c r="AT23" s="58">
        <v>152787.533</v>
      </c>
      <c r="AU23" s="59" t="s">
        <v>28</v>
      </c>
      <c r="AV23" s="80"/>
      <c r="AW23" s="80"/>
      <c r="AX23" s="81"/>
      <c r="AY23" s="82"/>
    </row>
    <row r="24" spans="1:51" ht="16.5" customHeight="1" x14ac:dyDescent="0.3">
      <c r="A24" s="48" t="s">
        <v>168</v>
      </c>
      <c r="B24" s="55">
        <v>80822.19</v>
      </c>
      <c r="C24" s="56">
        <v>31.45</v>
      </c>
      <c r="D24" s="57" t="s">
        <v>27</v>
      </c>
      <c r="E24" s="57" t="s">
        <v>15</v>
      </c>
      <c r="F24" s="58">
        <v>330833.68300000002</v>
      </c>
      <c r="G24" s="58">
        <v>152344.94399999999</v>
      </c>
      <c r="H24" s="59" t="s">
        <v>169</v>
      </c>
      <c r="I24" s="80"/>
      <c r="J24" s="80"/>
      <c r="K24" s="81"/>
      <c r="L24" s="82">
        <v>1</v>
      </c>
      <c r="N24" s="48" t="s">
        <v>177</v>
      </c>
      <c r="O24" s="55">
        <v>4275.57</v>
      </c>
      <c r="P24" s="56">
        <v>168.39</v>
      </c>
      <c r="Q24" s="57" t="s">
        <v>27</v>
      </c>
      <c r="R24" s="57" t="s">
        <v>20</v>
      </c>
      <c r="S24" s="58">
        <v>329188.40500000003</v>
      </c>
      <c r="T24" s="58">
        <v>152552.50949999999</v>
      </c>
      <c r="U24" s="59" t="s">
        <v>360</v>
      </c>
      <c r="V24" s="80"/>
      <c r="W24" s="80"/>
      <c r="X24" s="81"/>
      <c r="Y24" s="82"/>
      <c r="AA24" s="48" t="s">
        <v>172</v>
      </c>
      <c r="AB24" s="55" t="s">
        <v>173</v>
      </c>
      <c r="AC24" s="56">
        <v>65</v>
      </c>
      <c r="AD24" s="57" t="s">
        <v>27</v>
      </c>
      <c r="AE24" s="57" t="s">
        <v>15</v>
      </c>
      <c r="AF24" s="58">
        <v>330633.65000000002</v>
      </c>
      <c r="AG24" s="58">
        <v>151230.07800000001</v>
      </c>
      <c r="AH24" s="59" t="s">
        <v>28</v>
      </c>
      <c r="AI24" s="80"/>
      <c r="AJ24" s="80"/>
      <c r="AK24" s="81"/>
      <c r="AL24" s="82"/>
      <c r="AN24" s="48" t="s">
        <v>180</v>
      </c>
      <c r="AO24" s="55" t="s">
        <v>181</v>
      </c>
      <c r="AP24" s="56">
        <v>55</v>
      </c>
      <c r="AQ24" s="57" t="s">
        <v>14</v>
      </c>
      <c r="AR24" s="57" t="s">
        <v>20</v>
      </c>
      <c r="AS24" s="58">
        <v>330685.36300000001</v>
      </c>
      <c r="AT24" s="58">
        <v>152754.28400000001</v>
      </c>
      <c r="AU24" s="59" t="s">
        <v>28</v>
      </c>
      <c r="AV24" s="80"/>
      <c r="AW24" s="80"/>
      <c r="AX24" s="81"/>
      <c r="AY24" s="82">
        <v>1</v>
      </c>
    </row>
    <row r="25" spans="1:51" ht="16.5" customHeight="1" x14ac:dyDescent="0.3">
      <c r="A25" s="48" t="s">
        <v>176</v>
      </c>
      <c r="B25" s="55">
        <v>80838.16</v>
      </c>
      <c r="C25" s="56">
        <v>126.095</v>
      </c>
      <c r="D25" s="57" t="s">
        <v>14</v>
      </c>
      <c r="E25" s="57" t="s">
        <v>15</v>
      </c>
      <c r="F25" s="58">
        <v>330691.25599999999</v>
      </c>
      <c r="G25" s="58">
        <v>152414.149</v>
      </c>
      <c r="H25" s="59" t="s">
        <v>142</v>
      </c>
      <c r="I25" s="80"/>
      <c r="J25" s="80"/>
      <c r="K25" s="81"/>
      <c r="L25" s="82"/>
      <c r="N25" s="48" t="s">
        <v>184</v>
      </c>
      <c r="O25" s="55">
        <v>5106.6099999999997</v>
      </c>
      <c r="P25" s="56">
        <v>337.58</v>
      </c>
      <c r="Q25" s="57" t="s">
        <v>14</v>
      </c>
      <c r="R25" s="57" t="s">
        <v>20</v>
      </c>
      <c r="S25" s="58">
        <v>330023.364</v>
      </c>
      <c r="T25" s="58">
        <v>153051.976</v>
      </c>
      <c r="U25" s="59" t="s">
        <v>185</v>
      </c>
      <c r="V25" s="59"/>
      <c r="W25" s="80"/>
      <c r="X25" s="81"/>
      <c r="Y25" s="82"/>
      <c r="AA25" s="48" t="s">
        <v>178</v>
      </c>
      <c r="AB25" s="55" t="s">
        <v>179</v>
      </c>
      <c r="AC25" s="56">
        <v>65</v>
      </c>
      <c r="AD25" s="57" t="s">
        <v>27</v>
      </c>
      <c r="AE25" s="57" t="s">
        <v>15</v>
      </c>
      <c r="AF25" s="58">
        <v>330594.58899999998</v>
      </c>
      <c r="AG25" s="58">
        <v>151381.78400000001</v>
      </c>
      <c r="AH25" s="59" t="s">
        <v>28</v>
      </c>
      <c r="AI25" s="59"/>
      <c r="AJ25" s="80"/>
      <c r="AK25" s="81"/>
      <c r="AL25" s="82"/>
      <c r="AN25" s="48" t="s">
        <v>186</v>
      </c>
      <c r="AO25" s="55" t="s">
        <v>187</v>
      </c>
      <c r="AP25" s="56">
        <v>31.443000000000001</v>
      </c>
      <c r="AQ25" s="57" t="s">
        <v>14</v>
      </c>
      <c r="AR25" s="57" t="s">
        <v>20</v>
      </c>
      <c r="AS25" s="58">
        <v>330749.72899999999</v>
      </c>
      <c r="AT25" s="58">
        <v>152729.04500000001</v>
      </c>
      <c r="AU25" s="59" t="s">
        <v>28</v>
      </c>
      <c r="AV25" s="59"/>
      <c r="AW25" s="80"/>
      <c r="AX25" s="81"/>
      <c r="AY25" s="82">
        <v>1</v>
      </c>
    </row>
    <row r="26" spans="1:51" ht="16.5" customHeight="1" x14ac:dyDescent="0.3">
      <c r="A26" s="48" t="s">
        <v>182</v>
      </c>
      <c r="B26" s="55">
        <v>80885.59</v>
      </c>
      <c r="C26" s="56">
        <v>31.57</v>
      </c>
      <c r="D26" s="57" t="s">
        <v>27</v>
      </c>
      <c r="E26" s="57" t="s">
        <v>15</v>
      </c>
      <c r="F26" s="58">
        <v>330855.62070000003</v>
      </c>
      <c r="G26" s="58">
        <v>152404.4368</v>
      </c>
      <c r="H26" s="59" t="s">
        <v>357</v>
      </c>
      <c r="I26" s="80"/>
      <c r="J26" s="80"/>
      <c r="K26" s="81"/>
      <c r="L26" s="82">
        <v>1</v>
      </c>
      <c r="N26" s="48" t="s">
        <v>191</v>
      </c>
      <c r="O26" s="55">
        <v>5159.04</v>
      </c>
      <c r="P26" s="56">
        <v>312.45999999999998</v>
      </c>
      <c r="Q26" s="57" t="s">
        <v>14</v>
      </c>
      <c r="R26" s="57" t="s">
        <v>20</v>
      </c>
      <c r="S26" s="58">
        <v>330075.59399999998</v>
      </c>
      <c r="T26" s="58">
        <v>153026.44899999999</v>
      </c>
      <c r="U26" s="59" t="s">
        <v>185</v>
      </c>
      <c r="V26" s="80"/>
      <c r="W26" s="80"/>
      <c r="X26" s="81"/>
      <c r="Y26" s="82"/>
      <c r="AA26" s="48" t="s">
        <v>192</v>
      </c>
      <c r="AB26" s="55" t="s">
        <v>42</v>
      </c>
      <c r="AC26" s="56">
        <v>60</v>
      </c>
      <c r="AD26" s="57" t="s">
        <v>27</v>
      </c>
      <c r="AE26" s="57" t="s">
        <v>15</v>
      </c>
      <c r="AF26" s="58">
        <v>330619.03999999998</v>
      </c>
      <c r="AG26" s="58">
        <v>151676.27100000001</v>
      </c>
      <c r="AH26" s="59" t="s">
        <v>28</v>
      </c>
      <c r="AI26" s="80"/>
      <c r="AJ26" s="80"/>
      <c r="AK26" s="81"/>
      <c r="AL26" s="82"/>
      <c r="AN26" s="48" t="s">
        <v>193</v>
      </c>
      <c r="AO26" s="55" t="s">
        <v>194</v>
      </c>
      <c r="AP26" s="56">
        <v>28.815999999999999</v>
      </c>
      <c r="AQ26" s="57" t="s">
        <v>14</v>
      </c>
      <c r="AR26" s="57" t="s">
        <v>20</v>
      </c>
      <c r="AS26" s="58">
        <v>330811.64</v>
      </c>
      <c r="AT26" s="58">
        <v>152724.80799999999</v>
      </c>
      <c r="AU26" s="59" t="s">
        <v>28</v>
      </c>
      <c r="AV26" s="80"/>
      <c r="AW26" s="80"/>
      <c r="AX26" s="81"/>
      <c r="AY26" s="82">
        <v>1</v>
      </c>
    </row>
    <row r="27" spans="1:51" ht="16.5" customHeight="1" x14ac:dyDescent="0.3">
      <c r="A27" s="48" t="s">
        <v>243</v>
      </c>
      <c r="B27" s="55" t="s">
        <v>364</v>
      </c>
      <c r="C27" s="56">
        <v>220.81</v>
      </c>
      <c r="D27" s="57" t="s">
        <v>27</v>
      </c>
      <c r="E27" s="57" t="s">
        <v>15</v>
      </c>
      <c r="F27" s="58">
        <v>331055.20500000002</v>
      </c>
      <c r="G27" s="58">
        <v>152399.08100000001</v>
      </c>
      <c r="H27" s="59" t="s">
        <v>169</v>
      </c>
      <c r="I27" s="80"/>
      <c r="J27" s="80"/>
      <c r="K27" s="81"/>
      <c r="L27" s="82"/>
      <c r="N27" s="48" t="s">
        <v>203</v>
      </c>
      <c r="O27" s="55">
        <v>5401.39</v>
      </c>
      <c r="P27" s="56">
        <v>88.62</v>
      </c>
      <c r="Q27" s="57" t="s">
        <v>27</v>
      </c>
      <c r="R27" s="57" t="s">
        <v>20</v>
      </c>
      <c r="S27" s="58">
        <v>330313.1434</v>
      </c>
      <c r="T27" s="58">
        <v>152620.2905</v>
      </c>
      <c r="U27" s="59" t="s">
        <v>183</v>
      </c>
      <c r="V27" s="80"/>
      <c r="W27" s="80"/>
      <c r="X27" s="81"/>
      <c r="Y27" s="82"/>
      <c r="AA27" s="48" t="s">
        <v>198</v>
      </c>
      <c r="AB27" s="55" t="s">
        <v>42</v>
      </c>
      <c r="AC27" s="56">
        <v>40</v>
      </c>
      <c r="AD27" s="57" t="s">
        <v>27</v>
      </c>
      <c r="AE27" s="57" t="s">
        <v>15</v>
      </c>
      <c r="AF27" s="58">
        <v>330600.261</v>
      </c>
      <c r="AG27" s="58">
        <v>151683.15299999999</v>
      </c>
      <c r="AH27" s="59" t="s">
        <v>28</v>
      </c>
      <c r="AI27" s="80"/>
      <c r="AJ27" s="80"/>
      <c r="AK27" s="81"/>
      <c r="AL27" s="82"/>
      <c r="AN27" s="48" t="s">
        <v>199</v>
      </c>
      <c r="AO27" s="55" t="s">
        <v>200</v>
      </c>
      <c r="AP27" s="56">
        <v>38.000999999999998</v>
      </c>
      <c r="AQ27" s="57" t="s">
        <v>14</v>
      </c>
      <c r="AR27" s="57" t="s">
        <v>20</v>
      </c>
      <c r="AS27" s="58">
        <v>330837.87</v>
      </c>
      <c r="AT27" s="58">
        <v>152733.31299999999</v>
      </c>
      <c r="AU27" s="59" t="s">
        <v>28</v>
      </c>
      <c r="AV27" s="80"/>
      <c r="AW27" s="80"/>
      <c r="AX27" s="81"/>
      <c r="AY27" s="82">
        <v>1</v>
      </c>
    </row>
    <row r="28" spans="1:51" ht="16.5" customHeight="1" x14ac:dyDescent="0.3">
      <c r="A28" s="48" t="s">
        <v>188</v>
      </c>
      <c r="B28" s="55" t="s">
        <v>189</v>
      </c>
      <c r="C28" s="56">
        <v>52.43</v>
      </c>
      <c r="D28" s="57" t="s">
        <v>14</v>
      </c>
      <c r="E28" s="57" t="s">
        <v>15</v>
      </c>
      <c r="F28" s="58">
        <v>330826.571</v>
      </c>
      <c r="G28" s="58">
        <v>152569.304</v>
      </c>
      <c r="H28" s="59" t="s">
        <v>190</v>
      </c>
      <c r="I28" s="80"/>
      <c r="J28" s="80"/>
      <c r="K28" s="81"/>
      <c r="L28" s="82"/>
      <c r="N28" s="48" t="s">
        <v>208</v>
      </c>
      <c r="O28" s="55">
        <v>5405.4</v>
      </c>
      <c r="P28" s="56">
        <v>87</v>
      </c>
      <c r="Q28" s="57" t="s">
        <v>14</v>
      </c>
      <c r="R28" s="57" t="s">
        <v>20</v>
      </c>
      <c r="S28" s="58">
        <v>330321.72200000001</v>
      </c>
      <c r="T28" s="58">
        <v>152795.75099999999</v>
      </c>
      <c r="U28" s="59" t="s">
        <v>185</v>
      </c>
      <c r="V28" s="80"/>
      <c r="W28" s="80"/>
      <c r="X28" s="81"/>
      <c r="Y28" s="82">
        <v>1</v>
      </c>
      <c r="AA28" s="48" t="s">
        <v>204</v>
      </c>
      <c r="AB28" s="55" t="s">
        <v>205</v>
      </c>
      <c r="AC28" s="56">
        <v>40</v>
      </c>
      <c r="AD28" s="57" t="s">
        <v>27</v>
      </c>
      <c r="AE28" s="57" t="s">
        <v>15</v>
      </c>
      <c r="AF28" s="58">
        <v>330720.87099999998</v>
      </c>
      <c r="AG28" s="58">
        <v>152012.25899999999</v>
      </c>
      <c r="AH28" s="59" t="s">
        <v>28</v>
      </c>
      <c r="AI28" s="80"/>
      <c r="AJ28" s="80"/>
      <c r="AK28" s="81"/>
      <c r="AL28" s="82">
        <v>1</v>
      </c>
      <c r="AN28" s="48" t="s">
        <v>206</v>
      </c>
      <c r="AO28" s="55" t="s">
        <v>207</v>
      </c>
      <c r="AP28" s="56">
        <v>46.841999999999999</v>
      </c>
      <c r="AQ28" s="57" t="s">
        <v>14</v>
      </c>
      <c r="AR28" s="57" t="s">
        <v>20</v>
      </c>
      <c r="AS28" s="58">
        <v>330856.033</v>
      </c>
      <c r="AT28" s="58">
        <v>152741.685</v>
      </c>
      <c r="AU28" s="59" t="s">
        <v>28</v>
      </c>
      <c r="AV28" s="80"/>
      <c r="AW28" s="80"/>
      <c r="AX28" s="81"/>
      <c r="AY28" s="82">
        <v>1</v>
      </c>
    </row>
    <row r="29" spans="1:51" ht="16.5" customHeight="1" x14ac:dyDescent="0.3">
      <c r="A29" s="48" t="s">
        <v>195</v>
      </c>
      <c r="B29" s="55">
        <v>81030.570000000007</v>
      </c>
      <c r="C29" s="56">
        <v>52.631</v>
      </c>
      <c r="D29" s="57" t="s">
        <v>14</v>
      </c>
      <c r="E29" s="57" t="s">
        <v>15</v>
      </c>
      <c r="F29" s="58">
        <v>330826.44300000003</v>
      </c>
      <c r="G29" s="58">
        <v>152569.533</v>
      </c>
      <c r="H29" s="59" t="s">
        <v>196</v>
      </c>
      <c r="I29" s="80"/>
      <c r="J29" s="80"/>
      <c r="K29" s="81"/>
      <c r="L29" s="82"/>
      <c r="N29" s="48" t="s">
        <v>215</v>
      </c>
      <c r="O29" s="55">
        <v>5688.53</v>
      </c>
      <c r="P29" s="56">
        <v>133.96</v>
      </c>
      <c r="Q29" s="57" t="s">
        <v>14</v>
      </c>
      <c r="R29" s="57" t="s">
        <v>20</v>
      </c>
      <c r="S29" s="58">
        <v>330605.978</v>
      </c>
      <c r="T29" s="58">
        <v>152835.33900000001</v>
      </c>
      <c r="U29" s="59" t="s">
        <v>185</v>
      </c>
      <c r="V29" s="80"/>
      <c r="W29" s="80"/>
      <c r="X29" s="81"/>
      <c r="Y29" s="82"/>
      <c r="AA29" s="48" t="s">
        <v>209</v>
      </c>
      <c r="AB29" s="55" t="s">
        <v>210</v>
      </c>
      <c r="AC29" s="56">
        <v>55</v>
      </c>
      <c r="AD29" s="57" t="s">
        <v>14</v>
      </c>
      <c r="AE29" s="57" t="s">
        <v>15</v>
      </c>
      <c r="AF29" s="58">
        <v>330689.21399999998</v>
      </c>
      <c r="AG29" s="58">
        <v>150613.00399999999</v>
      </c>
      <c r="AH29" s="59" t="s">
        <v>28</v>
      </c>
      <c r="AI29" s="80"/>
      <c r="AJ29" s="80"/>
      <c r="AK29" s="81"/>
      <c r="AL29" s="82">
        <v>1</v>
      </c>
      <c r="AN29" s="48" t="s">
        <v>211</v>
      </c>
      <c r="AO29" s="55" t="s">
        <v>212</v>
      </c>
      <c r="AP29" s="56">
        <v>60.585000000000001</v>
      </c>
      <c r="AQ29" s="57" t="s">
        <v>14</v>
      </c>
      <c r="AR29" s="57" t="s">
        <v>20</v>
      </c>
      <c r="AS29" s="58">
        <v>330870.91499999998</v>
      </c>
      <c r="AT29" s="58">
        <v>152755.046</v>
      </c>
      <c r="AU29" s="59" t="s">
        <v>28</v>
      </c>
      <c r="AV29" s="80"/>
      <c r="AW29" s="80"/>
      <c r="AX29" s="81"/>
      <c r="AY29" s="82">
        <v>1</v>
      </c>
    </row>
    <row r="30" spans="1:51" ht="16.5" customHeight="1" x14ac:dyDescent="0.3">
      <c r="A30" s="48" t="s">
        <v>201</v>
      </c>
      <c r="B30" s="55">
        <v>81172.17</v>
      </c>
      <c r="C30" s="56">
        <v>3.2000000000000001E-2</v>
      </c>
      <c r="D30" s="57" t="s">
        <v>27</v>
      </c>
      <c r="E30" s="57" t="s">
        <v>15</v>
      </c>
      <c r="F30" s="58">
        <v>330922.98300000001</v>
      </c>
      <c r="G30" s="58">
        <v>152684.954</v>
      </c>
      <c r="H30" s="59" t="s">
        <v>202</v>
      </c>
      <c r="I30" s="80"/>
      <c r="J30" s="80"/>
      <c r="K30" s="81"/>
      <c r="L30" s="82"/>
      <c r="N30" s="48" t="s">
        <v>221</v>
      </c>
      <c r="O30" s="55">
        <v>5700.74</v>
      </c>
      <c r="P30" s="56">
        <v>88.33</v>
      </c>
      <c r="Q30" s="57" t="s">
        <v>14</v>
      </c>
      <c r="R30" s="57" t="s">
        <v>20</v>
      </c>
      <c r="S30" s="58">
        <v>330616.99589999998</v>
      </c>
      <c r="T30" s="58">
        <v>152789.40280000001</v>
      </c>
      <c r="U30" s="59" t="s">
        <v>185</v>
      </c>
      <c r="V30" s="80"/>
      <c r="W30" s="80"/>
      <c r="X30" s="81"/>
      <c r="Y30" s="82">
        <v>1</v>
      </c>
      <c r="AA30" s="48" t="s">
        <v>216</v>
      </c>
      <c r="AB30" s="55" t="s">
        <v>217</v>
      </c>
      <c r="AC30" s="56">
        <v>55</v>
      </c>
      <c r="AD30" s="57" t="s">
        <v>14</v>
      </c>
      <c r="AE30" s="57" t="s">
        <v>15</v>
      </c>
      <c r="AF30" s="58">
        <v>330589.21600000001</v>
      </c>
      <c r="AG30" s="58">
        <v>150954.68299999999</v>
      </c>
      <c r="AH30" s="59" t="s">
        <v>28</v>
      </c>
      <c r="AI30" s="80"/>
      <c r="AJ30" s="80"/>
      <c r="AK30" s="81"/>
      <c r="AL30" s="82">
        <v>1</v>
      </c>
      <c r="AN30" s="48" t="s">
        <v>218</v>
      </c>
      <c r="AO30" s="55" t="s">
        <v>219</v>
      </c>
      <c r="AP30" s="56">
        <v>46.591000000000001</v>
      </c>
      <c r="AQ30" s="57" t="s">
        <v>14</v>
      </c>
      <c r="AR30" s="57" t="s">
        <v>15</v>
      </c>
      <c r="AS30" s="58">
        <v>330927.68</v>
      </c>
      <c r="AT30" s="58">
        <v>152850.62</v>
      </c>
      <c r="AU30" s="59" t="s">
        <v>28</v>
      </c>
      <c r="AV30" s="80"/>
      <c r="AW30" s="80"/>
      <c r="AX30" s="81"/>
      <c r="AY30" s="82">
        <v>1</v>
      </c>
    </row>
    <row r="31" spans="1:51" ht="16.5" customHeight="1" x14ac:dyDescent="0.3">
      <c r="A31" s="48" t="s">
        <v>213</v>
      </c>
      <c r="B31" s="55">
        <v>81172.87</v>
      </c>
      <c r="C31" s="56">
        <v>33.968000000000004</v>
      </c>
      <c r="D31" s="57" t="s">
        <v>27</v>
      </c>
      <c r="E31" s="57" t="s">
        <v>15</v>
      </c>
      <c r="F31" s="58">
        <v>330955.34700000001</v>
      </c>
      <c r="G31" s="58">
        <v>152674.723</v>
      </c>
      <c r="H31" s="59" t="s">
        <v>214</v>
      </c>
      <c r="I31" s="80"/>
      <c r="J31" s="80"/>
      <c r="K31" s="81"/>
      <c r="L31" s="82"/>
      <c r="N31" s="48" t="s">
        <v>227</v>
      </c>
      <c r="O31" s="55">
        <v>5729.68</v>
      </c>
      <c r="P31" s="56">
        <v>69.72</v>
      </c>
      <c r="Q31" s="57" t="s">
        <v>27</v>
      </c>
      <c r="R31" s="57" t="s">
        <v>20</v>
      </c>
      <c r="S31" s="58">
        <v>330641.81540000002</v>
      </c>
      <c r="T31" s="58">
        <v>152630.658</v>
      </c>
      <c r="U31" s="59" t="s">
        <v>183</v>
      </c>
      <c r="V31" s="80"/>
      <c r="W31" s="80"/>
      <c r="X31" s="81"/>
      <c r="Y31" s="82"/>
      <c r="AA31" s="48" t="s">
        <v>222</v>
      </c>
      <c r="AB31" s="55" t="s">
        <v>223</v>
      </c>
      <c r="AC31" s="56">
        <v>55</v>
      </c>
      <c r="AD31" s="57" t="s">
        <v>14</v>
      </c>
      <c r="AE31" s="57" t="s">
        <v>15</v>
      </c>
      <c r="AF31" s="58">
        <v>330563.52600000001</v>
      </c>
      <c r="AG31" s="58">
        <v>151042.46100000001</v>
      </c>
      <c r="AH31" s="59" t="s">
        <v>28</v>
      </c>
      <c r="AI31" s="80"/>
      <c r="AJ31" s="80"/>
      <c r="AK31" s="81"/>
      <c r="AL31" s="82"/>
      <c r="AN31" s="48" t="s">
        <v>224</v>
      </c>
      <c r="AO31" s="55" t="s">
        <v>225</v>
      </c>
      <c r="AP31" s="56">
        <v>43</v>
      </c>
      <c r="AQ31" s="57" t="s">
        <v>14</v>
      </c>
      <c r="AR31" s="57" t="s">
        <v>15</v>
      </c>
      <c r="AS31" s="58">
        <v>330947.94</v>
      </c>
      <c r="AT31" s="58">
        <v>152902.96900000001</v>
      </c>
      <c r="AU31" s="59" t="s">
        <v>28</v>
      </c>
      <c r="AV31" s="80"/>
      <c r="AW31" s="80"/>
      <c r="AX31" s="81"/>
      <c r="AY31" s="82">
        <v>1</v>
      </c>
    </row>
    <row r="32" spans="1:51" ht="16.5" customHeight="1" x14ac:dyDescent="0.3">
      <c r="A32" s="48" t="s">
        <v>220</v>
      </c>
      <c r="B32" s="55">
        <v>81180.67</v>
      </c>
      <c r="C32" s="56">
        <v>2E-3</v>
      </c>
      <c r="D32" s="57" t="s">
        <v>120</v>
      </c>
      <c r="E32" s="57" t="s">
        <v>15</v>
      </c>
      <c r="F32" s="58">
        <v>330925.67200000002</v>
      </c>
      <c r="G32" s="58">
        <v>152693.016</v>
      </c>
      <c r="H32" s="59" t="s">
        <v>202</v>
      </c>
      <c r="I32" s="80"/>
      <c r="J32" s="80"/>
      <c r="K32" s="81"/>
      <c r="L32" s="82"/>
      <c r="N32" s="48" t="s">
        <v>233</v>
      </c>
      <c r="O32" s="55">
        <v>5801.44</v>
      </c>
      <c r="P32" s="56">
        <v>59.2</v>
      </c>
      <c r="Q32" s="57" t="s">
        <v>27</v>
      </c>
      <c r="R32" s="57" t="s">
        <v>20</v>
      </c>
      <c r="S32" s="58">
        <v>330713.82490000001</v>
      </c>
      <c r="T32" s="58">
        <v>152639.30069999999</v>
      </c>
      <c r="U32" s="59" t="s">
        <v>183</v>
      </c>
      <c r="V32" s="80"/>
      <c r="W32" s="80"/>
      <c r="X32" s="81"/>
      <c r="Y32" s="82"/>
      <c r="AA32" s="48" t="s">
        <v>228</v>
      </c>
      <c r="AB32" s="55" t="s">
        <v>229</v>
      </c>
      <c r="AC32" s="56">
        <v>55</v>
      </c>
      <c r="AD32" s="57" t="s">
        <v>14</v>
      </c>
      <c r="AE32" s="57" t="s">
        <v>15</v>
      </c>
      <c r="AF32" s="58">
        <v>330521.78000000003</v>
      </c>
      <c r="AG32" s="58">
        <v>151185.09899999999</v>
      </c>
      <c r="AH32" s="59" t="s">
        <v>28</v>
      </c>
      <c r="AI32" s="80"/>
      <c r="AJ32" s="80"/>
      <c r="AK32" s="81"/>
      <c r="AL32" s="82"/>
      <c r="AN32" s="48" t="s">
        <v>230</v>
      </c>
      <c r="AO32" s="55" t="s">
        <v>231</v>
      </c>
      <c r="AP32" s="56">
        <v>25</v>
      </c>
      <c r="AQ32" s="57" t="s">
        <v>14</v>
      </c>
      <c r="AR32" s="57" t="s">
        <v>20</v>
      </c>
      <c r="AS32" s="58">
        <v>331063.11099999998</v>
      </c>
      <c r="AT32" s="58">
        <v>152720.41</v>
      </c>
      <c r="AU32" s="59" t="s">
        <v>28</v>
      </c>
      <c r="AV32" s="80"/>
      <c r="AW32" s="80"/>
      <c r="AX32" s="81"/>
      <c r="AY32" s="82"/>
    </row>
    <row r="33" spans="1:51" ht="16.5" customHeight="1" x14ac:dyDescent="0.3">
      <c r="A33" s="48" t="s">
        <v>226</v>
      </c>
      <c r="B33" s="55">
        <v>81289.539999999994</v>
      </c>
      <c r="C33" s="56">
        <v>25.257999999999999</v>
      </c>
      <c r="D33" s="57" t="s">
        <v>27</v>
      </c>
      <c r="E33" s="57" t="s">
        <v>366</v>
      </c>
      <c r="F33" s="58">
        <v>330983.55820000003</v>
      </c>
      <c r="G33" s="58">
        <v>152788.8928</v>
      </c>
      <c r="H33" s="59" t="s">
        <v>183</v>
      </c>
      <c r="I33" s="80"/>
      <c r="J33" s="80"/>
      <c r="K33" s="81"/>
      <c r="L33" s="82"/>
      <c r="N33" s="48" t="s">
        <v>238</v>
      </c>
      <c r="O33" s="55">
        <v>5801.45</v>
      </c>
      <c r="P33" s="56">
        <v>32.840000000000003</v>
      </c>
      <c r="Q33" s="57" t="s">
        <v>14</v>
      </c>
      <c r="R33" s="57" t="s">
        <v>20</v>
      </c>
      <c r="S33" s="58">
        <v>330716.22230000002</v>
      </c>
      <c r="T33" s="58">
        <v>152731.31150000001</v>
      </c>
      <c r="U33" s="59" t="s">
        <v>51</v>
      </c>
      <c r="V33" s="80"/>
      <c r="W33" s="80"/>
      <c r="X33" s="81"/>
      <c r="Y33" s="82">
        <v>1</v>
      </c>
      <c r="AA33" s="48" t="s">
        <v>234</v>
      </c>
      <c r="AB33" s="55" t="s">
        <v>235</v>
      </c>
      <c r="AC33" s="56">
        <v>69.087000000000003</v>
      </c>
      <c r="AD33" s="57" t="s">
        <v>14</v>
      </c>
      <c r="AE33" s="57" t="s">
        <v>15</v>
      </c>
      <c r="AF33" s="58">
        <v>330501.07699999999</v>
      </c>
      <c r="AG33" s="58">
        <v>151205.68599999999</v>
      </c>
      <c r="AH33" s="59" t="s">
        <v>28</v>
      </c>
      <c r="AI33" s="80"/>
      <c r="AJ33" s="80"/>
      <c r="AK33" s="81"/>
      <c r="AL33" s="82"/>
      <c r="AN33" s="48" t="s">
        <v>236</v>
      </c>
      <c r="AO33" s="55" t="s">
        <v>237</v>
      </c>
      <c r="AP33" s="56">
        <v>39</v>
      </c>
      <c r="AQ33" s="57" t="s">
        <v>14</v>
      </c>
      <c r="AR33" s="57" t="s">
        <v>20</v>
      </c>
      <c r="AS33" s="58">
        <v>330998.46100000001</v>
      </c>
      <c r="AT33" s="58">
        <v>152735.94399999999</v>
      </c>
      <c r="AU33" s="59" t="s">
        <v>28</v>
      </c>
      <c r="AV33" s="80"/>
      <c r="AW33" s="80"/>
      <c r="AX33" s="81"/>
      <c r="AY33" s="82"/>
    </row>
    <row r="34" spans="1:51" ht="16.5" customHeight="1" x14ac:dyDescent="0.3">
      <c r="A34" s="48" t="s">
        <v>232</v>
      </c>
      <c r="B34" s="55">
        <v>81554.559999999998</v>
      </c>
      <c r="C34" s="56">
        <v>36.418999999999997</v>
      </c>
      <c r="D34" s="57" t="s">
        <v>14</v>
      </c>
      <c r="E34" s="57" t="s">
        <v>366</v>
      </c>
      <c r="F34" s="58">
        <v>331004.386</v>
      </c>
      <c r="G34" s="58">
        <v>153060.21100000001</v>
      </c>
      <c r="H34" s="59" t="s">
        <v>358</v>
      </c>
      <c r="I34" s="80"/>
      <c r="J34" s="80"/>
      <c r="K34" s="81"/>
      <c r="L34" s="82"/>
      <c r="N34" s="48" t="s">
        <v>248</v>
      </c>
      <c r="O34" s="55">
        <v>7150.64</v>
      </c>
      <c r="P34" s="56">
        <v>31.654</v>
      </c>
      <c r="Q34" s="57" t="s">
        <v>27</v>
      </c>
      <c r="R34" s="57" t="s">
        <v>20</v>
      </c>
      <c r="S34" s="58">
        <v>331077.41100000002</v>
      </c>
      <c r="T34" s="58">
        <v>152663.402</v>
      </c>
      <c r="U34" s="59" t="s">
        <v>249</v>
      </c>
      <c r="V34" s="80"/>
      <c r="W34" s="80"/>
      <c r="X34" s="81"/>
      <c r="Y34" s="82"/>
      <c r="AA34" s="48" t="s">
        <v>239</v>
      </c>
      <c r="AB34" s="55" t="s">
        <v>240</v>
      </c>
      <c r="AC34" s="56">
        <v>50</v>
      </c>
      <c r="AD34" s="57" t="s">
        <v>14</v>
      </c>
      <c r="AE34" s="57" t="s">
        <v>15</v>
      </c>
      <c r="AF34" s="58">
        <v>330508.39299999998</v>
      </c>
      <c r="AG34" s="58">
        <v>151248.64199999999</v>
      </c>
      <c r="AH34" s="59" t="s">
        <v>28</v>
      </c>
      <c r="AI34" s="80"/>
      <c r="AJ34" s="80"/>
      <c r="AK34" s="81"/>
      <c r="AL34" s="82"/>
      <c r="AN34" s="48" t="s">
        <v>241</v>
      </c>
      <c r="AO34" s="55" t="s">
        <v>242</v>
      </c>
      <c r="AP34" s="56">
        <v>33</v>
      </c>
      <c r="AQ34" s="57" t="s">
        <v>27</v>
      </c>
      <c r="AR34" s="57" t="s">
        <v>15</v>
      </c>
      <c r="AS34" s="58">
        <v>330988.03899999999</v>
      </c>
      <c r="AT34" s="58">
        <v>152777.408</v>
      </c>
      <c r="AU34" s="59" t="s">
        <v>28</v>
      </c>
      <c r="AV34" s="80"/>
      <c r="AW34" s="80"/>
      <c r="AX34" s="81"/>
      <c r="AY34" s="82"/>
    </row>
    <row r="35" spans="1:51" ht="16.5" customHeight="1" x14ac:dyDescent="0.3">
      <c r="A35" s="48"/>
      <c r="B35" s="55"/>
      <c r="C35" s="56"/>
      <c r="D35" s="57"/>
      <c r="E35" s="57"/>
      <c r="F35" s="58"/>
      <c r="G35" s="58"/>
      <c r="H35" s="59"/>
      <c r="I35" s="80"/>
      <c r="J35" s="80"/>
      <c r="K35" s="81"/>
      <c r="L35" s="82"/>
      <c r="N35" s="48" t="s">
        <v>252</v>
      </c>
      <c r="O35" s="55">
        <v>7178.14</v>
      </c>
      <c r="P35" s="56">
        <v>23.911000000000001</v>
      </c>
      <c r="Q35" s="57" t="s">
        <v>27</v>
      </c>
      <c r="R35" s="57" t="s">
        <v>20</v>
      </c>
      <c r="S35" s="58">
        <v>331105.07919999998</v>
      </c>
      <c r="T35" s="58">
        <v>152670.49239999999</v>
      </c>
      <c r="U35" s="59" t="s">
        <v>253</v>
      </c>
      <c r="V35" s="80"/>
      <c r="W35" s="80"/>
      <c r="X35" s="81"/>
      <c r="Y35" s="82"/>
      <c r="AA35" s="48" t="s">
        <v>244</v>
      </c>
      <c r="AB35" s="55" t="s">
        <v>245</v>
      </c>
      <c r="AC35" s="56">
        <v>65</v>
      </c>
      <c r="AD35" s="57" t="s">
        <v>14</v>
      </c>
      <c r="AE35" s="57" t="s">
        <v>15</v>
      </c>
      <c r="AF35" s="58">
        <v>330458.67800000001</v>
      </c>
      <c r="AG35" s="58">
        <v>151434.34099999999</v>
      </c>
      <c r="AH35" s="59" t="s">
        <v>28</v>
      </c>
      <c r="AI35" s="80"/>
      <c r="AJ35" s="80"/>
      <c r="AK35" s="81"/>
      <c r="AL35" s="82"/>
      <c r="AN35" s="48" t="s">
        <v>246</v>
      </c>
      <c r="AO35" s="55" t="s">
        <v>247</v>
      </c>
      <c r="AP35" s="56">
        <v>33</v>
      </c>
      <c r="AQ35" s="57" t="s">
        <v>27</v>
      </c>
      <c r="AR35" s="57" t="s">
        <v>15</v>
      </c>
      <c r="AS35" s="58">
        <v>330992.80499999999</v>
      </c>
      <c r="AT35" s="58">
        <v>152792.47</v>
      </c>
      <c r="AU35" s="59" t="s">
        <v>28</v>
      </c>
      <c r="AV35" s="80"/>
      <c r="AW35" s="80"/>
      <c r="AX35" s="81"/>
      <c r="AY35" s="82"/>
    </row>
    <row r="36" spans="1:51" ht="16.5" customHeight="1" x14ac:dyDescent="0.3">
      <c r="A36" s="48"/>
      <c r="B36" s="55"/>
      <c r="C36" s="56"/>
      <c r="D36" s="57"/>
      <c r="E36" s="57"/>
      <c r="F36" s="58"/>
      <c r="G36" s="58"/>
      <c r="H36" s="59"/>
      <c r="I36" s="80"/>
      <c r="J36" s="80"/>
      <c r="K36" s="81"/>
      <c r="L36" s="82"/>
      <c r="N36" s="48" t="s">
        <v>257</v>
      </c>
      <c r="O36" s="55">
        <v>7189.03</v>
      </c>
      <c r="P36" s="56">
        <v>24.832999999999998</v>
      </c>
      <c r="Q36" s="57" t="s">
        <v>14</v>
      </c>
      <c r="R36" s="57" t="s">
        <v>20</v>
      </c>
      <c r="S36" s="58">
        <v>331117.12599999999</v>
      </c>
      <c r="T36" s="58">
        <v>152718.965</v>
      </c>
      <c r="U36" s="59" t="s">
        <v>142</v>
      </c>
      <c r="V36" s="80"/>
      <c r="W36" s="80"/>
      <c r="X36" s="81"/>
      <c r="Y36" s="82"/>
      <c r="AA36" s="48" t="s">
        <v>250</v>
      </c>
      <c r="AB36" s="55" t="s">
        <v>251</v>
      </c>
      <c r="AC36" s="56">
        <v>54.43</v>
      </c>
      <c r="AD36" s="57" t="s">
        <v>14</v>
      </c>
      <c r="AE36" s="57" t="s">
        <v>15</v>
      </c>
      <c r="AF36" s="58">
        <v>330469.53499999997</v>
      </c>
      <c r="AG36" s="58">
        <v>151429.476</v>
      </c>
      <c r="AH36" s="59" t="s">
        <v>28</v>
      </c>
      <c r="AI36" s="80"/>
      <c r="AJ36" s="80"/>
      <c r="AK36" s="81"/>
      <c r="AL36" s="82"/>
      <c r="AN36" s="48"/>
      <c r="AO36" s="55"/>
      <c r="AP36" s="56"/>
      <c r="AQ36" s="57"/>
      <c r="AR36" s="57"/>
      <c r="AS36" s="58"/>
      <c r="AT36" s="58"/>
      <c r="AU36" s="59"/>
      <c r="AV36" s="80"/>
      <c r="AW36" s="80"/>
      <c r="AX36" s="81"/>
      <c r="AY36" s="82"/>
    </row>
    <row r="37" spans="1:51" ht="16.5" customHeight="1" x14ac:dyDescent="0.3">
      <c r="A37" s="48"/>
      <c r="B37" s="55"/>
      <c r="C37" s="56"/>
      <c r="D37" s="57"/>
      <c r="E37" s="57"/>
      <c r="F37" s="58"/>
      <c r="G37" s="58"/>
      <c r="H37" s="59"/>
      <c r="I37" s="80"/>
      <c r="J37" s="80"/>
      <c r="K37" s="81"/>
      <c r="L37" s="82"/>
      <c r="N37" s="48" t="s">
        <v>261</v>
      </c>
      <c r="O37" s="55" t="s">
        <v>262</v>
      </c>
      <c r="P37" s="56">
        <v>23.49</v>
      </c>
      <c r="Q37" s="57" t="s">
        <v>14</v>
      </c>
      <c r="R37" s="57" t="s">
        <v>20</v>
      </c>
      <c r="S37" s="58">
        <v>331116.83399999997</v>
      </c>
      <c r="T37" s="58">
        <v>152717.62700000001</v>
      </c>
      <c r="U37" s="59" t="s">
        <v>361</v>
      </c>
      <c r="V37" s="80"/>
      <c r="W37" s="80"/>
      <c r="X37" s="81"/>
      <c r="Y37" s="82"/>
      <c r="AA37" s="48" t="s">
        <v>254</v>
      </c>
      <c r="AB37" s="55" t="s">
        <v>255</v>
      </c>
      <c r="AC37" s="56">
        <v>46.497999999999998</v>
      </c>
      <c r="AD37" s="57" t="s">
        <v>14</v>
      </c>
      <c r="AE37" s="57" t="s">
        <v>15</v>
      </c>
      <c r="AF37" s="58">
        <v>330519.04800000001</v>
      </c>
      <c r="AG37" s="58">
        <v>151712.924</v>
      </c>
      <c r="AH37" s="59" t="s">
        <v>28</v>
      </c>
      <c r="AI37" s="80"/>
      <c r="AJ37" s="80"/>
      <c r="AK37" s="81"/>
      <c r="AL37" s="82">
        <v>1</v>
      </c>
      <c r="AN37" s="48" t="s">
        <v>256</v>
      </c>
      <c r="AO37" s="55" t="s">
        <v>377</v>
      </c>
      <c r="AP37" s="56">
        <v>33</v>
      </c>
      <c r="AQ37" s="57" t="s">
        <v>27</v>
      </c>
      <c r="AR37" s="57" t="s">
        <v>15</v>
      </c>
      <c r="AS37" s="58">
        <v>331020.84399999998</v>
      </c>
      <c r="AT37" s="58">
        <v>152881.45600000001</v>
      </c>
      <c r="AU37" s="59" t="s">
        <v>28</v>
      </c>
      <c r="AV37" s="80"/>
      <c r="AW37" s="80"/>
      <c r="AX37" s="81"/>
      <c r="AY37" s="82"/>
    </row>
    <row r="38" spans="1:51" ht="16.5" customHeight="1" x14ac:dyDescent="0.3">
      <c r="A38" s="48"/>
      <c r="B38" s="55"/>
      <c r="C38" s="56"/>
      <c r="D38" s="57"/>
      <c r="E38" s="57"/>
      <c r="F38" s="58"/>
      <c r="G38" s="58"/>
      <c r="H38" s="59"/>
      <c r="I38" s="80"/>
      <c r="J38" s="80"/>
      <c r="K38" s="81"/>
      <c r="L38" s="82"/>
      <c r="N38" s="48" t="s">
        <v>264</v>
      </c>
      <c r="O38" s="55" t="s">
        <v>265</v>
      </c>
      <c r="P38" s="56">
        <v>24.64</v>
      </c>
      <c r="Q38" s="57" t="s">
        <v>14</v>
      </c>
      <c r="R38" s="57" t="s">
        <v>20</v>
      </c>
      <c r="S38" s="58">
        <v>331117.02600000001</v>
      </c>
      <c r="T38" s="58">
        <v>152718.76999999999</v>
      </c>
      <c r="U38" s="59" t="s">
        <v>266</v>
      </c>
      <c r="V38" s="80"/>
      <c r="W38" s="80"/>
      <c r="X38" s="81"/>
      <c r="Y38" s="82"/>
      <c r="AA38" s="48" t="s">
        <v>258</v>
      </c>
      <c r="AB38" s="55" t="s">
        <v>259</v>
      </c>
      <c r="AC38" s="56">
        <v>46.499000000000002</v>
      </c>
      <c r="AD38" s="57" t="s">
        <v>14</v>
      </c>
      <c r="AE38" s="57" t="s">
        <v>15</v>
      </c>
      <c r="AF38" s="58">
        <v>330592.80699999997</v>
      </c>
      <c r="AG38" s="58">
        <v>151914.19099999999</v>
      </c>
      <c r="AH38" s="59" t="s">
        <v>28</v>
      </c>
      <c r="AI38" s="80"/>
      <c r="AJ38" s="80"/>
      <c r="AK38" s="81"/>
      <c r="AL38" s="82">
        <v>1</v>
      </c>
      <c r="AN38" s="48" t="s">
        <v>260</v>
      </c>
      <c r="AO38" s="55" t="s">
        <v>369</v>
      </c>
      <c r="AP38" s="56">
        <v>40</v>
      </c>
      <c r="AQ38" s="57" t="s">
        <v>14</v>
      </c>
      <c r="AR38" s="57" t="s">
        <v>15</v>
      </c>
      <c r="AS38" s="58">
        <v>330967.7451</v>
      </c>
      <c r="AT38" s="58">
        <v>152955.84169999999</v>
      </c>
      <c r="AU38" s="59" t="s">
        <v>28</v>
      </c>
      <c r="AV38" s="80"/>
      <c r="AW38" s="80"/>
      <c r="AX38" s="81"/>
      <c r="AY38" s="82">
        <v>1</v>
      </c>
    </row>
    <row r="39" spans="1:51" ht="16.5" customHeight="1" x14ac:dyDescent="0.3">
      <c r="A39" s="48"/>
      <c r="B39" s="55"/>
      <c r="C39" s="56"/>
      <c r="D39" s="57"/>
      <c r="E39" s="57"/>
      <c r="F39" s="58"/>
      <c r="G39" s="58"/>
      <c r="H39" s="59"/>
      <c r="I39" s="80"/>
      <c r="J39" s="80"/>
      <c r="K39" s="81"/>
      <c r="L39" s="82"/>
      <c r="N39" s="48" t="s">
        <v>271</v>
      </c>
      <c r="O39" s="55">
        <v>7469.18</v>
      </c>
      <c r="P39" s="56">
        <v>104.735</v>
      </c>
      <c r="Q39" s="57" t="s">
        <v>14</v>
      </c>
      <c r="R39" s="57" t="s">
        <v>20</v>
      </c>
      <c r="S39" s="58">
        <v>331399.08799999999</v>
      </c>
      <c r="T39" s="58">
        <v>152792.215</v>
      </c>
      <c r="U39" s="59" t="s">
        <v>272</v>
      </c>
      <c r="V39" s="80"/>
      <c r="W39" s="80"/>
      <c r="X39" s="81"/>
      <c r="Y39" s="82"/>
      <c r="AA39" s="48" t="s">
        <v>267</v>
      </c>
      <c r="AB39" s="55" t="s">
        <v>268</v>
      </c>
      <c r="AC39" s="56">
        <v>35</v>
      </c>
      <c r="AD39" s="57" t="s">
        <v>27</v>
      </c>
      <c r="AE39" s="57" t="s">
        <v>15</v>
      </c>
      <c r="AF39" s="58">
        <v>330744.04100000003</v>
      </c>
      <c r="AG39" s="58">
        <v>152090.014</v>
      </c>
      <c r="AH39" s="59" t="s">
        <v>28</v>
      </c>
      <c r="AI39" s="80"/>
      <c r="AJ39" s="80"/>
      <c r="AK39" s="81"/>
      <c r="AL39" s="82"/>
      <c r="AN39" s="48" t="s">
        <v>263</v>
      </c>
      <c r="AO39" s="55" t="s">
        <v>369</v>
      </c>
      <c r="AP39" s="56">
        <v>36.5</v>
      </c>
      <c r="AQ39" s="57" t="s">
        <v>14</v>
      </c>
      <c r="AR39" s="57" t="s">
        <v>15</v>
      </c>
      <c r="AS39" s="58">
        <v>330971.0833</v>
      </c>
      <c r="AT39" s="58">
        <v>152954.7899</v>
      </c>
      <c r="AU39" s="59" t="s">
        <v>28</v>
      </c>
      <c r="AV39" s="80"/>
      <c r="AW39" s="80"/>
      <c r="AX39" s="81"/>
      <c r="AY39" s="82">
        <v>1</v>
      </c>
    </row>
    <row r="40" spans="1:51" ht="16.5" customHeight="1" x14ac:dyDescent="0.3">
      <c r="A40" s="48"/>
      <c r="B40" s="55"/>
      <c r="C40" s="56"/>
      <c r="D40" s="57"/>
      <c r="E40" s="57"/>
      <c r="F40" s="58"/>
      <c r="G40" s="58"/>
      <c r="H40" s="59"/>
      <c r="I40" s="80"/>
      <c r="J40" s="80"/>
      <c r="K40" s="81"/>
      <c r="L40" s="82"/>
      <c r="N40" s="48" t="s">
        <v>277</v>
      </c>
      <c r="O40" s="55">
        <v>7726.69</v>
      </c>
      <c r="P40" s="56">
        <v>-297.846</v>
      </c>
      <c r="Q40" s="57" t="s">
        <v>27</v>
      </c>
      <c r="R40" s="57" t="s">
        <v>20</v>
      </c>
      <c r="S40" s="58">
        <v>331646.99300000002</v>
      </c>
      <c r="T40" s="58">
        <v>152383.65299999999</v>
      </c>
      <c r="U40" s="59" t="s">
        <v>278</v>
      </c>
      <c r="V40" s="80"/>
      <c r="W40" s="80"/>
      <c r="X40" s="81"/>
      <c r="Y40" s="82"/>
      <c r="AA40" s="48" t="s">
        <v>273</v>
      </c>
      <c r="AB40" s="55" t="s">
        <v>274</v>
      </c>
      <c r="AC40" s="56">
        <v>35</v>
      </c>
      <c r="AD40" s="57" t="s">
        <v>27</v>
      </c>
      <c r="AE40" s="57" t="s">
        <v>15</v>
      </c>
      <c r="AF40" s="58">
        <v>330785.94300000003</v>
      </c>
      <c r="AG40" s="58">
        <v>152204.351</v>
      </c>
      <c r="AH40" s="59" t="s">
        <v>28</v>
      </c>
      <c r="AI40" s="80"/>
      <c r="AJ40" s="80"/>
      <c r="AK40" s="81"/>
      <c r="AL40" s="82">
        <v>1</v>
      </c>
      <c r="AN40" s="48" t="s">
        <v>269</v>
      </c>
      <c r="AO40" s="55" t="s">
        <v>270</v>
      </c>
      <c r="AP40" s="56">
        <v>56</v>
      </c>
      <c r="AQ40" s="57" t="s">
        <v>27</v>
      </c>
      <c r="AR40" s="57" t="s">
        <v>20</v>
      </c>
      <c r="AS40" s="58">
        <v>331141.17499999999</v>
      </c>
      <c r="AT40" s="58">
        <v>152637.54</v>
      </c>
      <c r="AU40" s="59" t="s">
        <v>28</v>
      </c>
      <c r="AV40" s="80"/>
      <c r="AW40" s="80"/>
      <c r="AX40" s="81"/>
      <c r="AY40" s="82">
        <v>1</v>
      </c>
    </row>
    <row r="41" spans="1:51" ht="16.5" customHeight="1" x14ac:dyDescent="0.3">
      <c r="A41" s="48"/>
      <c r="B41" s="55"/>
      <c r="C41" s="56"/>
      <c r="D41" s="57"/>
      <c r="E41" s="57"/>
      <c r="F41" s="58"/>
      <c r="G41" s="58"/>
      <c r="H41" s="59"/>
      <c r="I41" s="80"/>
      <c r="J41" s="80"/>
      <c r="K41" s="81"/>
      <c r="L41" s="82"/>
      <c r="N41" s="48" t="s">
        <v>283</v>
      </c>
      <c r="O41" s="55">
        <v>7727.49</v>
      </c>
      <c r="P41" s="56">
        <v>-25.184999999999999</v>
      </c>
      <c r="Q41" s="57" t="s">
        <v>27</v>
      </c>
      <c r="R41" s="57" t="s">
        <v>20</v>
      </c>
      <c r="S41" s="58">
        <v>331654.24800000002</v>
      </c>
      <c r="T41" s="58">
        <v>152656.21900000001</v>
      </c>
      <c r="U41" s="59" t="s">
        <v>284</v>
      </c>
      <c r="V41" s="80"/>
      <c r="W41" s="80"/>
      <c r="X41" s="81"/>
      <c r="Y41" s="82"/>
      <c r="AA41" s="48" t="s">
        <v>279</v>
      </c>
      <c r="AB41" s="55" t="s">
        <v>280</v>
      </c>
      <c r="AC41" s="56">
        <v>46.499000000000002</v>
      </c>
      <c r="AD41" s="57" t="s">
        <v>14</v>
      </c>
      <c r="AE41" s="57" t="s">
        <v>15</v>
      </c>
      <c r="AF41" s="58">
        <v>330701.24800000002</v>
      </c>
      <c r="AG41" s="58">
        <v>152210.09400000001</v>
      </c>
      <c r="AH41" s="59" t="s">
        <v>28</v>
      </c>
      <c r="AI41" s="80"/>
      <c r="AJ41" s="80"/>
      <c r="AK41" s="81"/>
      <c r="AL41" s="82">
        <v>1</v>
      </c>
      <c r="AN41" s="48" t="s">
        <v>275</v>
      </c>
      <c r="AO41" s="55" t="s">
        <v>276</v>
      </c>
      <c r="AP41" s="56">
        <v>48</v>
      </c>
      <c r="AQ41" s="57" t="s">
        <v>27</v>
      </c>
      <c r="AR41" s="57" t="s">
        <v>20</v>
      </c>
      <c r="AS41" s="58">
        <v>331149.359</v>
      </c>
      <c r="AT41" s="58">
        <v>152645.348</v>
      </c>
      <c r="AU41" s="59" t="s">
        <v>28</v>
      </c>
      <c r="AV41" s="80"/>
      <c r="AW41" s="80"/>
      <c r="AX41" s="81"/>
      <c r="AY41" s="82">
        <v>1</v>
      </c>
    </row>
    <row r="42" spans="1:51" ht="16.5" customHeight="1" x14ac:dyDescent="0.3">
      <c r="A42" s="48"/>
      <c r="B42" s="55"/>
      <c r="C42" s="56"/>
      <c r="D42" s="57"/>
      <c r="E42" s="57"/>
      <c r="F42" s="58"/>
      <c r="G42" s="58"/>
      <c r="H42" s="59"/>
      <c r="I42" s="80"/>
      <c r="J42" s="80"/>
      <c r="K42" s="81"/>
      <c r="L42" s="82"/>
      <c r="N42" s="48" t="s">
        <v>289</v>
      </c>
      <c r="O42" s="55">
        <v>9601.93</v>
      </c>
      <c r="P42" s="56">
        <v>198.78</v>
      </c>
      <c r="Q42" s="57" t="s">
        <v>27</v>
      </c>
      <c r="R42" s="57" t="s">
        <v>290</v>
      </c>
      <c r="S42" s="58">
        <v>330660.723</v>
      </c>
      <c r="T42" s="58">
        <v>153001.508</v>
      </c>
      <c r="U42" s="59" t="s">
        <v>69</v>
      </c>
      <c r="V42" s="80"/>
      <c r="W42" s="80"/>
      <c r="X42" s="81"/>
      <c r="Y42" s="82"/>
      <c r="AA42" s="48" t="s">
        <v>285</v>
      </c>
      <c r="AB42" s="55" t="s">
        <v>286</v>
      </c>
      <c r="AC42" s="56">
        <v>60</v>
      </c>
      <c r="AD42" s="57" t="s">
        <v>14</v>
      </c>
      <c r="AE42" s="57" t="s">
        <v>15</v>
      </c>
      <c r="AF42" s="58">
        <v>330743.32799999998</v>
      </c>
      <c r="AG42" s="58">
        <v>152364.15299999999</v>
      </c>
      <c r="AH42" s="59" t="s">
        <v>28</v>
      </c>
      <c r="AI42" s="80"/>
      <c r="AJ42" s="80"/>
      <c r="AK42" s="81"/>
      <c r="AL42" s="82"/>
      <c r="AN42" s="48" t="s">
        <v>281</v>
      </c>
      <c r="AO42" s="55" t="s">
        <v>282</v>
      </c>
      <c r="AP42" s="56">
        <v>40</v>
      </c>
      <c r="AQ42" s="57" t="s">
        <v>27</v>
      </c>
      <c r="AR42" s="57" t="s">
        <v>20</v>
      </c>
      <c r="AS42" s="58">
        <v>331211.53100000002</v>
      </c>
      <c r="AT42" s="58">
        <v>152651.87899999999</v>
      </c>
      <c r="AU42" s="59" t="s">
        <v>28</v>
      </c>
      <c r="AV42" s="80"/>
      <c r="AW42" s="80"/>
      <c r="AX42" s="81"/>
      <c r="AY42" s="82">
        <v>1</v>
      </c>
    </row>
    <row r="43" spans="1:51" ht="16.5" customHeight="1" x14ac:dyDescent="0.3">
      <c r="A43" s="48"/>
      <c r="B43" s="55"/>
      <c r="C43" s="56"/>
      <c r="D43" s="57"/>
      <c r="E43" s="57"/>
      <c r="F43" s="58"/>
      <c r="G43" s="58"/>
      <c r="H43" s="59"/>
      <c r="I43" s="80"/>
      <c r="J43" s="80"/>
      <c r="K43" s="81"/>
      <c r="L43" s="82"/>
      <c r="N43" s="48" t="s">
        <v>294</v>
      </c>
      <c r="O43" s="55">
        <v>9617.76</v>
      </c>
      <c r="P43" s="56">
        <v>33</v>
      </c>
      <c r="Q43" s="57" t="s">
        <v>27</v>
      </c>
      <c r="R43" s="57" t="s">
        <v>290</v>
      </c>
      <c r="S43" s="58">
        <v>330728.86099999998</v>
      </c>
      <c r="T43" s="58">
        <v>153153.46900000001</v>
      </c>
      <c r="U43" s="59" t="s">
        <v>295</v>
      </c>
      <c r="V43" s="80"/>
      <c r="W43" s="80"/>
      <c r="X43" s="81"/>
      <c r="Y43" s="82"/>
      <c r="AA43" s="48" t="s">
        <v>291</v>
      </c>
      <c r="AB43" s="55" t="s">
        <v>292</v>
      </c>
      <c r="AC43" s="56">
        <v>38</v>
      </c>
      <c r="AD43" s="57" t="s">
        <v>27</v>
      </c>
      <c r="AE43" s="57" t="s">
        <v>15</v>
      </c>
      <c r="AF43" s="58">
        <v>330789.11900000001</v>
      </c>
      <c r="AG43" s="58">
        <v>152204.29999999999</v>
      </c>
      <c r="AH43" s="59" t="s">
        <v>28</v>
      </c>
      <c r="AI43" s="80"/>
      <c r="AJ43" s="80"/>
      <c r="AK43" s="81"/>
      <c r="AL43" s="82">
        <v>1</v>
      </c>
      <c r="AN43" s="48" t="s">
        <v>287</v>
      </c>
      <c r="AO43" s="55" t="s">
        <v>288</v>
      </c>
      <c r="AP43" s="56">
        <v>25</v>
      </c>
      <c r="AQ43" s="57" t="s">
        <v>27</v>
      </c>
      <c r="AR43" s="57" t="s">
        <v>20</v>
      </c>
      <c r="AS43" s="58">
        <v>331296.86200000002</v>
      </c>
      <c r="AT43" s="58">
        <v>152664.86300000001</v>
      </c>
      <c r="AU43" s="59" t="s">
        <v>28</v>
      </c>
      <c r="AV43" s="80"/>
      <c r="AW43" s="80"/>
      <c r="AX43" s="81"/>
      <c r="AY43" s="82">
        <v>1</v>
      </c>
    </row>
    <row r="44" spans="1:51" ht="16.5" customHeight="1" x14ac:dyDescent="0.3">
      <c r="A44" s="48"/>
      <c r="B44" s="55"/>
      <c r="C44" s="56"/>
      <c r="D44" s="57"/>
      <c r="E44" s="57"/>
      <c r="F44" s="58"/>
      <c r="G44" s="58"/>
      <c r="H44" s="59"/>
      <c r="I44" s="80"/>
      <c r="J44" s="80"/>
      <c r="K44" s="81"/>
      <c r="L44" s="82"/>
      <c r="N44" s="48" t="s">
        <v>300</v>
      </c>
      <c r="O44" s="55">
        <v>9657.18</v>
      </c>
      <c r="P44" s="56">
        <v>33.700000000000003</v>
      </c>
      <c r="Q44" s="57" t="s">
        <v>14</v>
      </c>
      <c r="R44" s="57" t="s">
        <v>290</v>
      </c>
      <c r="S44" s="58">
        <v>330787.58299999998</v>
      </c>
      <c r="T44" s="58">
        <v>153204.00899999999</v>
      </c>
      <c r="U44" s="59" t="s">
        <v>301</v>
      </c>
      <c r="V44" s="80"/>
      <c r="W44" s="80"/>
      <c r="X44" s="81"/>
      <c r="Y44" s="82"/>
      <c r="AA44" s="48" t="s">
        <v>296</v>
      </c>
      <c r="AB44" s="55" t="s">
        <v>297</v>
      </c>
      <c r="AC44" s="56">
        <v>38</v>
      </c>
      <c r="AD44" s="57" t="s">
        <v>27</v>
      </c>
      <c r="AE44" s="57" t="s">
        <v>15</v>
      </c>
      <c r="AF44" s="58">
        <v>330840.565</v>
      </c>
      <c r="AG44" s="58">
        <v>152344.679</v>
      </c>
      <c r="AH44" s="59" t="s">
        <v>28</v>
      </c>
      <c r="AI44" s="80"/>
      <c r="AJ44" s="80"/>
      <c r="AK44" s="81"/>
      <c r="AL44" s="82">
        <v>1</v>
      </c>
      <c r="AN44" s="48" t="s">
        <v>293</v>
      </c>
      <c r="AO44" s="55" t="s">
        <v>231</v>
      </c>
      <c r="AP44" s="56">
        <v>30</v>
      </c>
      <c r="AQ44" s="57" t="s">
        <v>14</v>
      </c>
      <c r="AR44" s="57" t="s">
        <v>20</v>
      </c>
      <c r="AS44" s="58">
        <v>331063.23</v>
      </c>
      <c r="AT44" s="58">
        <v>152725.40900000001</v>
      </c>
      <c r="AU44" s="59" t="s">
        <v>28</v>
      </c>
      <c r="AV44" s="80"/>
      <c r="AW44" s="80"/>
      <c r="AX44" s="81"/>
      <c r="AY44" s="82"/>
    </row>
    <row r="45" spans="1:51" ht="16.5" customHeight="1" x14ac:dyDescent="0.3">
      <c r="A45" s="48"/>
      <c r="B45" s="55"/>
      <c r="C45" s="56"/>
      <c r="D45" s="57"/>
      <c r="E45" s="57"/>
      <c r="F45" s="58"/>
      <c r="G45" s="58"/>
      <c r="H45" s="59"/>
      <c r="I45" s="80"/>
      <c r="J45" s="80"/>
      <c r="K45" s="81"/>
      <c r="L45" s="82"/>
      <c r="N45" s="48" t="s">
        <v>306</v>
      </c>
      <c r="O45" s="55">
        <v>8127.76</v>
      </c>
      <c r="P45" s="56">
        <v>25</v>
      </c>
      <c r="Q45" s="57" t="s">
        <v>14</v>
      </c>
      <c r="R45" s="57" t="s">
        <v>307</v>
      </c>
      <c r="S45" s="58">
        <v>331122.641</v>
      </c>
      <c r="T45" s="58">
        <v>152929.06299999999</v>
      </c>
      <c r="U45" s="59" t="s">
        <v>284</v>
      </c>
      <c r="V45" s="80"/>
      <c r="W45" s="80"/>
      <c r="X45" s="81"/>
      <c r="Y45" s="82"/>
      <c r="AA45" s="48" t="s">
        <v>302</v>
      </c>
      <c r="AB45" s="55" t="s">
        <v>303</v>
      </c>
      <c r="AC45" s="56">
        <v>52</v>
      </c>
      <c r="AD45" s="57" t="s">
        <v>14</v>
      </c>
      <c r="AE45" s="57" t="s">
        <v>15</v>
      </c>
      <c r="AF45" s="58">
        <v>330773.505</v>
      </c>
      <c r="AG45" s="58">
        <v>152423.247</v>
      </c>
      <c r="AH45" s="59" t="s">
        <v>28</v>
      </c>
      <c r="AI45" s="80"/>
      <c r="AJ45" s="80"/>
      <c r="AK45" s="81"/>
      <c r="AL45" s="82">
        <v>1</v>
      </c>
      <c r="AN45" s="48" t="s">
        <v>298</v>
      </c>
      <c r="AO45" s="55" t="s">
        <v>299</v>
      </c>
      <c r="AP45" s="56">
        <v>30</v>
      </c>
      <c r="AQ45" s="57" t="s">
        <v>14</v>
      </c>
      <c r="AR45" s="57" t="s">
        <v>20</v>
      </c>
      <c r="AS45" s="58">
        <v>331117.25</v>
      </c>
      <c r="AT45" s="58">
        <v>152724.13</v>
      </c>
      <c r="AU45" s="59" t="s">
        <v>28</v>
      </c>
      <c r="AV45" s="80"/>
      <c r="AW45" s="80"/>
      <c r="AX45" s="81"/>
      <c r="AY45" s="82"/>
    </row>
    <row r="46" spans="1:51" ht="16.5" customHeight="1" x14ac:dyDescent="0.3">
      <c r="A46" s="48"/>
      <c r="B46" s="55"/>
      <c r="C46" s="56"/>
      <c r="D46" s="57"/>
      <c r="E46" s="57"/>
      <c r="F46" s="58"/>
      <c r="G46" s="58"/>
      <c r="H46" s="59"/>
      <c r="I46" s="80"/>
      <c r="J46" s="80"/>
      <c r="K46" s="81"/>
      <c r="L46" s="82"/>
      <c r="N46" s="48" t="s">
        <v>312</v>
      </c>
      <c r="O46" s="55">
        <v>8154.64</v>
      </c>
      <c r="P46" s="56">
        <v>27.61</v>
      </c>
      <c r="Q46" s="57" t="s">
        <v>14</v>
      </c>
      <c r="R46" s="57" t="s">
        <v>307</v>
      </c>
      <c r="S46" s="58">
        <v>331149.576</v>
      </c>
      <c r="T46" s="58">
        <v>152931.03400000001</v>
      </c>
      <c r="U46" s="59" t="s">
        <v>142</v>
      </c>
      <c r="V46" s="80"/>
      <c r="W46" s="80"/>
      <c r="X46" s="81"/>
      <c r="Y46" s="82"/>
      <c r="AA46" s="48" t="s">
        <v>308</v>
      </c>
      <c r="AB46" s="55" t="s">
        <v>309</v>
      </c>
      <c r="AC46" s="56">
        <v>50</v>
      </c>
      <c r="AD46" s="57" t="s">
        <v>14</v>
      </c>
      <c r="AE46" s="57" t="s">
        <v>15</v>
      </c>
      <c r="AF46" s="58">
        <v>330818.39199999999</v>
      </c>
      <c r="AG46" s="58">
        <v>152539.91899999999</v>
      </c>
      <c r="AH46" s="59" t="s">
        <v>28</v>
      </c>
      <c r="AI46" s="80"/>
      <c r="AJ46" s="80"/>
      <c r="AK46" s="81"/>
      <c r="AL46" s="82">
        <v>1</v>
      </c>
      <c r="AN46" s="48" t="s">
        <v>304</v>
      </c>
      <c r="AO46" s="55" t="s">
        <v>305</v>
      </c>
      <c r="AP46" s="56">
        <v>30</v>
      </c>
      <c r="AQ46" s="57" t="s">
        <v>14</v>
      </c>
      <c r="AR46" s="57" t="s">
        <v>20</v>
      </c>
      <c r="AS46" s="58">
        <v>331237.21600000001</v>
      </c>
      <c r="AT46" s="58">
        <v>152721.29</v>
      </c>
      <c r="AU46" s="59" t="s">
        <v>28</v>
      </c>
      <c r="AV46" s="80"/>
      <c r="AW46" s="80"/>
      <c r="AX46" s="81"/>
      <c r="AY46" s="82"/>
    </row>
    <row r="47" spans="1:51" ht="16.5" customHeight="1" x14ac:dyDescent="0.3">
      <c r="A47" s="48"/>
      <c r="B47" s="55"/>
      <c r="C47" s="56"/>
      <c r="D47" s="57"/>
      <c r="E47" s="57"/>
      <c r="F47" s="58"/>
      <c r="G47" s="58"/>
      <c r="H47" s="59"/>
      <c r="I47" s="80"/>
      <c r="J47" s="80"/>
      <c r="K47" s="81"/>
      <c r="L47" s="82"/>
      <c r="N47" s="48" t="s">
        <v>317</v>
      </c>
      <c r="O47" s="55">
        <v>8243.19</v>
      </c>
      <c r="P47" s="56">
        <v>24.85</v>
      </c>
      <c r="Q47" s="57" t="s">
        <v>14</v>
      </c>
      <c r="R47" s="57" t="s">
        <v>307</v>
      </c>
      <c r="S47" s="58">
        <v>331238.03000000003</v>
      </c>
      <c r="T47" s="58">
        <v>152926.177</v>
      </c>
      <c r="U47" s="59" t="s">
        <v>142</v>
      </c>
      <c r="V47" s="80"/>
      <c r="W47" s="80"/>
      <c r="X47" s="81"/>
      <c r="Y47" s="82"/>
      <c r="AA47" s="48" t="s">
        <v>313</v>
      </c>
      <c r="AB47" s="55" t="s">
        <v>314</v>
      </c>
      <c r="AC47" s="56">
        <v>65</v>
      </c>
      <c r="AD47" s="57" t="s">
        <v>27</v>
      </c>
      <c r="AE47" s="57" t="s">
        <v>20</v>
      </c>
      <c r="AF47" s="58">
        <v>330737.22499999998</v>
      </c>
      <c r="AG47" s="58">
        <v>152632.89499999999</v>
      </c>
      <c r="AH47" s="59" t="s">
        <v>28</v>
      </c>
      <c r="AI47" s="80"/>
      <c r="AJ47" s="80"/>
      <c r="AK47" s="81"/>
      <c r="AL47" s="82"/>
      <c r="AN47" s="48" t="s">
        <v>310</v>
      </c>
      <c r="AO47" s="55" t="s">
        <v>311</v>
      </c>
      <c r="AP47" s="56">
        <v>30</v>
      </c>
      <c r="AQ47" s="57" t="s">
        <v>14</v>
      </c>
      <c r="AR47" s="57" t="s">
        <v>20</v>
      </c>
      <c r="AS47" s="58">
        <v>331357.18300000002</v>
      </c>
      <c r="AT47" s="58">
        <v>152718.451</v>
      </c>
      <c r="AU47" s="59" t="s">
        <v>28</v>
      </c>
      <c r="AV47" s="80"/>
      <c r="AW47" s="80"/>
      <c r="AX47" s="81"/>
      <c r="AY47" s="82"/>
    </row>
    <row r="48" spans="1:51" ht="16.5" customHeight="1" x14ac:dyDescent="0.3">
      <c r="A48" s="48"/>
      <c r="B48" s="55"/>
      <c r="C48" s="56"/>
      <c r="D48" s="57"/>
      <c r="E48" s="57"/>
      <c r="F48" s="58"/>
      <c r="G48" s="58"/>
      <c r="H48" s="59"/>
      <c r="I48" s="80"/>
      <c r="J48" s="80"/>
      <c r="K48" s="81"/>
      <c r="L48" s="82"/>
      <c r="N48" s="48" t="s">
        <v>318</v>
      </c>
      <c r="O48" s="55"/>
      <c r="P48" s="56"/>
      <c r="Q48" s="57"/>
      <c r="R48" s="57" t="s">
        <v>319</v>
      </c>
      <c r="S48" s="58">
        <v>329006.91570000001</v>
      </c>
      <c r="T48" s="58">
        <v>154539.24470000001</v>
      </c>
      <c r="U48" s="59" t="s">
        <v>376</v>
      </c>
      <c r="V48" s="80"/>
      <c r="W48" s="80"/>
      <c r="X48" s="81"/>
      <c r="Y48" s="82"/>
      <c r="AA48" s="48" t="s">
        <v>320</v>
      </c>
      <c r="AB48" s="55" t="s">
        <v>321</v>
      </c>
      <c r="AC48" s="56">
        <v>45</v>
      </c>
      <c r="AD48" s="57" t="s">
        <v>27</v>
      </c>
      <c r="AE48" s="57" t="s">
        <v>15</v>
      </c>
      <c r="AF48" s="58">
        <v>330847.94900000002</v>
      </c>
      <c r="AG48" s="58">
        <v>152344.48699999999</v>
      </c>
      <c r="AH48" s="59" t="s">
        <v>28</v>
      </c>
      <c r="AI48" s="80"/>
      <c r="AJ48" s="80"/>
      <c r="AK48" s="81"/>
      <c r="AL48" s="82">
        <v>1</v>
      </c>
      <c r="AN48" s="48" t="s">
        <v>315</v>
      </c>
      <c r="AO48" s="55" t="s">
        <v>316</v>
      </c>
      <c r="AP48" s="56">
        <v>25</v>
      </c>
      <c r="AQ48" s="57" t="s">
        <v>14</v>
      </c>
      <c r="AR48" s="57" t="s">
        <v>20</v>
      </c>
      <c r="AS48" s="58">
        <v>331357.06300000002</v>
      </c>
      <c r="AT48" s="58">
        <v>152713.45199999999</v>
      </c>
      <c r="AU48" s="59" t="s">
        <v>28</v>
      </c>
      <c r="AV48" s="80"/>
      <c r="AW48" s="80"/>
      <c r="AX48" s="81"/>
      <c r="AY48" s="82"/>
    </row>
    <row r="49" spans="1:51" ht="16.5" customHeight="1" x14ac:dyDescent="0.3">
      <c r="A49" s="48"/>
      <c r="B49" s="55"/>
      <c r="C49" s="56"/>
      <c r="D49" s="57"/>
      <c r="E49" s="57"/>
      <c r="F49" s="58"/>
      <c r="G49" s="58"/>
      <c r="H49" s="59"/>
      <c r="I49" s="80"/>
      <c r="J49" s="80"/>
      <c r="K49" s="81"/>
      <c r="L49" s="82"/>
      <c r="N49" s="48" t="s">
        <v>322</v>
      </c>
      <c r="O49" s="55"/>
      <c r="P49" s="56"/>
      <c r="Q49" s="57"/>
      <c r="R49" s="57" t="s">
        <v>319</v>
      </c>
      <c r="S49" s="58">
        <v>330168.842</v>
      </c>
      <c r="T49" s="58">
        <v>147272.78820000001</v>
      </c>
      <c r="U49" s="59" t="s">
        <v>362</v>
      </c>
      <c r="V49" s="80"/>
      <c r="W49" s="80"/>
      <c r="X49" s="81"/>
      <c r="Y49" s="82"/>
      <c r="AA49" s="48" t="s">
        <v>323</v>
      </c>
      <c r="AB49" s="55" t="s">
        <v>324</v>
      </c>
      <c r="AC49" s="56">
        <v>45</v>
      </c>
      <c r="AD49" s="57" t="s">
        <v>27</v>
      </c>
      <c r="AE49" s="57" t="s">
        <v>15</v>
      </c>
      <c r="AF49" s="58">
        <v>330869.72899999999</v>
      </c>
      <c r="AG49" s="58">
        <v>152403.916</v>
      </c>
      <c r="AH49" s="59" t="s">
        <v>28</v>
      </c>
      <c r="AI49" s="80"/>
      <c r="AJ49" s="80"/>
      <c r="AK49" s="81"/>
      <c r="AL49" s="82">
        <v>1</v>
      </c>
      <c r="AN49" s="48"/>
      <c r="AO49" s="55"/>
      <c r="AP49" s="56"/>
      <c r="AQ49" s="57"/>
      <c r="AR49" s="57"/>
      <c r="AS49" s="58"/>
      <c r="AT49" s="58"/>
      <c r="AU49" s="59"/>
      <c r="AV49" s="80"/>
      <c r="AW49" s="80"/>
      <c r="AX49" s="81"/>
      <c r="AY49" s="82"/>
    </row>
    <row r="50" spans="1:51" ht="16.5" customHeight="1" x14ac:dyDescent="0.3">
      <c r="A50" s="48"/>
      <c r="B50" s="55"/>
      <c r="C50" s="56"/>
      <c r="D50" s="57"/>
      <c r="E50" s="57"/>
      <c r="F50" s="58"/>
      <c r="G50" s="58"/>
      <c r="H50" s="59"/>
      <c r="I50" s="80"/>
      <c r="J50" s="80"/>
      <c r="K50" s="81"/>
      <c r="L50" s="82"/>
      <c r="N50" s="48"/>
      <c r="O50" s="55"/>
      <c r="P50" s="56"/>
      <c r="Q50" s="57"/>
      <c r="R50" s="57"/>
      <c r="S50" s="58"/>
      <c r="T50" s="58"/>
      <c r="U50" s="59"/>
      <c r="V50" s="80"/>
      <c r="W50" s="80"/>
      <c r="X50" s="81"/>
      <c r="Y50" s="82"/>
      <c r="AA50" s="48" t="s">
        <v>325</v>
      </c>
      <c r="AB50" s="55" t="s">
        <v>326</v>
      </c>
      <c r="AC50" s="56">
        <v>45</v>
      </c>
      <c r="AD50" s="57" t="s">
        <v>27</v>
      </c>
      <c r="AE50" s="57" t="s">
        <v>15</v>
      </c>
      <c r="AF50" s="58">
        <v>330879.37699999998</v>
      </c>
      <c r="AG50" s="58">
        <v>152430.24400000001</v>
      </c>
      <c r="AH50" s="59" t="s">
        <v>28</v>
      </c>
      <c r="AI50" s="80"/>
      <c r="AJ50" s="80"/>
      <c r="AK50" s="81"/>
      <c r="AL50" s="82">
        <v>1</v>
      </c>
      <c r="AN50" s="48"/>
      <c r="AO50" s="55"/>
      <c r="AP50" s="56"/>
      <c r="AQ50" s="57"/>
      <c r="AR50" s="57"/>
      <c r="AS50" s="58"/>
      <c r="AT50" s="58"/>
      <c r="AU50" s="59"/>
      <c r="AV50" s="80"/>
      <c r="AW50" s="80"/>
      <c r="AX50" s="81"/>
      <c r="AY50" s="82"/>
    </row>
    <row r="51" spans="1:51" ht="16.5" customHeight="1" x14ac:dyDescent="0.3">
      <c r="A51" s="48"/>
      <c r="B51" s="55"/>
      <c r="C51" s="56"/>
      <c r="D51" s="57"/>
      <c r="E51" s="57"/>
      <c r="F51" s="58"/>
      <c r="G51" s="58"/>
      <c r="H51" s="59"/>
      <c r="I51" s="80"/>
      <c r="J51" s="80"/>
      <c r="K51" s="81"/>
      <c r="L51" s="82"/>
      <c r="N51" s="48"/>
      <c r="O51" s="55"/>
      <c r="P51" s="56"/>
      <c r="Q51" s="57"/>
      <c r="R51" s="57"/>
      <c r="S51" s="58"/>
      <c r="T51" s="58"/>
      <c r="U51" s="59"/>
      <c r="V51" s="80"/>
      <c r="W51" s="80"/>
      <c r="X51" s="81"/>
      <c r="Y51" s="82"/>
      <c r="AA51" s="48" t="s">
        <v>327</v>
      </c>
      <c r="AB51" s="55" t="s">
        <v>328</v>
      </c>
      <c r="AC51" s="56">
        <v>52</v>
      </c>
      <c r="AD51" s="57" t="s">
        <v>27</v>
      </c>
      <c r="AE51" s="57" t="s">
        <v>15</v>
      </c>
      <c r="AF51" s="58">
        <v>330907.28399999999</v>
      </c>
      <c r="AG51" s="58">
        <v>152486.049</v>
      </c>
      <c r="AH51" s="59" t="s">
        <v>28</v>
      </c>
      <c r="AI51" s="80"/>
      <c r="AJ51" s="80"/>
      <c r="AK51" s="81"/>
      <c r="AL51" s="82">
        <v>1</v>
      </c>
      <c r="AN51" s="48"/>
      <c r="AO51" s="55"/>
      <c r="AP51" s="56"/>
      <c r="AQ51" s="57"/>
      <c r="AR51" s="57"/>
      <c r="AS51" s="58"/>
      <c r="AT51" s="58"/>
      <c r="AU51" s="59"/>
      <c r="AV51" s="80"/>
      <c r="AW51" s="80"/>
      <c r="AX51" s="81"/>
      <c r="AY51" s="82"/>
    </row>
    <row r="52" spans="1:51" ht="16.5" customHeight="1" x14ac:dyDescent="0.3">
      <c r="A52" s="48"/>
      <c r="B52" s="55"/>
      <c r="C52" s="56"/>
      <c r="D52" s="57"/>
      <c r="E52" s="57"/>
      <c r="F52" s="58"/>
      <c r="G52" s="58"/>
      <c r="H52" s="59"/>
      <c r="I52" s="80"/>
      <c r="J52" s="80"/>
      <c r="K52" s="81"/>
      <c r="L52" s="82"/>
      <c r="N52" s="48"/>
      <c r="O52" s="55"/>
      <c r="P52" s="56"/>
      <c r="Q52" s="57"/>
      <c r="R52" s="57"/>
      <c r="S52" s="58"/>
      <c r="T52" s="58"/>
      <c r="U52" s="59"/>
      <c r="V52" s="80"/>
      <c r="W52" s="80"/>
      <c r="X52" s="81"/>
      <c r="Y52" s="82"/>
      <c r="AA52" s="48" t="s">
        <v>330</v>
      </c>
      <c r="AB52" s="55" t="s">
        <v>331</v>
      </c>
      <c r="AC52" s="56">
        <v>80</v>
      </c>
      <c r="AD52" s="57" t="s">
        <v>27</v>
      </c>
      <c r="AE52" s="57" t="s">
        <v>15</v>
      </c>
      <c r="AF52" s="58">
        <v>330937.01500000001</v>
      </c>
      <c r="AG52" s="58">
        <v>152485.804</v>
      </c>
      <c r="AH52" s="59" t="s">
        <v>28</v>
      </c>
      <c r="AI52" s="80"/>
      <c r="AJ52" s="80"/>
      <c r="AK52" s="81"/>
      <c r="AL52" s="82">
        <v>1</v>
      </c>
      <c r="AN52" s="48"/>
      <c r="AO52" s="55"/>
      <c r="AP52" s="56"/>
      <c r="AQ52" s="57"/>
      <c r="AR52" s="57"/>
      <c r="AS52" s="58"/>
      <c r="AT52" s="58"/>
      <c r="AU52" s="59"/>
      <c r="AV52" s="80"/>
      <c r="AW52" s="80"/>
      <c r="AX52" s="81"/>
      <c r="AY52" s="82"/>
    </row>
    <row r="53" spans="1:51" ht="16.5" customHeight="1" x14ac:dyDescent="0.3">
      <c r="A53" s="48"/>
      <c r="B53" s="55"/>
      <c r="C53" s="56"/>
      <c r="D53" s="57"/>
      <c r="E53" s="57"/>
      <c r="F53" s="58"/>
      <c r="G53" s="58"/>
      <c r="H53" s="59"/>
      <c r="I53" s="80"/>
      <c r="J53" s="80"/>
      <c r="K53" s="81"/>
      <c r="L53" s="82"/>
      <c r="N53" s="48"/>
      <c r="O53" s="55"/>
      <c r="P53" s="56"/>
      <c r="Q53" s="57"/>
      <c r="R53" s="57"/>
      <c r="S53" s="58"/>
      <c r="T53" s="58"/>
      <c r="U53" s="59"/>
      <c r="V53" s="80"/>
      <c r="W53" s="80"/>
      <c r="X53" s="81"/>
      <c r="Y53" s="82"/>
      <c r="AA53" s="48" t="s">
        <v>333</v>
      </c>
      <c r="AB53" s="55" t="s">
        <v>334</v>
      </c>
      <c r="AC53" s="56">
        <v>68</v>
      </c>
      <c r="AD53" s="57" t="s">
        <v>27</v>
      </c>
      <c r="AE53" s="57" t="s">
        <v>15</v>
      </c>
      <c r="AF53" s="58">
        <v>330936.071</v>
      </c>
      <c r="AG53" s="58">
        <v>152518.101</v>
      </c>
      <c r="AH53" s="59" t="s">
        <v>28</v>
      </c>
      <c r="AI53" s="80"/>
      <c r="AJ53" s="80"/>
      <c r="AK53" s="81"/>
      <c r="AL53" s="82">
        <v>1</v>
      </c>
      <c r="AN53" s="90" t="s">
        <v>329</v>
      </c>
      <c r="AO53" s="91"/>
      <c r="AP53" s="91"/>
      <c r="AQ53" s="91"/>
      <c r="AR53" s="91"/>
      <c r="AS53" s="91"/>
      <c r="AT53" s="91"/>
      <c r="AU53" s="92"/>
      <c r="AV53" s="60">
        <f>SUM(AV5:AV48)</f>
        <v>0</v>
      </c>
      <c r="AW53" s="60">
        <f>SUM(AW5:AW48)</f>
        <v>0</v>
      </c>
      <c r="AX53" s="60">
        <f>SUM(AX5:AX48)</f>
        <v>0</v>
      </c>
      <c r="AY53" s="61">
        <f>SUM(AY5:AY48)</f>
        <v>18</v>
      </c>
    </row>
    <row r="54" spans="1:51" ht="16.5" customHeight="1" x14ac:dyDescent="0.3">
      <c r="A54" s="48"/>
      <c r="B54" s="55"/>
      <c r="C54" s="56"/>
      <c r="D54" s="57"/>
      <c r="E54" s="57"/>
      <c r="F54" s="58"/>
      <c r="G54" s="58"/>
      <c r="H54" s="59"/>
      <c r="I54" s="80"/>
      <c r="J54" s="80"/>
      <c r="K54" s="81"/>
      <c r="L54" s="82"/>
      <c r="N54" s="48"/>
      <c r="O54" s="55"/>
      <c r="P54" s="56"/>
      <c r="Q54" s="57"/>
      <c r="R54" s="57"/>
      <c r="S54" s="58"/>
      <c r="T54" s="58"/>
      <c r="U54" s="59"/>
      <c r="V54" s="80"/>
      <c r="W54" s="80"/>
      <c r="X54" s="81"/>
      <c r="Y54" s="82"/>
      <c r="AA54" s="48" t="s">
        <v>336</v>
      </c>
      <c r="AB54" s="55" t="s">
        <v>337</v>
      </c>
      <c r="AC54" s="56">
        <v>78</v>
      </c>
      <c r="AD54" s="57" t="s">
        <v>27</v>
      </c>
      <c r="AE54" s="57" t="s">
        <v>15</v>
      </c>
      <c r="AF54" s="58">
        <v>330951.98800000001</v>
      </c>
      <c r="AG54" s="58">
        <v>152532.48800000001</v>
      </c>
      <c r="AH54" s="59" t="s">
        <v>28</v>
      </c>
      <c r="AI54" s="80"/>
      <c r="AJ54" s="80"/>
      <c r="AK54" s="81"/>
      <c r="AL54" s="82">
        <v>1</v>
      </c>
      <c r="AN54" s="90" t="s">
        <v>332</v>
      </c>
      <c r="AO54" s="91"/>
      <c r="AP54" s="91"/>
      <c r="AQ54" s="91"/>
      <c r="AR54" s="91"/>
      <c r="AS54" s="91"/>
      <c r="AT54" s="91"/>
      <c r="AU54" s="92"/>
      <c r="AV54" s="60">
        <v>0</v>
      </c>
      <c r="AW54" s="60">
        <v>0</v>
      </c>
      <c r="AX54" s="60">
        <v>0</v>
      </c>
      <c r="AY54" s="61">
        <v>1</v>
      </c>
    </row>
    <row r="55" spans="1:51" ht="16.5" customHeight="1" x14ac:dyDescent="0.3">
      <c r="A55" s="48"/>
      <c r="B55" s="55"/>
      <c r="C55" s="56"/>
      <c r="D55" s="57"/>
      <c r="E55" s="57"/>
      <c r="F55" s="58"/>
      <c r="G55" s="58"/>
      <c r="H55" s="59"/>
      <c r="I55" s="80"/>
      <c r="J55" s="80"/>
      <c r="K55" s="81"/>
      <c r="L55" s="82"/>
      <c r="N55" s="48"/>
      <c r="O55" s="55"/>
      <c r="P55" s="56"/>
      <c r="Q55" s="57"/>
      <c r="R55" s="57"/>
      <c r="S55" s="58"/>
      <c r="T55" s="58"/>
      <c r="U55" s="59"/>
      <c r="V55" s="80"/>
      <c r="W55" s="80"/>
      <c r="X55" s="81"/>
      <c r="Y55" s="82"/>
      <c r="AA55" s="48" t="s">
        <v>339</v>
      </c>
      <c r="AB55" s="55" t="s">
        <v>340</v>
      </c>
      <c r="AC55" s="56">
        <v>100</v>
      </c>
      <c r="AD55" s="57" t="s">
        <v>27</v>
      </c>
      <c r="AE55" s="57" t="s">
        <v>15</v>
      </c>
      <c r="AF55" s="58">
        <v>330981.70899999997</v>
      </c>
      <c r="AG55" s="58">
        <v>152549.93100000001</v>
      </c>
      <c r="AH55" s="59" t="s">
        <v>28</v>
      </c>
      <c r="AI55" s="80"/>
      <c r="AJ55" s="80"/>
      <c r="AK55" s="81"/>
      <c r="AL55" s="82">
        <v>1</v>
      </c>
      <c r="AN55" s="90" t="s">
        <v>335</v>
      </c>
      <c r="AO55" s="91"/>
      <c r="AP55" s="91"/>
      <c r="AQ55" s="91"/>
      <c r="AR55" s="91"/>
      <c r="AS55" s="91"/>
      <c r="AT55" s="91"/>
      <c r="AU55" s="92"/>
      <c r="AV55" s="60">
        <f>I60</f>
        <v>0</v>
      </c>
      <c r="AW55" s="60">
        <f>J60</f>
        <v>0</v>
      </c>
      <c r="AX55" s="60">
        <f>K60</f>
        <v>0</v>
      </c>
      <c r="AY55" s="61">
        <v>2</v>
      </c>
    </row>
    <row r="56" spans="1:51" ht="16.5" customHeight="1" x14ac:dyDescent="0.3">
      <c r="A56" s="48"/>
      <c r="B56" s="55"/>
      <c r="C56" s="56"/>
      <c r="D56" s="57"/>
      <c r="E56" s="57"/>
      <c r="F56" s="58"/>
      <c r="G56" s="58"/>
      <c r="H56" s="59"/>
      <c r="I56" s="80"/>
      <c r="J56" s="80"/>
      <c r="K56" s="81"/>
      <c r="L56" s="82"/>
      <c r="N56" s="48"/>
      <c r="O56" s="55"/>
      <c r="P56" s="56"/>
      <c r="Q56" s="57"/>
      <c r="R56" s="57"/>
      <c r="S56" s="58"/>
      <c r="T56" s="58"/>
      <c r="U56" s="59"/>
      <c r="V56" s="80"/>
      <c r="W56" s="80"/>
      <c r="X56" s="81"/>
      <c r="Y56" s="82"/>
      <c r="AA56" s="48"/>
      <c r="AB56" s="55"/>
      <c r="AC56" s="56"/>
      <c r="AD56" s="57"/>
      <c r="AE56" s="57"/>
      <c r="AF56" s="58"/>
      <c r="AG56" s="58"/>
      <c r="AH56" s="59"/>
      <c r="AI56" s="80"/>
      <c r="AJ56" s="80"/>
      <c r="AK56" s="81"/>
      <c r="AL56" s="82"/>
      <c r="AN56" s="90" t="s">
        <v>338</v>
      </c>
      <c r="AO56" s="91"/>
      <c r="AP56" s="91"/>
      <c r="AQ56" s="91"/>
      <c r="AR56" s="91"/>
      <c r="AS56" s="91"/>
      <c r="AT56" s="91"/>
      <c r="AU56" s="92"/>
      <c r="AV56" s="60">
        <f>V60</f>
        <v>0</v>
      </c>
      <c r="AW56" s="60">
        <f>J60</f>
        <v>0</v>
      </c>
      <c r="AX56" s="60">
        <f>K60</f>
        <v>0</v>
      </c>
      <c r="AY56" s="61">
        <f>Y60</f>
        <v>11</v>
      </c>
    </row>
    <row r="57" spans="1:51" ht="16.5" customHeight="1" x14ac:dyDescent="0.3">
      <c r="A57" s="48"/>
      <c r="B57" s="55"/>
      <c r="C57" s="56"/>
      <c r="D57" s="57"/>
      <c r="E57" s="57"/>
      <c r="F57" s="58"/>
      <c r="G57" s="58"/>
      <c r="H57" s="59"/>
      <c r="I57" s="80"/>
      <c r="J57" s="80"/>
      <c r="K57" s="81"/>
      <c r="L57" s="82"/>
      <c r="N57" s="48"/>
      <c r="O57" s="55"/>
      <c r="P57" s="56"/>
      <c r="Q57" s="57"/>
      <c r="R57" s="57"/>
      <c r="S57" s="58"/>
      <c r="T57" s="58"/>
      <c r="U57" s="59"/>
      <c r="V57" s="80"/>
      <c r="W57" s="80"/>
      <c r="X57" s="81"/>
      <c r="Y57" s="82"/>
      <c r="AA57" s="48"/>
      <c r="AB57" s="55"/>
      <c r="AC57" s="56"/>
      <c r="AD57" s="57"/>
      <c r="AE57" s="57"/>
      <c r="AF57" s="58"/>
      <c r="AG57" s="58"/>
      <c r="AH57" s="59"/>
      <c r="AI57" s="80"/>
      <c r="AJ57" s="80"/>
      <c r="AK57" s="81"/>
      <c r="AL57" s="82"/>
      <c r="AN57" s="90" t="s">
        <v>341</v>
      </c>
      <c r="AO57" s="91"/>
      <c r="AP57" s="91"/>
      <c r="AQ57" s="91"/>
      <c r="AR57" s="91"/>
      <c r="AS57" s="91"/>
      <c r="AT57" s="91"/>
      <c r="AU57" s="92"/>
      <c r="AV57" s="60">
        <v>25</v>
      </c>
      <c r="AW57" s="60">
        <v>3</v>
      </c>
      <c r="AX57" s="60">
        <v>8</v>
      </c>
      <c r="AY57" s="61">
        <v>53</v>
      </c>
    </row>
    <row r="58" spans="1:51" ht="16.5" customHeight="1" x14ac:dyDescent="0.3">
      <c r="A58" s="48"/>
      <c r="B58" s="55"/>
      <c r="C58" s="56"/>
      <c r="D58" s="57"/>
      <c r="E58" s="57"/>
      <c r="F58" s="58"/>
      <c r="G58" s="58"/>
      <c r="H58" s="59"/>
      <c r="I58" s="80"/>
      <c r="J58" s="80"/>
      <c r="K58" s="81"/>
      <c r="L58" s="82"/>
      <c r="N58" s="48"/>
      <c r="O58" s="55"/>
      <c r="P58" s="56"/>
      <c r="Q58" s="57"/>
      <c r="R58" s="57"/>
      <c r="S58" s="58"/>
      <c r="T58" s="58"/>
      <c r="U58" s="59"/>
      <c r="V58" s="80"/>
      <c r="W58" s="80"/>
      <c r="X58" s="81"/>
      <c r="Y58" s="82"/>
      <c r="AA58" s="48"/>
      <c r="AB58" s="55"/>
      <c r="AC58" s="56"/>
      <c r="AD58" s="57"/>
      <c r="AE58" s="57"/>
      <c r="AF58" s="58"/>
      <c r="AG58" s="58"/>
      <c r="AH58" s="59"/>
      <c r="AI58" s="80"/>
      <c r="AJ58" s="80"/>
      <c r="AK58" s="81"/>
      <c r="AL58" s="82"/>
      <c r="AN58" s="90" t="s">
        <v>342</v>
      </c>
      <c r="AO58" s="91"/>
      <c r="AP58" s="91"/>
      <c r="AQ58" s="91"/>
      <c r="AR58" s="91"/>
      <c r="AS58" s="91"/>
      <c r="AT58" s="91"/>
      <c r="AU58" s="92"/>
      <c r="AV58" s="60">
        <v>0</v>
      </c>
      <c r="AW58" s="60">
        <v>0</v>
      </c>
      <c r="AX58" s="60">
        <v>0</v>
      </c>
      <c r="AY58" s="61">
        <v>52</v>
      </c>
    </row>
    <row r="59" spans="1:51" ht="16.5" customHeight="1" x14ac:dyDescent="0.3">
      <c r="A59" s="48"/>
      <c r="B59" s="55"/>
      <c r="C59" s="56"/>
      <c r="D59" s="57"/>
      <c r="E59" s="57"/>
      <c r="F59" s="58"/>
      <c r="G59" s="58"/>
      <c r="H59" s="59"/>
      <c r="I59" s="80"/>
      <c r="J59" s="80"/>
      <c r="K59" s="81"/>
      <c r="L59" s="82"/>
      <c r="N59" s="48"/>
      <c r="O59" s="55"/>
      <c r="P59" s="56"/>
      <c r="Q59" s="57"/>
      <c r="R59" s="57"/>
      <c r="S59" s="58"/>
      <c r="T59" s="58"/>
      <c r="U59" s="59"/>
      <c r="V59" s="80"/>
      <c r="W59" s="80"/>
      <c r="X59" s="80"/>
      <c r="Y59" s="80"/>
      <c r="AA59" s="48"/>
      <c r="AB59" s="55"/>
      <c r="AC59" s="56"/>
      <c r="AD59" s="57"/>
      <c r="AE59" s="57"/>
      <c r="AF59" s="58"/>
      <c r="AG59" s="58"/>
      <c r="AH59" s="59"/>
      <c r="AI59" s="80"/>
      <c r="AJ59" s="80"/>
      <c r="AK59" s="80"/>
      <c r="AL59" s="80"/>
      <c r="AN59" s="90" t="s">
        <v>343</v>
      </c>
      <c r="AO59" s="91"/>
      <c r="AP59" s="91"/>
      <c r="AQ59" s="91"/>
      <c r="AR59" s="91"/>
      <c r="AS59" s="91"/>
      <c r="AT59" s="91"/>
      <c r="AU59" s="92"/>
      <c r="AV59" s="60">
        <f>AI60</f>
        <v>7</v>
      </c>
      <c r="AW59" s="60">
        <f>AJ60</f>
        <v>2</v>
      </c>
      <c r="AX59" s="60">
        <f>AK60</f>
        <v>1</v>
      </c>
      <c r="AY59" s="61">
        <f>AL60</f>
        <v>24</v>
      </c>
    </row>
    <row r="60" spans="1:51" ht="16.5" customHeight="1" thickBot="1" x14ac:dyDescent="0.35">
      <c r="A60" s="72"/>
      <c r="B60" s="73"/>
      <c r="C60" s="74"/>
      <c r="D60" s="75"/>
      <c r="E60" s="75"/>
      <c r="F60" s="76"/>
      <c r="G60" s="76"/>
      <c r="H60" s="77"/>
      <c r="I60" s="83"/>
      <c r="J60" s="83"/>
      <c r="K60" s="83"/>
      <c r="L60" s="84"/>
      <c r="N60" s="99" t="s">
        <v>329</v>
      </c>
      <c r="O60" s="100"/>
      <c r="P60" s="100"/>
      <c r="Q60" s="100"/>
      <c r="R60" s="100"/>
      <c r="S60" s="100"/>
      <c r="T60" s="100"/>
      <c r="U60" s="100"/>
      <c r="V60" s="62">
        <f>SUM(I5:I60,V5:V59)</f>
        <v>0</v>
      </c>
      <c r="W60" s="62">
        <f t="shared" ref="W60:Y60" si="0">SUM(J5:J60,W5:W59)</f>
        <v>0</v>
      </c>
      <c r="X60" s="62">
        <f t="shared" si="0"/>
        <v>0</v>
      </c>
      <c r="Y60" s="62">
        <f t="shared" si="0"/>
        <v>11</v>
      </c>
      <c r="AA60" s="97" t="s">
        <v>329</v>
      </c>
      <c r="AB60" s="98"/>
      <c r="AC60" s="98"/>
      <c r="AD60" s="98"/>
      <c r="AE60" s="98"/>
      <c r="AF60" s="98"/>
      <c r="AG60" s="98"/>
      <c r="AH60" s="98"/>
      <c r="AI60" s="62">
        <f>SUM(AI5:AI59)</f>
        <v>7</v>
      </c>
      <c r="AJ60" s="62">
        <f>SUM(AJ5:AJ59)</f>
        <v>2</v>
      </c>
      <c r="AK60" s="62">
        <f>SUM(AK5:AK59)</f>
        <v>1</v>
      </c>
      <c r="AL60" s="62">
        <f>SUM(AL5:AL59)</f>
        <v>24</v>
      </c>
      <c r="AN60" s="97" t="s">
        <v>344</v>
      </c>
      <c r="AO60" s="98"/>
      <c r="AP60" s="98"/>
      <c r="AQ60" s="98"/>
      <c r="AR60" s="98"/>
      <c r="AS60" s="98"/>
      <c r="AT60" s="98"/>
      <c r="AU60" s="98"/>
      <c r="AV60" s="62">
        <f>SUM(AV53:AV59)</f>
        <v>32</v>
      </c>
      <c r="AW60" s="62">
        <f>SUM(AW53:AW59)</f>
        <v>5</v>
      </c>
      <c r="AX60" s="62">
        <f>SUM(AX53:AX59)</f>
        <v>9</v>
      </c>
      <c r="AY60" s="85">
        <f>SUM(AY53:AY59)</f>
        <v>161</v>
      </c>
    </row>
    <row r="61" spans="1:51" ht="16.5" customHeight="1" x14ac:dyDescent="0.3"/>
    <row r="62" spans="1:51" ht="16.5" customHeight="1" x14ac:dyDescent="0.3"/>
    <row r="63" spans="1:51" ht="16.5" customHeight="1" x14ac:dyDescent="0.3"/>
    <row r="64" spans="1:51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  <row r="80" ht="16.5" customHeight="1" x14ac:dyDescent="0.3"/>
    <row r="81" ht="16.5" customHeight="1" x14ac:dyDescent="0.3"/>
    <row r="82" ht="16.5" customHeight="1" x14ac:dyDescent="0.3"/>
    <row r="83" ht="16.5" customHeight="1" x14ac:dyDescent="0.3"/>
    <row r="84" ht="16.5" customHeight="1" x14ac:dyDescent="0.3"/>
    <row r="85" ht="16.5" customHeight="1" x14ac:dyDescent="0.3"/>
    <row r="86" ht="16.5" customHeight="1" x14ac:dyDescent="0.3"/>
    <row r="87" ht="16.5" customHeight="1" x14ac:dyDescent="0.3"/>
    <row r="88" ht="16.5" customHeight="1" x14ac:dyDescent="0.3"/>
    <row r="89" ht="16.5" customHeight="1" x14ac:dyDescent="0.3"/>
    <row r="90" ht="16.5" customHeight="1" x14ac:dyDescent="0.3"/>
    <row r="91" ht="16.5" customHeight="1" x14ac:dyDescent="0.3"/>
    <row r="92" ht="16.5" customHeight="1" x14ac:dyDescent="0.3"/>
    <row r="93" ht="16.5" customHeight="1" x14ac:dyDescent="0.3"/>
    <row r="94" ht="16.5" customHeight="1" x14ac:dyDescent="0.3"/>
    <row r="95" ht="16.5" customHeight="1" x14ac:dyDescent="0.3"/>
    <row r="96" ht="16.5" customHeight="1" x14ac:dyDescent="0.3"/>
    <row r="97" ht="16.5" customHeight="1" x14ac:dyDescent="0.3"/>
    <row r="98" ht="16.5" customHeight="1" x14ac:dyDescent="0.3"/>
    <row r="99" ht="16.5" customHeight="1" x14ac:dyDescent="0.3"/>
    <row r="100" ht="16.5" customHeight="1" x14ac:dyDescent="0.3"/>
    <row r="101" ht="16.5" customHeight="1" x14ac:dyDescent="0.3"/>
    <row r="102" ht="16.5" customHeight="1" x14ac:dyDescent="0.3"/>
    <row r="103" ht="16.5" customHeight="1" x14ac:dyDescent="0.3"/>
    <row r="104" ht="16.5" customHeight="1" x14ac:dyDescent="0.3"/>
    <row r="105" ht="16.5" customHeight="1" x14ac:dyDescent="0.3"/>
    <row r="106" ht="16.5" customHeight="1" x14ac:dyDescent="0.3"/>
    <row r="107" ht="16.5" customHeight="1" x14ac:dyDescent="0.3"/>
    <row r="108" ht="16.5" customHeight="1" x14ac:dyDescent="0.3"/>
  </sheetData>
  <sortState xmlns:xlrd2="http://schemas.microsoft.com/office/spreadsheetml/2017/richdata2" ref="A5:H60">
    <sortCondition descending="1" ref="E5:E60"/>
    <sortCondition ref="B5:B60"/>
  </sortState>
  <mergeCells count="34">
    <mergeCell ref="AN60:AU60"/>
    <mergeCell ref="AN1:AY1"/>
    <mergeCell ref="AN2:AT2"/>
    <mergeCell ref="AU2:AU3"/>
    <mergeCell ref="AV2:AX3"/>
    <mergeCell ref="AY2:AY3"/>
    <mergeCell ref="AN3:AT3"/>
    <mergeCell ref="AN56:AU56"/>
    <mergeCell ref="AN57:AU57"/>
    <mergeCell ref="AN58:AU58"/>
    <mergeCell ref="AN59:AU59"/>
    <mergeCell ref="AA60:AH60"/>
    <mergeCell ref="N60:U60"/>
    <mergeCell ref="N2:T2"/>
    <mergeCell ref="U2:U3"/>
    <mergeCell ref="V2:X3"/>
    <mergeCell ref="Y2:Y3"/>
    <mergeCell ref="N3:T3"/>
    <mergeCell ref="AA2:AG2"/>
    <mergeCell ref="AH2:AH3"/>
    <mergeCell ref="AA3:AG3"/>
    <mergeCell ref="A1:L1"/>
    <mergeCell ref="I2:K3"/>
    <mergeCell ref="AN53:AU53"/>
    <mergeCell ref="AN54:AU54"/>
    <mergeCell ref="AN55:AU55"/>
    <mergeCell ref="L2:L3"/>
    <mergeCell ref="N1:Y1"/>
    <mergeCell ref="AA1:AL1"/>
    <mergeCell ref="AI2:AK3"/>
    <mergeCell ref="AL2:AL3"/>
    <mergeCell ref="A2:G2"/>
    <mergeCell ref="A3:G3"/>
    <mergeCell ref="H2:H3"/>
  </mergeCells>
  <phoneticPr fontId="25" type="noConversion"/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2"/>
  <sheetViews>
    <sheetView showGridLines="0" zoomScaleNormal="100" workbookViewId="0">
      <selection activeCell="E18" sqref="E18"/>
    </sheetView>
  </sheetViews>
  <sheetFormatPr defaultRowHeight="15" x14ac:dyDescent="0.25"/>
  <cols>
    <col min="1" max="1" width="13.42578125" customWidth="1"/>
    <col min="2" max="2" width="15" customWidth="1"/>
    <col min="3" max="3" width="12.7109375" customWidth="1"/>
    <col min="4" max="4" width="8.85546875" customWidth="1"/>
    <col min="5" max="5" width="22.5703125" customWidth="1"/>
    <col min="6" max="6" width="13.7109375" customWidth="1"/>
    <col min="7" max="7" width="16.28515625" customWidth="1"/>
    <col min="8" max="8" width="17.28515625" customWidth="1"/>
    <col min="9" max="9" width="15" customWidth="1"/>
    <col min="10" max="10" width="66.42578125" customWidth="1"/>
    <col min="11" max="11" width="12.140625" customWidth="1"/>
    <col min="12" max="12" width="30.5703125" customWidth="1"/>
  </cols>
  <sheetData>
    <row r="1" spans="1:16" ht="26.25" customHeight="1" thickBot="1" x14ac:dyDescent="0.3">
      <c r="A1" s="103" t="s">
        <v>345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6" ht="23.1" customHeight="1" thickBot="1" x14ac:dyDescent="0.3">
      <c r="A2" s="106" t="s">
        <v>1</v>
      </c>
      <c r="B2" s="107"/>
      <c r="C2" s="107"/>
      <c r="D2" s="107"/>
      <c r="E2" s="107"/>
      <c r="F2" s="107"/>
      <c r="G2" s="107"/>
      <c r="H2" s="107"/>
      <c r="I2" s="108"/>
      <c r="J2" s="109" t="s">
        <v>346</v>
      </c>
    </row>
    <row r="3" spans="1:16" ht="26.25" customHeight="1" thickBot="1" x14ac:dyDescent="0.3">
      <c r="A3" s="10"/>
      <c r="B3" s="111" t="s">
        <v>347</v>
      </c>
      <c r="C3" s="112"/>
      <c r="D3" s="111" t="s">
        <v>348</v>
      </c>
      <c r="E3" s="113"/>
      <c r="F3" s="113"/>
      <c r="G3" s="113"/>
      <c r="H3" s="113"/>
      <c r="I3" s="112"/>
      <c r="J3" s="110"/>
    </row>
    <row r="4" spans="1:16" ht="15.75" thickBot="1" x14ac:dyDescent="0.3">
      <c r="A4" s="15" t="s">
        <v>349</v>
      </c>
      <c r="B4" s="28" t="s">
        <v>6</v>
      </c>
      <c r="C4" s="28" t="s">
        <v>7</v>
      </c>
      <c r="D4" s="28" t="s">
        <v>8</v>
      </c>
      <c r="E4" s="28" t="s">
        <v>9</v>
      </c>
      <c r="F4" s="29" t="s">
        <v>10</v>
      </c>
      <c r="G4" s="29" t="s">
        <v>11</v>
      </c>
      <c r="H4" s="29" t="s">
        <v>350</v>
      </c>
      <c r="I4" s="15" t="s">
        <v>351</v>
      </c>
      <c r="J4" s="15" t="s">
        <v>12</v>
      </c>
      <c r="K4" s="1"/>
      <c r="L4" s="1"/>
      <c r="M4" s="2"/>
      <c r="N4" s="2"/>
      <c r="O4" s="2"/>
      <c r="P4" s="2"/>
    </row>
    <row r="5" spans="1:16" x14ac:dyDescent="0.25">
      <c r="A5" s="40" t="s">
        <v>352</v>
      </c>
      <c r="B5" s="41" t="s">
        <v>353</v>
      </c>
      <c r="C5" s="42">
        <v>18.385999999999999</v>
      </c>
      <c r="D5" s="43" t="s">
        <v>14</v>
      </c>
      <c r="E5" s="43" t="s">
        <v>15</v>
      </c>
      <c r="F5" s="44">
        <v>339753.55</v>
      </c>
      <c r="G5" s="44">
        <v>134288.60999999999</v>
      </c>
      <c r="H5" s="45">
        <v>578.78</v>
      </c>
      <c r="I5" s="46" t="s">
        <v>354</v>
      </c>
      <c r="J5" s="47" t="s">
        <v>355</v>
      </c>
      <c r="K5" s="3"/>
      <c r="L5" s="4"/>
      <c r="M5" s="5"/>
      <c r="N5" s="6"/>
      <c r="O5" s="6"/>
      <c r="P5" s="6"/>
    </row>
    <row r="6" spans="1:16" ht="15" customHeight="1" x14ac:dyDescent="0.25">
      <c r="A6" s="35"/>
      <c r="B6" s="35"/>
      <c r="C6" s="37"/>
      <c r="D6" s="30"/>
      <c r="E6" s="30"/>
      <c r="F6" s="16"/>
      <c r="G6" s="16"/>
      <c r="H6" s="7"/>
      <c r="I6" s="32"/>
      <c r="J6" s="12"/>
      <c r="K6" s="3"/>
      <c r="L6" s="4"/>
      <c r="M6" s="5"/>
      <c r="N6" s="6"/>
      <c r="O6" s="6"/>
      <c r="P6" s="6"/>
    </row>
    <row r="7" spans="1:16" ht="15" customHeight="1" x14ac:dyDescent="0.25">
      <c r="A7" s="35"/>
      <c r="B7" s="35"/>
      <c r="C7" s="37"/>
      <c r="D7" s="30"/>
      <c r="E7" s="30"/>
      <c r="F7" s="16"/>
      <c r="G7" s="16"/>
      <c r="H7" s="7"/>
      <c r="I7" s="32"/>
      <c r="J7" s="12"/>
      <c r="K7" s="3"/>
      <c r="L7" s="4"/>
      <c r="M7" s="5"/>
      <c r="N7" s="6"/>
      <c r="O7" s="6"/>
      <c r="P7" s="6"/>
    </row>
    <row r="8" spans="1:16" x14ac:dyDescent="0.25">
      <c r="A8" s="35"/>
      <c r="B8" s="35"/>
      <c r="C8" s="37"/>
      <c r="D8" s="30"/>
      <c r="E8" s="30"/>
      <c r="F8" s="16"/>
      <c r="G8" s="16"/>
      <c r="H8" s="7"/>
      <c r="I8" s="32"/>
      <c r="J8" s="12"/>
      <c r="K8" s="3"/>
      <c r="L8" s="4"/>
      <c r="M8" s="5"/>
      <c r="N8" s="6"/>
      <c r="O8" s="6"/>
      <c r="P8" s="6"/>
    </row>
    <row r="9" spans="1:16" ht="15" customHeight="1" x14ac:dyDescent="0.25">
      <c r="A9" s="35"/>
      <c r="B9" s="35"/>
      <c r="C9" s="37"/>
      <c r="D9" s="30"/>
      <c r="E9" s="30"/>
      <c r="F9" s="16"/>
      <c r="G9" s="16"/>
      <c r="H9" s="7"/>
      <c r="I9" s="32"/>
      <c r="J9" s="12"/>
      <c r="K9" s="3"/>
      <c r="L9" s="4"/>
      <c r="M9" s="5"/>
      <c r="N9" s="6"/>
      <c r="O9" s="6"/>
      <c r="P9" s="6"/>
    </row>
    <row r="10" spans="1:16" ht="15" customHeight="1" x14ac:dyDescent="0.25">
      <c r="A10" s="35"/>
      <c r="B10" s="35"/>
      <c r="C10" s="37"/>
      <c r="D10" s="30"/>
      <c r="E10" s="30"/>
      <c r="F10" s="16"/>
      <c r="G10" s="16"/>
      <c r="H10" s="7"/>
      <c r="I10" s="32"/>
      <c r="J10" s="12"/>
      <c r="K10" s="3"/>
      <c r="L10" s="4"/>
      <c r="M10" s="5"/>
      <c r="N10" s="6"/>
      <c r="O10" s="6"/>
      <c r="P10" s="6"/>
    </row>
    <row r="11" spans="1:16" x14ac:dyDescent="0.25">
      <c r="A11" s="35"/>
      <c r="B11" s="21"/>
      <c r="C11" s="20"/>
      <c r="D11" s="30"/>
      <c r="E11" s="30"/>
      <c r="F11" s="16"/>
      <c r="G11" s="16"/>
      <c r="H11" s="7"/>
      <c r="I11" s="32"/>
      <c r="J11" s="12"/>
      <c r="K11" s="3"/>
      <c r="L11" s="4"/>
      <c r="M11" s="5"/>
      <c r="N11" s="6"/>
      <c r="O11" s="6"/>
      <c r="P11" s="6"/>
    </row>
    <row r="12" spans="1:16" ht="15" customHeight="1" x14ac:dyDescent="0.25">
      <c r="A12" s="35"/>
      <c r="B12" s="21"/>
      <c r="C12" s="19"/>
      <c r="D12" s="30"/>
      <c r="E12" s="30"/>
      <c r="F12" s="16"/>
      <c r="G12" s="16"/>
      <c r="H12" s="7"/>
      <c r="I12" s="32"/>
      <c r="J12" s="12"/>
      <c r="K12" s="3"/>
      <c r="L12" s="4"/>
      <c r="M12" s="5"/>
      <c r="N12" s="6"/>
      <c r="O12" s="6"/>
      <c r="P12" s="6"/>
    </row>
    <row r="13" spans="1:16" ht="15" customHeight="1" x14ac:dyDescent="0.25">
      <c r="A13" s="35"/>
      <c r="B13" s="35"/>
      <c r="C13" s="37"/>
      <c r="D13" s="30"/>
      <c r="E13" s="30"/>
      <c r="F13" s="16"/>
      <c r="G13" s="16"/>
      <c r="H13" s="7"/>
      <c r="I13" s="32"/>
      <c r="J13" s="12"/>
      <c r="K13" s="3"/>
      <c r="L13" s="4"/>
      <c r="M13" s="5"/>
      <c r="N13" s="6"/>
      <c r="O13" s="6"/>
      <c r="P13" s="6"/>
    </row>
    <row r="14" spans="1:16" x14ac:dyDescent="0.25">
      <c r="A14" s="35"/>
      <c r="B14" s="35"/>
      <c r="C14" s="37"/>
      <c r="D14" s="30"/>
      <c r="E14" s="30"/>
      <c r="F14" s="16"/>
      <c r="G14" s="16"/>
      <c r="H14" s="7"/>
      <c r="I14" s="32"/>
      <c r="J14" s="12"/>
      <c r="K14" s="3"/>
      <c r="L14" s="4"/>
      <c r="M14" s="5"/>
      <c r="N14" s="6"/>
      <c r="O14" s="6"/>
      <c r="P14" s="6"/>
    </row>
    <row r="15" spans="1:16" ht="15" customHeight="1" x14ac:dyDescent="0.25">
      <c r="A15" s="36"/>
      <c r="B15" s="36"/>
      <c r="C15" s="38"/>
      <c r="D15" s="39"/>
      <c r="E15" s="30"/>
      <c r="F15" s="16"/>
      <c r="G15" s="16"/>
      <c r="H15" s="7"/>
      <c r="I15" s="33"/>
      <c r="J15" s="12"/>
      <c r="K15" s="3"/>
      <c r="L15" s="4"/>
      <c r="M15" s="5"/>
      <c r="N15" s="6"/>
      <c r="O15" s="6"/>
      <c r="P15" s="6"/>
    </row>
    <row r="16" spans="1:16" s="9" customFormat="1" ht="15" customHeight="1" x14ac:dyDescent="0.25">
      <c r="A16" s="8"/>
      <c r="B16" s="7"/>
      <c r="C16" s="13"/>
      <c r="D16" s="7"/>
      <c r="E16" s="30"/>
      <c r="F16" s="16"/>
      <c r="G16" s="16"/>
      <c r="H16" s="7"/>
      <c r="I16" s="33"/>
      <c r="J16" s="12"/>
    </row>
    <row r="17" spans="1:10" s="9" customFormat="1" ht="15" customHeight="1" x14ac:dyDescent="0.25">
      <c r="A17" s="8"/>
      <c r="B17" s="7"/>
      <c r="C17" s="13"/>
      <c r="D17" s="7"/>
      <c r="E17" s="30"/>
      <c r="F17" s="16"/>
      <c r="G17" s="16"/>
      <c r="H17" s="7"/>
      <c r="I17" s="33"/>
      <c r="J17" s="12"/>
    </row>
    <row r="18" spans="1:10" s="9" customFormat="1" ht="15" customHeight="1" x14ac:dyDescent="0.25">
      <c r="A18" s="8"/>
      <c r="B18" s="7"/>
      <c r="C18" s="13"/>
      <c r="D18" s="7"/>
      <c r="E18" s="30"/>
      <c r="F18" s="16"/>
      <c r="G18" s="16"/>
      <c r="H18" s="7"/>
      <c r="I18" s="33"/>
      <c r="J18" s="12"/>
    </row>
    <row r="19" spans="1:10" s="9" customFormat="1" ht="15" customHeight="1" x14ac:dyDescent="0.25">
      <c r="A19" s="8"/>
      <c r="B19" s="7"/>
      <c r="C19" s="13"/>
      <c r="D19" s="7"/>
      <c r="E19" s="30"/>
      <c r="F19" s="16"/>
      <c r="G19" s="16"/>
      <c r="H19" s="7"/>
      <c r="I19" s="33"/>
      <c r="J19" s="12"/>
    </row>
    <row r="20" spans="1:10" s="9" customFormat="1" ht="15" customHeight="1" x14ac:dyDescent="0.25">
      <c r="A20" s="8"/>
      <c r="B20" s="7"/>
      <c r="C20" s="13"/>
      <c r="D20" s="7"/>
      <c r="E20" s="30"/>
      <c r="F20" s="16"/>
      <c r="G20" s="16"/>
      <c r="H20" s="7"/>
      <c r="I20" s="33"/>
      <c r="J20" s="12"/>
    </row>
    <row r="21" spans="1:10" s="9" customFormat="1" ht="15" customHeight="1" x14ac:dyDescent="0.25">
      <c r="A21" s="8"/>
      <c r="B21" s="7"/>
      <c r="C21" s="13"/>
      <c r="D21" s="7"/>
      <c r="E21" s="30"/>
      <c r="F21" s="16"/>
      <c r="G21" s="16"/>
      <c r="H21" s="7"/>
      <c r="I21" s="33"/>
      <c r="J21" s="12"/>
    </row>
    <row r="22" spans="1:10" s="9" customFormat="1" ht="15" customHeight="1" x14ac:dyDescent="0.25">
      <c r="A22" s="8"/>
      <c r="B22" s="7"/>
      <c r="C22" s="13"/>
      <c r="D22" s="7"/>
      <c r="E22" s="30"/>
      <c r="F22" s="16"/>
      <c r="G22" s="16"/>
      <c r="H22" s="7"/>
      <c r="I22" s="33"/>
      <c r="J22" s="12"/>
    </row>
    <row r="23" spans="1:10" s="9" customFormat="1" ht="15" customHeight="1" x14ac:dyDescent="0.25">
      <c r="A23" s="8"/>
      <c r="B23" s="7"/>
      <c r="C23" s="13"/>
      <c r="D23" s="7"/>
      <c r="E23" s="30"/>
      <c r="F23" s="16"/>
      <c r="G23" s="16"/>
      <c r="H23" s="7"/>
      <c r="I23" s="33"/>
      <c r="J23" s="12"/>
    </row>
    <row r="24" spans="1:10" s="9" customFormat="1" ht="15" customHeight="1" x14ac:dyDescent="0.25">
      <c r="A24" s="8"/>
      <c r="B24" s="7"/>
      <c r="C24" s="13"/>
      <c r="D24" s="7"/>
      <c r="E24" s="30"/>
      <c r="F24" s="16"/>
      <c r="G24" s="16"/>
      <c r="H24" s="7"/>
      <c r="I24" s="33"/>
      <c r="J24" s="12"/>
    </row>
    <row r="25" spans="1:10" s="9" customFormat="1" ht="15" customHeight="1" x14ac:dyDescent="0.25">
      <c r="A25" s="8"/>
      <c r="B25" s="7"/>
      <c r="C25" s="13"/>
      <c r="D25" s="7"/>
      <c r="E25" s="30"/>
      <c r="F25" s="16"/>
      <c r="G25" s="16"/>
      <c r="H25" s="7"/>
      <c r="I25" s="33"/>
      <c r="J25" s="12"/>
    </row>
    <row r="26" spans="1:10" s="9" customFormat="1" ht="15" customHeight="1" x14ac:dyDescent="0.25">
      <c r="A26" s="8"/>
      <c r="B26" s="7"/>
      <c r="C26" s="13"/>
      <c r="D26" s="7"/>
      <c r="E26" s="30"/>
      <c r="F26" s="16"/>
      <c r="G26" s="16"/>
      <c r="H26" s="7"/>
      <c r="I26" s="33"/>
      <c r="J26" s="12"/>
    </row>
    <row r="27" spans="1:10" s="9" customFormat="1" ht="15" customHeight="1" x14ac:dyDescent="0.25">
      <c r="A27" s="8"/>
      <c r="B27" s="7"/>
      <c r="C27" s="13"/>
      <c r="D27" s="7"/>
      <c r="E27" s="30"/>
      <c r="F27" s="16"/>
      <c r="G27" s="16"/>
      <c r="H27" s="7"/>
      <c r="I27" s="33"/>
      <c r="J27" s="12"/>
    </row>
    <row r="28" spans="1:10" s="9" customFormat="1" ht="15" customHeight="1" x14ac:dyDescent="0.25">
      <c r="A28" s="8"/>
      <c r="B28" s="25"/>
      <c r="C28" s="27"/>
      <c r="D28" s="7"/>
      <c r="E28" s="30"/>
      <c r="F28" s="16"/>
      <c r="G28" s="16"/>
      <c r="H28" s="7"/>
      <c r="I28" s="33"/>
      <c r="J28" s="12"/>
    </row>
    <row r="29" spans="1:10" s="9" customFormat="1" ht="15" customHeight="1" x14ac:dyDescent="0.25">
      <c r="A29" s="8"/>
      <c r="B29" s="24"/>
      <c r="C29" s="27"/>
      <c r="D29" s="7"/>
      <c r="E29" s="30"/>
      <c r="F29" s="16"/>
      <c r="G29" s="16"/>
      <c r="H29" s="7"/>
      <c r="I29" s="33"/>
      <c r="J29" s="12"/>
    </row>
    <row r="30" spans="1:10" s="9" customFormat="1" ht="15" customHeight="1" x14ac:dyDescent="0.25">
      <c r="A30" s="8"/>
      <c r="B30" s="24"/>
      <c r="C30" s="27"/>
      <c r="D30" s="7"/>
      <c r="E30" s="30"/>
      <c r="F30" s="16"/>
      <c r="G30" s="16"/>
      <c r="H30" s="7"/>
      <c r="I30" s="33"/>
      <c r="J30" s="12"/>
    </row>
    <row r="31" spans="1:10" s="9" customFormat="1" ht="15" customHeight="1" x14ac:dyDescent="0.25">
      <c r="A31" s="8"/>
      <c r="B31" s="24"/>
      <c r="C31" s="27"/>
      <c r="D31" s="7"/>
      <c r="E31" s="30"/>
      <c r="F31" s="16"/>
      <c r="G31" s="16"/>
      <c r="H31" s="7"/>
      <c r="I31" s="33"/>
      <c r="J31" s="12"/>
    </row>
    <row r="32" spans="1:10" s="9" customFormat="1" ht="15" customHeight="1" x14ac:dyDescent="0.25">
      <c r="A32" s="8"/>
      <c r="B32" s="24"/>
      <c r="C32" s="27"/>
      <c r="D32" s="7"/>
      <c r="E32" s="30"/>
      <c r="F32" s="16"/>
      <c r="G32" s="16"/>
      <c r="H32" s="7"/>
      <c r="I32" s="33"/>
      <c r="J32" s="12"/>
    </row>
    <row r="33" spans="1:10" s="9" customFormat="1" ht="15" customHeight="1" x14ac:dyDescent="0.25">
      <c r="A33" s="8"/>
      <c r="B33" s="24"/>
      <c r="C33" s="27"/>
      <c r="D33" s="7"/>
      <c r="E33" s="30"/>
      <c r="F33" s="16"/>
      <c r="G33" s="16"/>
      <c r="H33" s="7"/>
      <c r="I33" s="33"/>
      <c r="J33" s="12"/>
    </row>
    <row r="34" spans="1:10" s="9" customFormat="1" ht="15" customHeight="1" x14ac:dyDescent="0.25">
      <c r="A34" s="8"/>
      <c r="B34" s="23"/>
      <c r="C34" s="27"/>
      <c r="D34" s="7"/>
      <c r="E34" s="30"/>
      <c r="F34" s="16"/>
      <c r="G34" s="16"/>
      <c r="H34" s="7"/>
      <c r="I34" s="33"/>
      <c r="J34" s="12"/>
    </row>
    <row r="35" spans="1:10" s="9" customFormat="1" ht="15" customHeight="1" x14ac:dyDescent="0.25">
      <c r="A35" s="8"/>
      <c r="B35" s="23"/>
      <c r="C35" s="27"/>
      <c r="D35" s="7"/>
      <c r="E35" s="30"/>
      <c r="F35" s="16"/>
      <c r="G35" s="16"/>
      <c r="H35" s="7"/>
      <c r="I35" s="33"/>
      <c r="J35" s="12"/>
    </row>
    <row r="36" spans="1:10" s="9" customFormat="1" ht="15" customHeight="1" x14ac:dyDescent="0.25">
      <c r="A36" s="8"/>
      <c r="B36" s="23"/>
      <c r="C36" s="27"/>
      <c r="D36" s="7"/>
      <c r="E36" s="30"/>
      <c r="F36" s="16"/>
      <c r="G36" s="16"/>
      <c r="H36" s="7"/>
      <c r="I36" s="33"/>
      <c r="J36" s="12"/>
    </row>
    <row r="37" spans="1:10" s="9" customFormat="1" ht="15" customHeight="1" x14ac:dyDescent="0.25">
      <c r="A37" s="8"/>
      <c r="B37" s="23"/>
      <c r="C37" s="27"/>
      <c r="D37" s="7"/>
      <c r="E37" s="30"/>
      <c r="F37" s="16"/>
      <c r="G37" s="16"/>
      <c r="H37" s="7"/>
      <c r="I37" s="33"/>
      <c r="J37" s="12"/>
    </row>
    <row r="38" spans="1:10" s="9" customFormat="1" ht="15" customHeight="1" x14ac:dyDescent="0.25">
      <c r="A38" s="8"/>
      <c r="B38" s="22"/>
      <c r="C38" s="26"/>
      <c r="D38" s="7"/>
      <c r="E38" s="30"/>
      <c r="F38" s="16"/>
      <c r="G38" s="16"/>
      <c r="H38" s="7"/>
      <c r="I38" s="33"/>
      <c r="J38" s="12"/>
    </row>
    <row r="39" spans="1:10" s="9" customFormat="1" ht="15" customHeight="1" x14ac:dyDescent="0.25">
      <c r="A39" s="8"/>
      <c r="B39" s="7"/>
      <c r="C39" s="13"/>
      <c r="D39" s="7"/>
      <c r="E39" s="30"/>
      <c r="F39" s="16"/>
      <c r="G39" s="16"/>
      <c r="H39" s="7"/>
      <c r="I39" s="33"/>
      <c r="J39" s="12"/>
    </row>
    <row r="40" spans="1:10" s="9" customFormat="1" ht="15" customHeight="1" x14ac:dyDescent="0.25">
      <c r="A40" s="8"/>
      <c r="B40" s="7"/>
      <c r="C40" s="13"/>
      <c r="D40" s="7"/>
      <c r="E40" s="30"/>
      <c r="F40" s="16"/>
      <c r="G40" s="16"/>
      <c r="H40" s="7"/>
      <c r="I40" s="33"/>
      <c r="J40" s="12"/>
    </row>
    <row r="41" spans="1:10" s="9" customFormat="1" ht="15" customHeight="1" x14ac:dyDescent="0.25">
      <c r="A41" s="8"/>
      <c r="B41" s="7"/>
      <c r="C41" s="13"/>
      <c r="D41" s="7"/>
      <c r="E41" s="30"/>
      <c r="F41" s="16"/>
      <c r="G41" s="16"/>
      <c r="H41" s="7"/>
      <c r="I41" s="33"/>
      <c r="J41" s="12"/>
    </row>
    <row r="42" spans="1:10" s="9" customFormat="1" ht="15" customHeight="1" x14ac:dyDescent="0.25">
      <c r="A42" s="8"/>
      <c r="B42" s="7"/>
      <c r="C42" s="13"/>
      <c r="D42" s="7"/>
      <c r="E42" s="30"/>
      <c r="F42" s="16"/>
      <c r="G42" s="16"/>
      <c r="H42" s="7"/>
      <c r="I42" s="33"/>
      <c r="J42" s="12"/>
    </row>
    <row r="43" spans="1:10" s="9" customFormat="1" ht="15" customHeight="1" x14ac:dyDescent="0.25">
      <c r="A43" s="8"/>
      <c r="B43" s="7"/>
      <c r="C43" s="13"/>
      <c r="D43" s="7"/>
      <c r="E43" s="30"/>
      <c r="F43" s="16"/>
      <c r="G43" s="16"/>
      <c r="H43" s="7"/>
      <c r="I43" s="33"/>
      <c r="J43" s="12"/>
    </row>
    <row r="44" spans="1:10" s="9" customFormat="1" ht="15" customHeight="1" thickBot="1" x14ac:dyDescent="0.3">
      <c r="A44" s="11"/>
      <c r="B44" s="11"/>
      <c r="C44" s="14"/>
      <c r="D44" s="11"/>
      <c r="E44" s="31"/>
      <c r="F44" s="17"/>
      <c r="G44" s="17"/>
      <c r="H44" s="11"/>
      <c r="I44" s="34"/>
      <c r="J44" s="18"/>
    </row>
    <row r="45" spans="1:10" s="9" customFormat="1" ht="26.25" customHeight="1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s="9" customFormat="1" ht="12.75" customHeight="1" x14ac:dyDescent="0.25">
      <c r="A46" s="102"/>
      <c r="B46" s="102"/>
      <c r="C46" s="102"/>
      <c r="D46" s="102"/>
      <c r="E46" s="102"/>
      <c r="F46" s="102"/>
      <c r="G46" s="102"/>
      <c r="H46" s="102"/>
      <c r="I46" s="102"/>
      <c r="J46" s="102"/>
    </row>
    <row r="47" spans="1:10" s="9" customFormat="1" x14ac:dyDescent="0.25">
      <c r="A47"/>
      <c r="B47"/>
      <c r="C47"/>
      <c r="D47"/>
      <c r="E47"/>
      <c r="F47"/>
      <c r="G47"/>
      <c r="H47"/>
      <c r="I47"/>
      <c r="J47"/>
    </row>
    <row r="48" spans="1:10" s="9" customFormat="1" x14ac:dyDescent="0.25">
      <c r="A48"/>
      <c r="B48"/>
      <c r="C48"/>
      <c r="D48"/>
      <c r="E48"/>
      <c r="F48"/>
      <c r="G48"/>
      <c r="H48"/>
      <c r="I48"/>
      <c r="J48"/>
    </row>
    <row r="49" spans="1:10" s="9" customFormat="1" x14ac:dyDescent="0.25">
      <c r="A49"/>
      <c r="B49"/>
      <c r="C49"/>
      <c r="D49"/>
      <c r="E49"/>
      <c r="F49"/>
      <c r="G49"/>
      <c r="H49"/>
      <c r="I49"/>
      <c r="J49"/>
    </row>
    <row r="50" spans="1:10" s="9" customFormat="1" x14ac:dyDescent="0.25">
      <c r="A50"/>
      <c r="B50"/>
      <c r="C50"/>
      <c r="D50"/>
      <c r="E50"/>
      <c r="F50"/>
      <c r="G50"/>
      <c r="H50"/>
      <c r="I50"/>
      <c r="J50"/>
    </row>
    <row r="51" spans="1:10" s="9" customFormat="1" x14ac:dyDescent="0.25">
      <c r="A51"/>
      <c r="B51"/>
      <c r="C51"/>
      <c r="D51"/>
      <c r="E51"/>
      <c r="F51"/>
      <c r="G51"/>
      <c r="H51"/>
      <c r="I51"/>
      <c r="J51"/>
    </row>
    <row r="52" spans="1:10" s="9" customFormat="1" x14ac:dyDescent="0.25">
      <c r="A52"/>
      <c r="B52"/>
      <c r="C52"/>
      <c r="D52"/>
      <c r="E52"/>
      <c r="F52"/>
      <c r="G52"/>
      <c r="H52"/>
      <c r="I52"/>
      <c r="J52"/>
    </row>
  </sheetData>
  <sortState xmlns:xlrd2="http://schemas.microsoft.com/office/spreadsheetml/2017/richdata2" ref="A8:J11">
    <sortCondition ref="D8:D11"/>
  </sortState>
  <mergeCells count="7">
    <mergeCell ref="J45:J46"/>
    <mergeCell ref="A45:I46"/>
    <mergeCell ref="A1:J1"/>
    <mergeCell ref="A2:I2"/>
    <mergeCell ref="J2:J3"/>
    <mergeCell ref="B3:C3"/>
    <mergeCell ref="D3:I3"/>
  </mergeCells>
  <phoneticPr fontId="2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 TABLE</vt:lpstr>
      <vt:lpstr>CONTROL SET</vt:lpstr>
      <vt:lpstr>'CONTROL SET'!Print_Area</vt:lpstr>
      <vt:lpstr>'MON TABLE'!Print_Area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A. McNulty</dc:creator>
  <cp:keywords/>
  <dc:description/>
  <cp:lastModifiedBy>Jim Jordan</cp:lastModifiedBy>
  <cp:revision/>
  <dcterms:created xsi:type="dcterms:W3CDTF">2013-12-04T19:49:51Z</dcterms:created>
  <dcterms:modified xsi:type="dcterms:W3CDTF">2025-10-10T17:33:21Z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