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khrel\appdata\local\bentley\projectwise\workingdir\ohiodot-pw.bentley.com_ohiodot-pw-02\nick.pokhrel@ohm-advisors.com\d0745829\"/>
    </mc:Choice>
  </mc:AlternateContent>
  <xr:revisionPtr revIDLastSave="0" documentId="13_ncr:1_{0431CAEA-FAC6-4D37-8CBD-E4E5CD4824CC}" xr6:coauthVersionLast="47" xr6:coauthVersionMax="47" xr10:uidLastSave="{00000000-0000-0000-0000-000000000000}"/>
  <bookViews>
    <workbookView xWindow="57480" yWindow="1680" windowWidth="29040" windowHeight="15720" activeTab="1" xr2:uid="{5CBC9DE0-476D-4E0E-A229-2158F471A200}"/>
  </bookViews>
  <sheets>
    <sheet name="CONDUITS" sheetId="1" r:id="rId1"/>
    <sheet name="CONDUITS (2)" sheetId="3" r:id="rId2"/>
    <sheet name="STRUCTURES" sheetId="2" r:id="rId3"/>
    <sheet name="STRUCTURES (2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F8" i="3"/>
  <c r="F7" i="3"/>
  <c r="F6" i="3"/>
  <c r="F5" i="3"/>
  <c r="F4" i="3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<sst xmlns="http://schemas.openxmlformats.org/spreadsheetml/2006/main" count="291" uniqueCount="140">
  <si>
    <t>DRAINAGE CONDUIT DETAILS</t>
  </si>
  <si>
    <t>REF. NO.</t>
  </si>
  <si>
    <t>LENGTH (FT)</t>
  </si>
  <si>
    <t>SIZE</t>
  </si>
  <si>
    <t>TYPE</t>
  </si>
  <si>
    <t>START STRUCT. REF. NO.</t>
  </si>
  <si>
    <t>START INVERT ELEV.</t>
  </si>
  <si>
    <t>STOP STRUCT. REF. NO.</t>
  </si>
  <si>
    <t>EXISTING DISPOSITION</t>
  </si>
  <si>
    <t>SLOPE</t>
  </si>
  <si>
    <t>STOP INVERT ELEV.</t>
  </si>
  <si>
    <t>DRAINAGE STRUCTURE DETAILS</t>
  </si>
  <si>
    <t>REFERENCE ALIGNMENT</t>
  </si>
  <si>
    <t>STATION</t>
  </si>
  <si>
    <t>GRATE/RIM ELEV.</t>
  </si>
  <si>
    <t>INVERT ELEV.</t>
  </si>
  <si>
    <t>CONNECTED PIPES</t>
  </si>
  <si>
    <t>SIDE</t>
  </si>
  <si>
    <t>OFFSET</t>
  </si>
  <si>
    <t>P-701</t>
  </si>
  <si>
    <t>P-702</t>
  </si>
  <si>
    <t>P-703</t>
  </si>
  <si>
    <t>P-704</t>
  </si>
  <si>
    <t>P-707</t>
  </si>
  <si>
    <t>P-706</t>
  </si>
  <si>
    <t>P-705</t>
  </si>
  <si>
    <t>P-708</t>
  </si>
  <si>
    <t>P-713</t>
  </si>
  <si>
    <t>P-714</t>
  </si>
  <si>
    <t>P-717</t>
  </si>
  <si>
    <t>D-701</t>
  </si>
  <si>
    <t>D-702</t>
  </si>
  <si>
    <t>D-703</t>
  </si>
  <si>
    <t>D-704</t>
  </si>
  <si>
    <t>D-705</t>
  </si>
  <si>
    <t>D-706</t>
  </si>
  <si>
    <t>D-707</t>
  </si>
  <si>
    <t>D-708</t>
  </si>
  <si>
    <t>D-713</t>
  </si>
  <si>
    <t>D-714</t>
  </si>
  <si>
    <t>HW-701</t>
  </si>
  <si>
    <t>HW-702</t>
  </si>
  <si>
    <t>HW-703</t>
  </si>
  <si>
    <t>HW-704</t>
  </si>
  <si>
    <t>US 6</t>
  </si>
  <si>
    <t>1731+85.00</t>
  </si>
  <si>
    <t>HH HW</t>
  </si>
  <si>
    <t>15"</t>
  </si>
  <si>
    <t>B</t>
  </si>
  <si>
    <t>1727+70.00</t>
  </si>
  <si>
    <t>LT</t>
  </si>
  <si>
    <t>HW-706</t>
  </si>
  <si>
    <t>18"</t>
  </si>
  <si>
    <t>1728+48.00</t>
  </si>
  <si>
    <t>1729+59.00</t>
  </si>
  <si>
    <t>1734+47.98</t>
  </si>
  <si>
    <t>CB 3</t>
  </si>
  <si>
    <t>CB 2-2B</t>
  </si>
  <si>
    <t>12"</t>
  </si>
  <si>
    <t>REF CC_B</t>
  </si>
  <si>
    <t>204+25.43</t>
  </si>
  <si>
    <t>7.97'</t>
  </si>
  <si>
    <t>RT</t>
  </si>
  <si>
    <t>1734+73.79</t>
  </si>
  <si>
    <t>1734+69.09</t>
  </si>
  <si>
    <t>1734+73.41</t>
  </si>
  <si>
    <t>55.69'</t>
  </si>
  <si>
    <t>201+36.32</t>
  </si>
  <si>
    <t>28.63'</t>
  </si>
  <si>
    <t>201+33.45</t>
  </si>
  <si>
    <t>38.73'</t>
  </si>
  <si>
    <t>201+96.96</t>
  </si>
  <si>
    <t>17.73'</t>
  </si>
  <si>
    <t>202+01.50</t>
  </si>
  <si>
    <t>28.17'</t>
  </si>
  <si>
    <t>P-709</t>
  </si>
  <si>
    <t>P-710</t>
  </si>
  <si>
    <t>P-711</t>
  </si>
  <si>
    <t>P-712</t>
  </si>
  <si>
    <t>P-715</t>
  </si>
  <si>
    <t>P-716</t>
  </si>
  <si>
    <t>D-709</t>
  </si>
  <si>
    <t>D-710</t>
  </si>
  <si>
    <t>D-711</t>
  </si>
  <si>
    <t>D-712</t>
  </si>
  <si>
    <t>D-715</t>
  </si>
  <si>
    <t>D-716</t>
  </si>
  <si>
    <t>HW-705</t>
  </si>
  <si>
    <t>1737+78.46</t>
  </si>
  <si>
    <t>16.60'</t>
  </si>
  <si>
    <t>35.57'</t>
  </si>
  <si>
    <t>1739+03.16</t>
  </si>
  <si>
    <t>35.80'</t>
  </si>
  <si>
    <t>CB 3A</t>
  </si>
  <si>
    <t>26.60'</t>
  </si>
  <si>
    <t>1730+25.00</t>
  </si>
  <si>
    <t>1734+50.47</t>
  </si>
  <si>
    <t>203+66.37</t>
  </si>
  <si>
    <t>43.50'</t>
  </si>
  <si>
    <t>20.00'</t>
  </si>
  <si>
    <t>28.00'</t>
  </si>
  <si>
    <t>41.00'</t>
  </si>
  <si>
    <t>44.50'</t>
  </si>
  <si>
    <t>27.70'</t>
  </si>
  <si>
    <t>19.22'</t>
  </si>
  <si>
    <t>9.83'</t>
  </si>
  <si>
    <t>17.68'</t>
  </si>
  <si>
    <t>42.32'</t>
  </si>
  <si>
    <t>OUTLET P-701 SE 18" 605.89</t>
  </si>
  <si>
    <t>(IN) P-702 SE 18" 606.15, (OUT) P-701 NW 18" 606.15</t>
  </si>
  <si>
    <t>(IN) P-703 E 18" 606.47, (OUT) P-702 NW 18" 606.47</t>
  </si>
  <si>
    <t>INLET P-703 W 18" 606.68</t>
  </si>
  <si>
    <t>OUTLET P-704 E 15" 607.05</t>
  </si>
  <si>
    <t>(IN) P-706 E 12" 608.00, (IN) P-705 S 12" 607.90, (OUT) P-704 W 15" 607.75</t>
  </si>
  <si>
    <t>(OUT) P-707 W 12" 608.90</t>
  </si>
  <si>
    <t>(OUT) P-705 N 12" 608.00</t>
  </si>
  <si>
    <t>(IN) P-707 E 12" 608.65, (OUT) P-706 W 12" 608.65</t>
  </si>
  <si>
    <t>(OUT) P-710 W 12" 607.11</t>
  </si>
  <si>
    <t>OUTLET P710 E 607.06</t>
  </si>
  <si>
    <t>(OUT) P-711 SE 12" 607.70</t>
  </si>
  <si>
    <t>OUTLET P-711 NW 12" 607.65</t>
  </si>
  <si>
    <t>HW-707</t>
  </si>
  <si>
    <t>1737+81.50</t>
  </si>
  <si>
    <t>1737+77.31</t>
  </si>
  <si>
    <t>1739+13.17</t>
  </si>
  <si>
    <t>1770+30.01</t>
  </si>
  <si>
    <t>1737+78.18</t>
  </si>
  <si>
    <t xml:space="preserve">48.93' </t>
  </si>
  <si>
    <t>30.19'</t>
  </si>
  <si>
    <t>(OUT) P-712 S 12" 608.41</t>
  </si>
  <si>
    <t>(IN) P-717 E 12" 608.82, (OUT) P-715 W 12" 608.82</t>
  </si>
  <si>
    <t>(OUT) P-716 W 12" 608.61</t>
  </si>
  <si>
    <t>(OUT) P-717 W 12" 609.22</t>
  </si>
  <si>
    <t>(OUT) P-708 S 12" 607.35</t>
  </si>
  <si>
    <t>(IN) P-708 N 12" 607.29, (OUT) P-709 S 12" 607.29</t>
  </si>
  <si>
    <t>OUTLET P-709 N 12" 607.26</t>
  </si>
  <si>
    <t>(IN) P-712 N 12" 608.38, (IN) P-715 E 12" 608.38, (OUT) P-713 S 15" 608.15</t>
  </si>
  <si>
    <t>(IN) P-713 N 15" 608.00, (IN) P-716 E 12" 608.00, (OUT) P-714 S 15" 608.00</t>
  </si>
  <si>
    <t>OUTLET P-714 N 15" 607.90</t>
  </si>
  <si>
    <t>CFN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</si>
</sst>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10" fontId="1" fillId="0" borderId="8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C655-0E76-423F-823E-173EA00DD1F9}">
  <dimension ref="B1:K15"/>
  <sheetViews>
    <sheetView workbookViewId="0">
      <selection activeCell="L1" sqref="L1:L1048576"/>
    </sheetView>
  </sheetViews>
  <sheetFormatPr defaultColWidth="9.109375" defaultRowHeight="14.4" x14ac:dyDescent="0.3"/>
  <cols>
    <col min="1" max="1" width="5.33203125" style="1" customWidth="1"/>
    <col min="2" max="2" width="8.88671875" style="1" bestFit="1" customWidth="1"/>
    <col min="3" max="3" width="8.33203125" style="1" bestFit="1" customWidth="1"/>
    <col min="4" max="4" width="5" style="1" bestFit="1" customWidth="1"/>
    <col min="5" max="5" width="5.6640625" style="1" bestFit="1" customWidth="1"/>
    <col min="6" max="6" width="7" style="1" bestFit="1" customWidth="1"/>
    <col min="7" max="7" width="14.21875" style="1" bestFit="1" customWidth="1"/>
    <col min="8" max="8" width="13.44140625" style="1" bestFit="1" customWidth="1"/>
    <col min="9" max="9" width="13.21875" style="1" bestFit="1" customWidth="1"/>
    <col min="10" max="10" width="8" style="1" bestFit="1" customWidth="1"/>
    <col min="11" max="11" width="12.33203125" style="1" bestFit="1" customWidth="1"/>
    <col min="12" max="16384" width="9.109375" style="1"/>
  </cols>
  <sheetData>
    <row r="1" spans="2:11" ht="15" thickBot="1" x14ac:dyDescent="0.35"/>
    <row r="2" spans="2:11" ht="15" customHeight="1" thickBot="1" x14ac:dyDescent="0.35">
      <c r="B2" s="20" t="s">
        <v>0</v>
      </c>
      <c r="C2" s="21"/>
      <c r="D2" s="21"/>
      <c r="E2" s="21"/>
      <c r="F2" s="21"/>
      <c r="G2" s="21"/>
      <c r="H2" s="21"/>
      <c r="I2" s="21"/>
      <c r="J2" s="21"/>
      <c r="K2" s="22"/>
    </row>
    <row r="3" spans="2:11" s="2" customFormat="1" ht="43.2" x14ac:dyDescent="0.3">
      <c r="B3" s="3" t="s">
        <v>1</v>
      </c>
      <c r="C3" s="4" t="s">
        <v>2</v>
      </c>
      <c r="D3" s="4" t="s">
        <v>3</v>
      </c>
      <c r="E3" s="4" t="s">
        <v>4</v>
      </c>
      <c r="F3" s="4" t="s">
        <v>9</v>
      </c>
      <c r="G3" s="4" t="s">
        <v>5</v>
      </c>
      <c r="H3" s="4" t="s">
        <v>6</v>
      </c>
      <c r="I3" s="4" t="s">
        <v>7</v>
      </c>
      <c r="J3" s="4" t="s">
        <v>10</v>
      </c>
      <c r="K3" s="6" t="s">
        <v>8</v>
      </c>
    </row>
    <row r="4" spans="2:11" ht="12" customHeight="1" x14ac:dyDescent="0.3">
      <c r="B4" s="7" t="s">
        <v>19</v>
      </c>
      <c r="C4" s="19">
        <v>80</v>
      </c>
      <c r="D4" s="8" t="s">
        <v>52</v>
      </c>
      <c r="E4" s="8" t="s">
        <v>48</v>
      </c>
      <c r="F4" s="16">
        <f>(H4-J4)/C4</f>
        <v>3.2499999999998862E-3</v>
      </c>
      <c r="G4" s="8" t="s">
        <v>30</v>
      </c>
      <c r="H4" s="8">
        <v>606.15</v>
      </c>
      <c r="I4" s="8" t="s">
        <v>40</v>
      </c>
      <c r="J4" s="8">
        <v>605.89</v>
      </c>
      <c r="K4" s="12"/>
    </row>
    <row r="5" spans="2:11" ht="12" customHeight="1" x14ac:dyDescent="0.3">
      <c r="B5" s="7" t="s">
        <v>20</v>
      </c>
      <c r="C5" s="19">
        <v>110</v>
      </c>
      <c r="D5" s="8" t="s">
        <v>52</v>
      </c>
      <c r="E5" s="8" t="s">
        <v>48</v>
      </c>
      <c r="F5" s="16">
        <f t="shared" ref="F5:F14" si="0">(H5-J5)/C5</f>
        <v>2.9090909090913638E-3</v>
      </c>
      <c r="G5" s="8" t="s">
        <v>31</v>
      </c>
      <c r="H5" s="10">
        <v>606.47</v>
      </c>
      <c r="I5" s="8" t="s">
        <v>30</v>
      </c>
      <c r="J5" s="8">
        <v>606.15</v>
      </c>
      <c r="K5" s="12"/>
    </row>
    <row r="6" spans="2:11" ht="12" customHeight="1" x14ac:dyDescent="0.3">
      <c r="B6" s="7" t="s">
        <v>21</v>
      </c>
      <c r="C6" s="19">
        <v>64</v>
      </c>
      <c r="D6" s="8" t="s">
        <v>52</v>
      </c>
      <c r="E6" s="8" t="s">
        <v>48</v>
      </c>
      <c r="F6" s="16">
        <f t="shared" si="0"/>
        <v>3.2812499999987921E-3</v>
      </c>
      <c r="G6" s="8" t="s">
        <v>42</v>
      </c>
      <c r="H6" s="8">
        <v>606.67999999999995</v>
      </c>
      <c r="I6" s="8" t="s">
        <v>31</v>
      </c>
      <c r="J6" s="10">
        <v>606.47</v>
      </c>
      <c r="K6" s="12"/>
    </row>
    <row r="7" spans="2:11" ht="12" customHeight="1" x14ac:dyDescent="0.3">
      <c r="B7" s="7" t="s">
        <v>22</v>
      </c>
      <c r="C7" s="19">
        <v>263</v>
      </c>
      <c r="D7" s="8" t="s">
        <v>47</v>
      </c>
      <c r="E7" s="8" t="s">
        <v>48</v>
      </c>
      <c r="F7" s="16">
        <f t="shared" si="0"/>
        <v>2.6615969581750779E-3</v>
      </c>
      <c r="G7" s="8" t="s">
        <v>32</v>
      </c>
      <c r="H7" s="10">
        <v>607.75</v>
      </c>
      <c r="I7" s="8" t="s">
        <v>42</v>
      </c>
      <c r="J7" s="8">
        <v>607.04999999999995</v>
      </c>
      <c r="K7" s="12"/>
    </row>
    <row r="8" spans="2:11" ht="12" customHeight="1" x14ac:dyDescent="0.3">
      <c r="B8" s="7" t="s">
        <v>25</v>
      </c>
      <c r="C8" s="19">
        <v>10</v>
      </c>
      <c r="D8" s="8" t="s">
        <v>58</v>
      </c>
      <c r="E8" s="8" t="s">
        <v>48</v>
      </c>
      <c r="F8" s="16">
        <f t="shared" si="0"/>
        <v>1.0000000000002274E-2</v>
      </c>
      <c r="G8" s="8" t="s">
        <v>33</v>
      </c>
      <c r="H8" s="10">
        <v>608</v>
      </c>
      <c r="I8" s="8" t="s">
        <v>32</v>
      </c>
      <c r="J8" s="10">
        <v>607.9</v>
      </c>
      <c r="K8" s="12"/>
    </row>
    <row r="9" spans="2:11" ht="12" customHeight="1" x14ac:dyDescent="0.3">
      <c r="B9" s="7" t="s">
        <v>24</v>
      </c>
      <c r="C9" s="19">
        <v>163</v>
      </c>
      <c r="D9" s="8" t="s">
        <v>58</v>
      </c>
      <c r="E9" s="8" t="s">
        <v>48</v>
      </c>
      <c r="F9" s="16">
        <f t="shared" si="0"/>
        <v>3.987730061349554E-3</v>
      </c>
      <c r="G9" s="8" t="s">
        <v>34</v>
      </c>
      <c r="H9" s="10">
        <v>608.65</v>
      </c>
      <c r="I9" s="8" t="s">
        <v>32</v>
      </c>
      <c r="J9" s="10">
        <v>608</v>
      </c>
      <c r="K9" s="12"/>
    </row>
    <row r="10" spans="2:11" ht="12" customHeight="1" x14ac:dyDescent="0.3">
      <c r="B10" s="7" t="s">
        <v>23</v>
      </c>
      <c r="C10" s="19">
        <v>64</v>
      </c>
      <c r="D10" s="8" t="s">
        <v>58</v>
      </c>
      <c r="E10" s="8" t="s">
        <v>48</v>
      </c>
      <c r="F10" s="16">
        <f t="shared" si="0"/>
        <v>3.90625E-3</v>
      </c>
      <c r="G10" s="8" t="s">
        <v>81</v>
      </c>
      <c r="H10" s="10">
        <v>608.9</v>
      </c>
      <c r="I10" s="8" t="s">
        <v>34</v>
      </c>
      <c r="J10" s="10">
        <v>608.65</v>
      </c>
      <c r="K10" s="12"/>
    </row>
    <row r="11" spans="2:11" ht="12" customHeight="1" x14ac:dyDescent="0.3">
      <c r="B11" s="7" t="s">
        <v>26</v>
      </c>
      <c r="C11" s="19">
        <v>25</v>
      </c>
      <c r="D11" s="8" t="s">
        <v>58</v>
      </c>
      <c r="E11" s="8" t="s">
        <v>48</v>
      </c>
      <c r="F11" s="16">
        <f t="shared" si="0"/>
        <v>2.4000000000023647E-3</v>
      </c>
      <c r="G11" s="8" t="s">
        <v>36</v>
      </c>
      <c r="H11" s="10">
        <v>607.35</v>
      </c>
      <c r="I11" s="8" t="s">
        <v>35</v>
      </c>
      <c r="J11" s="10">
        <v>607.29</v>
      </c>
      <c r="K11" s="12"/>
    </row>
    <row r="12" spans="2:11" ht="12" customHeight="1" x14ac:dyDescent="0.3">
      <c r="B12" s="7" t="s">
        <v>75</v>
      </c>
      <c r="C12" s="19">
        <v>15</v>
      </c>
      <c r="D12" s="8" t="s">
        <v>58</v>
      </c>
      <c r="E12" s="8" t="s">
        <v>48</v>
      </c>
      <c r="F12" s="16">
        <f t="shared" si="0"/>
        <v>1.9999999999981812E-3</v>
      </c>
      <c r="G12" s="8" t="s">
        <v>35</v>
      </c>
      <c r="H12" s="10">
        <v>607.29</v>
      </c>
      <c r="I12" s="8" t="s">
        <v>43</v>
      </c>
      <c r="J12" s="10">
        <v>607.26</v>
      </c>
      <c r="K12" s="12"/>
    </row>
    <row r="13" spans="2:11" ht="12" customHeight="1" x14ac:dyDescent="0.3">
      <c r="B13" s="7" t="s">
        <v>76</v>
      </c>
      <c r="C13" s="19">
        <v>12</v>
      </c>
      <c r="D13" s="8" t="s">
        <v>58</v>
      </c>
      <c r="E13" s="8" t="s">
        <v>48</v>
      </c>
      <c r="F13" s="16">
        <f t="shared" si="0"/>
        <v>4.1666666666723513E-3</v>
      </c>
      <c r="G13" s="8" t="s">
        <v>37</v>
      </c>
      <c r="H13" s="8">
        <v>607.11</v>
      </c>
      <c r="I13" s="8" t="s">
        <v>87</v>
      </c>
      <c r="J13" s="10">
        <v>607.05999999999995</v>
      </c>
      <c r="K13" s="12"/>
    </row>
    <row r="14" spans="2:11" ht="12" customHeight="1" x14ac:dyDescent="0.3">
      <c r="B14" s="7" t="s">
        <v>77</v>
      </c>
      <c r="C14" s="19">
        <v>13</v>
      </c>
      <c r="D14" s="8" t="s">
        <v>58</v>
      </c>
      <c r="E14" s="8" t="s">
        <v>48</v>
      </c>
      <c r="F14" s="16">
        <f t="shared" si="0"/>
        <v>3.846153846159093E-3</v>
      </c>
      <c r="G14" s="8" t="s">
        <v>82</v>
      </c>
      <c r="H14" s="10">
        <v>607.70000000000005</v>
      </c>
      <c r="I14" s="8" t="s">
        <v>51</v>
      </c>
      <c r="J14" s="10">
        <v>607.65</v>
      </c>
      <c r="K14" s="12"/>
    </row>
    <row r="15" spans="2:11" ht="12" customHeight="1" thickBot="1" x14ac:dyDescent="0.35">
      <c r="B15" s="13"/>
      <c r="C15" s="14"/>
      <c r="D15" s="14"/>
      <c r="E15" s="14"/>
      <c r="F15" s="14"/>
      <c r="G15" s="14"/>
      <c r="H15" s="14"/>
      <c r="I15" s="14"/>
      <c r="J15" s="17"/>
      <c r="K15" s="15"/>
    </row>
  </sheetData>
  <mergeCells count="1">
    <mergeCell ref="B2:K2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53A44-56C5-4F81-953E-BDE9DCF91BA6}">
  <dimension ref="B1:L10"/>
  <sheetViews>
    <sheetView tabSelected="1" workbookViewId="0">
      <selection activeCell="K22" sqref="K22"/>
    </sheetView>
  </sheetViews>
  <sheetFormatPr defaultColWidth="9.109375" defaultRowHeight="14.4" x14ac:dyDescent="0.3"/>
  <cols>
    <col min="1" max="1" width="4.5546875" style="1" customWidth="1"/>
    <col min="2" max="2" width="8.88671875" style="1" bestFit="1" customWidth="1"/>
    <col min="3" max="3" width="8.33203125" style="1" bestFit="1" customWidth="1"/>
    <col min="4" max="4" width="5" style="1" bestFit="1" customWidth="1"/>
    <col min="5" max="5" width="5.6640625" style="1" bestFit="1" customWidth="1"/>
    <col min="6" max="6" width="7" style="1" bestFit="1" customWidth="1"/>
    <col min="7" max="7" width="14.21875" style="1" bestFit="1" customWidth="1"/>
    <col min="8" max="8" width="13.44140625" style="1" bestFit="1" customWidth="1"/>
    <col min="9" max="9" width="13.21875" style="1" bestFit="1" customWidth="1"/>
    <col min="10" max="10" width="8" style="1" bestFit="1" customWidth="1"/>
    <col min="11" max="11" width="8.21875" style="1" customWidth="1"/>
    <col min="12" max="12" width="12.33203125" style="1" bestFit="1" customWidth="1"/>
    <col min="13" max="16384" width="9.109375" style="1"/>
  </cols>
  <sheetData>
    <row r="1" spans="2:12" ht="15" thickBot="1" x14ac:dyDescent="0.35"/>
    <row r="2" spans="2:12" ht="15" customHeight="1" thickBot="1" x14ac:dyDescent="0.35">
      <c r="B2" s="20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2:12" s="2" customFormat="1" ht="43.2" x14ac:dyDescent="0.3">
      <c r="B3" s="3" t="s">
        <v>1</v>
      </c>
      <c r="C3" s="4" t="s">
        <v>2</v>
      </c>
      <c r="D3" s="4" t="s">
        <v>3</v>
      </c>
      <c r="E3" s="4" t="s">
        <v>4</v>
      </c>
      <c r="F3" s="4" t="s">
        <v>9</v>
      </c>
      <c r="G3" s="4" t="s">
        <v>5</v>
      </c>
      <c r="H3" s="4" t="s">
        <v>6</v>
      </c>
      <c r="I3" s="4" t="s">
        <v>7</v>
      </c>
      <c r="J3" s="4" t="s">
        <v>10</v>
      </c>
      <c r="K3" s="23" t="s">
        <v>139</v>
      </c>
      <c r="L3" s="6" t="s">
        <v>8</v>
      </c>
    </row>
    <row r="4" spans="2:12" ht="12" customHeight="1" x14ac:dyDescent="0.3">
      <c r="B4" s="7" t="s">
        <v>78</v>
      </c>
      <c r="C4" s="19">
        <v>15</v>
      </c>
      <c r="D4" s="8" t="s">
        <v>58</v>
      </c>
      <c r="E4" s="8" t="s">
        <v>48</v>
      </c>
      <c r="F4" s="16">
        <f>(H4-J4)/C4</f>
        <v>1.9999999999981812E-3</v>
      </c>
      <c r="G4" s="8" t="s">
        <v>38</v>
      </c>
      <c r="H4" s="10">
        <v>608.41</v>
      </c>
      <c r="I4" s="8" t="s">
        <v>84</v>
      </c>
      <c r="J4" s="10">
        <v>608.38</v>
      </c>
      <c r="K4" s="24"/>
      <c r="L4" s="12"/>
    </row>
    <row r="5" spans="2:12" ht="12" customHeight="1" x14ac:dyDescent="0.3">
      <c r="B5" s="7" t="s">
        <v>27</v>
      </c>
      <c r="C5" s="19">
        <v>52</v>
      </c>
      <c r="D5" s="8" t="s">
        <v>47</v>
      </c>
      <c r="E5" s="8" t="s">
        <v>48</v>
      </c>
      <c r="F5" s="16">
        <f t="shared" ref="F5:F8" si="0">(H5-J5)/C5</f>
        <v>2.8846153846149472E-3</v>
      </c>
      <c r="G5" s="8" t="s">
        <v>84</v>
      </c>
      <c r="H5" s="10">
        <v>608.15</v>
      </c>
      <c r="I5" s="8" t="s">
        <v>83</v>
      </c>
      <c r="J5" s="10">
        <v>608</v>
      </c>
      <c r="K5" s="24">
        <v>1995428</v>
      </c>
      <c r="L5" s="12"/>
    </row>
    <row r="6" spans="2:12" ht="12" customHeight="1" x14ac:dyDescent="0.3">
      <c r="B6" s="7" t="s">
        <v>28</v>
      </c>
      <c r="C6" s="19">
        <v>14</v>
      </c>
      <c r="D6" s="8" t="s">
        <v>47</v>
      </c>
      <c r="E6" s="8" t="s">
        <v>48</v>
      </c>
      <c r="F6" s="16">
        <f t="shared" si="0"/>
        <v>7.1428571428587672E-3</v>
      </c>
      <c r="G6" s="8" t="s">
        <v>83</v>
      </c>
      <c r="H6" s="10">
        <v>608</v>
      </c>
      <c r="I6" s="8" t="s">
        <v>121</v>
      </c>
      <c r="J6" s="10">
        <v>607.9</v>
      </c>
      <c r="K6" s="24"/>
      <c r="L6" s="12"/>
    </row>
    <row r="7" spans="2:12" ht="12" customHeight="1" x14ac:dyDescent="0.3">
      <c r="B7" s="7" t="s">
        <v>79</v>
      </c>
      <c r="C7" s="19">
        <v>127</v>
      </c>
      <c r="D7" s="8" t="s">
        <v>58</v>
      </c>
      <c r="E7" s="8" t="s">
        <v>48</v>
      </c>
      <c r="F7" s="16">
        <f t="shared" si="0"/>
        <v>3.4645669291342878E-3</v>
      </c>
      <c r="G7" s="8" t="s">
        <v>39</v>
      </c>
      <c r="H7" s="10">
        <v>608.82000000000005</v>
      </c>
      <c r="I7" s="8" t="s">
        <v>84</v>
      </c>
      <c r="J7" s="10">
        <v>608.38</v>
      </c>
      <c r="K7" s="24"/>
      <c r="L7" s="12"/>
    </row>
    <row r="8" spans="2:12" ht="12" customHeight="1" x14ac:dyDescent="0.3">
      <c r="B8" s="7" t="s">
        <v>80</v>
      </c>
      <c r="C8" s="19">
        <v>132</v>
      </c>
      <c r="D8" s="8" t="s">
        <v>58</v>
      </c>
      <c r="E8" s="8" t="s">
        <v>48</v>
      </c>
      <c r="F8" s="16">
        <f t="shared" si="0"/>
        <v>2.8787878787878444E-3</v>
      </c>
      <c r="G8" s="8" t="s">
        <v>85</v>
      </c>
      <c r="H8" s="10">
        <v>608.61</v>
      </c>
      <c r="I8" s="8" t="s">
        <v>83</v>
      </c>
      <c r="J8" s="10">
        <v>608.23</v>
      </c>
      <c r="K8" s="24"/>
      <c r="L8" s="12"/>
    </row>
    <row r="9" spans="2:12" ht="12" customHeight="1" x14ac:dyDescent="0.3">
      <c r="B9" s="7" t="s">
        <v>29</v>
      </c>
      <c r="C9" s="19">
        <v>136</v>
      </c>
      <c r="D9" s="8" t="s">
        <v>58</v>
      </c>
      <c r="E9" s="8" t="s">
        <v>48</v>
      </c>
      <c r="F9" s="16">
        <f>(H9-J9)/C9</f>
        <v>2.9411764705880683E-3</v>
      </c>
      <c r="G9" s="8" t="s">
        <v>86</v>
      </c>
      <c r="H9" s="10">
        <v>609.22</v>
      </c>
      <c r="I9" s="8" t="s">
        <v>39</v>
      </c>
      <c r="J9" s="10">
        <v>608.82000000000005</v>
      </c>
      <c r="K9" s="24"/>
      <c r="L9" s="12"/>
    </row>
    <row r="10" spans="2:12" ht="12" customHeight="1" thickBot="1" x14ac:dyDescent="0.35">
      <c r="B10" s="13"/>
      <c r="C10" s="14"/>
      <c r="D10" s="14"/>
      <c r="E10" s="14"/>
      <c r="F10" s="18"/>
      <c r="G10" s="14"/>
      <c r="H10" s="17"/>
      <c r="I10" s="14"/>
      <c r="J10" s="17"/>
      <c r="K10" s="25"/>
      <c r="L10" s="15"/>
    </row>
  </sheetData>
  <mergeCells count="1">
    <mergeCell ref="B2:L2"/>
  </mergeCells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82D1-04BE-4898-BC63-9A3D43B1CD6B}">
  <dimension ref="B1:K20"/>
  <sheetViews>
    <sheetView workbookViewId="0">
      <selection activeCell="J16" sqref="J16"/>
    </sheetView>
  </sheetViews>
  <sheetFormatPr defaultColWidth="9.109375" defaultRowHeight="14.4" x14ac:dyDescent="0.3"/>
  <cols>
    <col min="1" max="1" width="4.88671875" style="1" customWidth="1"/>
    <col min="2" max="2" width="8.88671875" style="1" bestFit="1" customWidth="1"/>
    <col min="3" max="3" width="11.77734375" style="1" bestFit="1" customWidth="1"/>
    <col min="4" max="4" width="11.21875" style="1" bestFit="1" customWidth="1"/>
    <col min="5" max="5" width="7.6640625" style="1" bestFit="1" customWidth="1"/>
    <col min="6" max="6" width="5.33203125" style="1" bestFit="1" customWidth="1"/>
    <col min="7" max="7" width="8" style="1" bestFit="1" customWidth="1"/>
    <col min="8" max="8" width="11.21875" style="1" bestFit="1" customWidth="1"/>
    <col min="9" max="9" width="12.77734375" style="1" bestFit="1" customWidth="1"/>
    <col min="10" max="10" width="63.6640625" style="1" bestFit="1" customWidth="1"/>
    <col min="11" max="11" width="12.33203125" style="1" bestFit="1" customWidth="1"/>
    <col min="12" max="16384" width="9.109375" style="1"/>
  </cols>
  <sheetData>
    <row r="1" spans="2:11" ht="15" thickBot="1" x14ac:dyDescent="0.35"/>
    <row r="2" spans="2:11" ht="15" customHeight="1" thickBot="1" x14ac:dyDescent="0.35">
      <c r="B2" s="20" t="s">
        <v>11</v>
      </c>
      <c r="C2" s="21"/>
      <c r="D2" s="21"/>
      <c r="E2" s="21"/>
      <c r="F2" s="21"/>
      <c r="G2" s="21"/>
      <c r="H2" s="21"/>
      <c r="I2" s="21"/>
      <c r="J2" s="21"/>
      <c r="K2" s="22"/>
    </row>
    <row r="3" spans="2:11" s="2" customFormat="1" ht="28.8" x14ac:dyDescent="0.3">
      <c r="B3" s="3" t="s">
        <v>1</v>
      </c>
      <c r="C3" s="4" t="s">
        <v>12</v>
      </c>
      <c r="D3" s="4" t="s">
        <v>13</v>
      </c>
      <c r="E3" s="5" t="s">
        <v>18</v>
      </c>
      <c r="F3" s="4" t="s">
        <v>17</v>
      </c>
      <c r="G3" s="4" t="s">
        <v>4</v>
      </c>
      <c r="H3" s="4" t="s">
        <v>14</v>
      </c>
      <c r="I3" s="4" t="s">
        <v>15</v>
      </c>
      <c r="J3" s="4" t="s">
        <v>16</v>
      </c>
      <c r="K3" s="6" t="s">
        <v>8</v>
      </c>
    </row>
    <row r="4" spans="2:11" ht="12" customHeight="1" x14ac:dyDescent="0.3">
      <c r="B4" s="7" t="s">
        <v>40</v>
      </c>
      <c r="C4" s="8" t="s">
        <v>44</v>
      </c>
      <c r="D4" s="8" t="s">
        <v>49</v>
      </c>
      <c r="E4" s="9" t="s">
        <v>98</v>
      </c>
      <c r="F4" s="8" t="s">
        <v>50</v>
      </c>
      <c r="G4" s="8" t="s">
        <v>46</v>
      </c>
      <c r="H4" s="10"/>
      <c r="I4" s="10">
        <v>605.89</v>
      </c>
      <c r="J4" s="11" t="s">
        <v>108</v>
      </c>
      <c r="K4" s="12"/>
    </row>
    <row r="5" spans="2:11" ht="12" customHeight="1" x14ac:dyDescent="0.3">
      <c r="B5" s="7" t="s">
        <v>30</v>
      </c>
      <c r="C5" s="8" t="s">
        <v>44</v>
      </c>
      <c r="D5" s="8" t="s">
        <v>53</v>
      </c>
      <c r="E5" s="9" t="s">
        <v>100</v>
      </c>
      <c r="F5" s="8" t="s">
        <v>50</v>
      </c>
      <c r="G5" s="8" t="s">
        <v>57</v>
      </c>
      <c r="H5" s="10">
        <v>610.76</v>
      </c>
      <c r="I5" s="10">
        <v>606.15</v>
      </c>
      <c r="J5" s="11" t="s">
        <v>109</v>
      </c>
      <c r="K5" s="12"/>
    </row>
    <row r="6" spans="2:11" ht="12" customHeight="1" x14ac:dyDescent="0.3">
      <c r="B6" s="7" t="s">
        <v>31</v>
      </c>
      <c r="C6" s="8" t="s">
        <v>44</v>
      </c>
      <c r="D6" s="8" t="s">
        <v>54</v>
      </c>
      <c r="E6" s="9" t="s">
        <v>100</v>
      </c>
      <c r="F6" s="8" t="s">
        <v>50</v>
      </c>
      <c r="G6" s="8" t="s">
        <v>57</v>
      </c>
      <c r="H6" s="10">
        <v>610.9</v>
      </c>
      <c r="I6" s="10">
        <v>606.47</v>
      </c>
      <c r="J6" s="11" t="s">
        <v>110</v>
      </c>
      <c r="K6" s="12"/>
    </row>
    <row r="7" spans="2:11" ht="12" customHeight="1" x14ac:dyDescent="0.3">
      <c r="B7" s="7" t="s">
        <v>41</v>
      </c>
      <c r="C7" s="8" t="s">
        <v>44</v>
      </c>
      <c r="D7" s="8" t="s">
        <v>95</v>
      </c>
      <c r="E7" s="9" t="s">
        <v>101</v>
      </c>
      <c r="F7" s="8" t="s">
        <v>50</v>
      </c>
      <c r="G7" s="8" t="s">
        <v>46</v>
      </c>
      <c r="H7" s="10"/>
      <c r="I7" s="10">
        <v>606.67999999999995</v>
      </c>
      <c r="J7" s="11" t="s">
        <v>111</v>
      </c>
      <c r="K7" s="12"/>
    </row>
    <row r="8" spans="2:11" ht="12" customHeight="1" x14ac:dyDescent="0.3">
      <c r="B8" s="7" t="s">
        <v>42</v>
      </c>
      <c r="C8" s="8" t="s">
        <v>44</v>
      </c>
      <c r="D8" s="8" t="s">
        <v>45</v>
      </c>
      <c r="E8" s="9" t="s">
        <v>102</v>
      </c>
      <c r="F8" s="8" t="s">
        <v>50</v>
      </c>
      <c r="G8" s="8" t="s">
        <v>46</v>
      </c>
      <c r="H8" s="10"/>
      <c r="I8" s="10">
        <v>607.04999999999995</v>
      </c>
      <c r="J8" s="11" t="s">
        <v>112</v>
      </c>
      <c r="K8" s="12"/>
    </row>
    <row r="9" spans="2:11" ht="12" customHeight="1" x14ac:dyDescent="0.3">
      <c r="B9" s="7" t="s">
        <v>32</v>
      </c>
      <c r="C9" s="8" t="s">
        <v>44</v>
      </c>
      <c r="D9" s="8" t="s">
        <v>55</v>
      </c>
      <c r="E9" s="9" t="s">
        <v>103</v>
      </c>
      <c r="F9" s="8" t="s">
        <v>50</v>
      </c>
      <c r="G9" s="8" t="s">
        <v>57</v>
      </c>
      <c r="H9" s="10">
        <v>610.1</v>
      </c>
      <c r="I9" s="10">
        <v>607.75</v>
      </c>
      <c r="J9" s="11" t="s">
        <v>113</v>
      </c>
      <c r="K9" s="12"/>
    </row>
    <row r="10" spans="2:11" ht="12" customHeight="1" x14ac:dyDescent="0.3">
      <c r="B10" s="7" t="s">
        <v>33</v>
      </c>
      <c r="C10" s="8" t="s">
        <v>44</v>
      </c>
      <c r="D10" s="8" t="s">
        <v>96</v>
      </c>
      <c r="E10" s="9" t="s">
        <v>104</v>
      </c>
      <c r="F10" s="8" t="s">
        <v>50</v>
      </c>
      <c r="G10" s="8" t="s">
        <v>56</v>
      </c>
      <c r="H10" s="10">
        <v>610.39</v>
      </c>
      <c r="I10" s="10">
        <v>608</v>
      </c>
      <c r="J10" s="11" t="s">
        <v>115</v>
      </c>
      <c r="K10" s="12"/>
    </row>
    <row r="11" spans="2:11" ht="12" customHeight="1" x14ac:dyDescent="0.3">
      <c r="B11" s="7" t="s">
        <v>34</v>
      </c>
      <c r="C11" s="8" t="s">
        <v>59</v>
      </c>
      <c r="D11" s="8" t="s">
        <v>60</v>
      </c>
      <c r="E11" s="9" t="s">
        <v>61</v>
      </c>
      <c r="F11" s="8" t="s">
        <v>62</v>
      </c>
      <c r="G11" s="8" t="s">
        <v>56</v>
      </c>
      <c r="H11" s="10">
        <v>612.24</v>
      </c>
      <c r="I11" s="10">
        <v>608.65</v>
      </c>
      <c r="J11" s="11" t="s">
        <v>116</v>
      </c>
      <c r="K11" s="12"/>
    </row>
    <row r="12" spans="2:11" ht="12" customHeight="1" x14ac:dyDescent="0.3">
      <c r="B12" s="7" t="s">
        <v>81</v>
      </c>
      <c r="C12" s="8" t="s">
        <v>59</v>
      </c>
      <c r="D12" s="8" t="s">
        <v>97</v>
      </c>
      <c r="E12" s="9" t="s">
        <v>105</v>
      </c>
      <c r="F12" s="8" t="s">
        <v>62</v>
      </c>
      <c r="G12" s="8" t="s">
        <v>56</v>
      </c>
      <c r="H12" s="10">
        <v>612.37</v>
      </c>
      <c r="I12" s="10">
        <v>608.9</v>
      </c>
      <c r="J12" s="11" t="s">
        <v>114</v>
      </c>
      <c r="K12" s="12"/>
    </row>
    <row r="13" spans="2:11" ht="12" customHeight="1" x14ac:dyDescent="0.3">
      <c r="B13" s="7" t="s">
        <v>36</v>
      </c>
      <c r="C13" s="8" t="s">
        <v>44</v>
      </c>
      <c r="D13" s="8" t="s">
        <v>63</v>
      </c>
      <c r="E13" s="9" t="s">
        <v>106</v>
      </c>
      <c r="F13" s="8" t="s">
        <v>62</v>
      </c>
      <c r="G13" s="8" t="s">
        <v>56</v>
      </c>
      <c r="H13" s="10">
        <v>609.94000000000005</v>
      </c>
      <c r="I13" s="10">
        <v>607.35</v>
      </c>
      <c r="J13" s="11" t="s">
        <v>133</v>
      </c>
      <c r="K13" s="12"/>
    </row>
    <row r="14" spans="2:11" ht="12" customHeight="1" x14ac:dyDescent="0.3">
      <c r="B14" s="7" t="s">
        <v>35</v>
      </c>
      <c r="C14" s="8" t="s">
        <v>44</v>
      </c>
      <c r="D14" s="8" t="s">
        <v>64</v>
      </c>
      <c r="E14" s="9" t="s">
        <v>107</v>
      </c>
      <c r="F14" s="8" t="s">
        <v>62</v>
      </c>
      <c r="G14" s="8" t="s">
        <v>56</v>
      </c>
      <c r="H14" s="10">
        <v>609.70000000000005</v>
      </c>
      <c r="I14" s="10">
        <v>607.29</v>
      </c>
      <c r="J14" s="11" t="s">
        <v>134</v>
      </c>
      <c r="K14" s="12"/>
    </row>
    <row r="15" spans="2:11" ht="12" customHeight="1" x14ac:dyDescent="0.3">
      <c r="B15" s="7" t="s">
        <v>43</v>
      </c>
      <c r="C15" s="8" t="s">
        <v>44</v>
      </c>
      <c r="D15" s="8" t="s">
        <v>65</v>
      </c>
      <c r="E15" s="9" t="s">
        <v>66</v>
      </c>
      <c r="F15" s="8" t="s">
        <v>62</v>
      </c>
      <c r="G15" s="8" t="s">
        <v>46</v>
      </c>
      <c r="H15" s="10"/>
      <c r="I15" s="10">
        <v>607.26</v>
      </c>
      <c r="J15" s="11" t="s">
        <v>135</v>
      </c>
      <c r="K15" s="12"/>
    </row>
    <row r="16" spans="2:11" ht="12" customHeight="1" x14ac:dyDescent="0.3">
      <c r="B16" s="7" t="s">
        <v>37</v>
      </c>
      <c r="C16" s="8" t="s">
        <v>59</v>
      </c>
      <c r="D16" s="8" t="s">
        <v>67</v>
      </c>
      <c r="E16" s="9" t="s">
        <v>68</v>
      </c>
      <c r="F16" s="8" t="s">
        <v>62</v>
      </c>
      <c r="G16" s="8" t="s">
        <v>56</v>
      </c>
      <c r="H16" s="10">
        <v>610.1</v>
      </c>
      <c r="I16" s="10">
        <v>607.11</v>
      </c>
      <c r="J16" s="11" t="s">
        <v>117</v>
      </c>
      <c r="K16" s="12"/>
    </row>
    <row r="17" spans="2:11" ht="12" customHeight="1" x14ac:dyDescent="0.3">
      <c r="B17" s="7" t="s">
        <v>87</v>
      </c>
      <c r="C17" s="8" t="s">
        <v>59</v>
      </c>
      <c r="D17" s="8" t="s">
        <v>69</v>
      </c>
      <c r="E17" s="9" t="s">
        <v>70</v>
      </c>
      <c r="F17" s="8" t="s">
        <v>62</v>
      </c>
      <c r="G17" s="8" t="s">
        <v>46</v>
      </c>
      <c r="H17" s="10"/>
      <c r="I17" s="10">
        <v>607.05999999999995</v>
      </c>
      <c r="J17" s="11" t="s">
        <v>118</v>
      </c>
      <c r="K17" s="12"/>
    </row>
    <row r="18" spans="2:11" ht="12" customHeight="1" x14ac:dyDescent="0.3">
      <c r="B18" s="7" t="s">
        <v>82</v>
      </c>
      <c r="C18" s="8" t="s">
        <v>59</v>
      </c>
      <c r="D18" s="8" t="s">
        <v>71</v>
      </c>
      <c r="E18" s="9" t="s">
        <v>72</v>
      </c>
      <c r="F18" s="8" t="s">
        <v>62</v>
      </c>
      <c r="G18" s="8" t="s">
        <v>56</v>
      </c>
      <c r="H18" s="10">
        <v>610.89</v>
      </c>
      <c r="I18" s="10">
        <v>607.70000000000005</v>
      </c>
      <c r="J18" s="11" t="s">
        <v>119</v>
      </c>
      <c r="K18" s="12"/>
    </row>
    <row r="19" spans="2:11" ht="12" customHeight="1" x14ac:dyDescent="0.3">
      <c r="B19" s="7" t="s">
        <v>51</v>
      </c>
      <c r="C19" s="8" t="s">
        <v>59</v>
      </c>
      <c r="D19" s="8" t="s">
        <v>73</v>
      </c>
      <c r="E19" s="9" t="s">
        <v>74</v>
      </c>
      <c r="F19" s="8" t="s">
        <v>62</v>
      </c>
      <c r="G19" s="8" t="s">
        <v>46</v>
      </c>
      <c r="H19" s="10"/>
      <c r="I19" s="10">
        <v>607.65</v>
      </c>
      <c r="J19" s="11" t="s">
        <v>120</v>
      </c>
      <c r="K19" s="12"/>
    </row>
    <row r="20" spans="2:11" ht="12" customHeight="1" thickBot="1" x14ac:dyDescent="0.35">
      <c r="B20" s="13"/>
      <c r="C20" s="14"/>
      <c r="D20" s="14"/>
      <c r="E20" s="14"/>
      <c r="F20" s="14"/>
      <c r="G20" s="14"/>
      <c r="H20" s="14"/>
      <c r="I20" s="14"/>
      <c r="J20" s="14"/>
      <c r="K20" s="15"/>
    </row>
  </sheetData>
  <mergeCells count="1">
    <mergeCell ref="B2:K2"/>
  </mergeCells>
  <phoneticPr fontId="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5BF4-85EF-4ECA-9E5A-035AE175D260}">
  <dimension ref="B1:K11"/>
  <sheetViews>
    <sheetView workbookViewId="0">
      <selection activeCell="J20" sqref="J20"/>
    </sheetView>
  </sheetViews>
  <sheetFormatPr defaultColWidth="9.109375" defaultRowHeight="14.4" x14ac:dyDescent="0.3"/>
  <cols>
    <col min="1" max="1" width="4.33203125" style="1" customWidth="1"/>
    <col min="2" max="2" width="8.88671875" style="1" bestFit="1" customWidth="1"/>
    <col min="3" max="3" width="11.44140625" style="1" customWidth="1"/>
    <col min="4" max="4" width="10.5546875" style="1" customWidth="1"/>
    <col min="5" max="5" width="7.21875" style="1" customWidth="1"/>
    <col min="6" max="6" width="4.77734375" style="1" customWidth="1"/>
    <col min="7" max="7" width="7.44140625" style="1" customWidth="1"/>
    <col min="8" max="8" width="11.21875" style="1" customWidth="1"/>
    <col min="9" max="9" width="7.5546875" style="1" customWidth="1"/>
    <col min="10" max="10" width="61.6640625" style="1" customWidth="1"/>
    <col min="11" max="11" width="12.5546875" style="1" customWidth="1"/>
    <col min="12" max="16384" width="9.109375" style="1"/>
  </cols>
  <sheetData>
    <row r="1" spans="2:11" ht="15" thickBot="1" x14ac:dyDescent="0.35"/>
    <row r="2" spans="2:11" ht="15" customHeight="1" thickBot="1" x14ac:dyDescent="0.35">
      <c r="B2" s="20" t="s">
        <v>11</v>
      </c>
      <c r="C2" s="21"/>
      <c r="D2" s="21"/>
      <c r="E2" s="21"/>
      <c r="F2" s="21"/>
      <c r="G2" s="21"/>
      <c r="H2" s="21"/>
      <c r="I2" s="21"/>
      <c r="J2" s="21"/>
      <c r="K2" s="22"/>
    </row>
    <row r="3" spans="2:11" s="2" customFormat="1" ht="28.8" x14ac:dyDescent="0.3">
      <c r="B3" s="3" t="s">
        <v>1</v>
      </c>
      <c r="C3" s="4" t="s">
        <v>12</v>
      </c>
      <c r="D3" s="4" t="s">
        <v>13</v>
      </c>
      <c r="E3" s="5" t="s">
        <v>18</v>
      </c>
      <c r="F3" s="4" t="s">
        <v>17</v>
      </c>
      <c r="G3" s="4" t="s">
        <v>4</v>
      </c>
      <c r="H3" s="4" t="s">
        <v>14</v>
      </c>
      <c r="I3" s="4" t="s">
        <v>15</v>
      </c>
      <c r="J3" s="4" t="s">
        <v>16</v>
      </c>
      <c r="K3" s="6" t="s">
        <v>8</v>
      </c>
    </row>
    <row r="4" spans="2:11" ht="12" customHeight="1" x14ac:dyDescent="0.3">
      <c r="B4" s="7" t="s">
        <v>83</v>
      </c>
      <c r="C4" s="8" t="s">
        <v>44</v>
      </c>
      <c r="D4" s="8" t="s">
        <v>88</v>
      </c>
      <c r="E4" s="9" t="s">
        <v>89</v>
      </c>
      <c r="F4" s="8" t="s">
        <v>62</v>
      </c>
      <c r="G4" s="8" t="s">
        <v>56</v>
      </c>
      <c r="H4" s="10">
        <v>610.97</v>
      </c>
      <c r="I4" s="10">
        <v>608</v>
      </c>
      <c r="J4" s="11" t="s">
        <v>137</v>
      </c>
      <c r="K4" s="12"/>
    </row>
    <row r="5" spans="2:11" ht="12" customHeight="1" x14ac:dyDescent="0.3">
      <c r="B5" s="7" t="s">
        <v>84</v>
      </c>
      <c r="C5" s="8" t="s">
        <v>44</v>
      </c>
      <c r="D5" s="8" t="s">
        <v>122</v>
      </c>
      <c r="E5" s="9" t="s">
        <v>90</v>
      </c>
      <c r="F5" s="8" t="s">
        <v>50</v>
      </c>
      <c r="G5" s="8" t="s">
        <v>56</v>
      </c>
      <c r="H5" s="10">
        <v>610.87</v>
      </c>
      <c r="I5" s="10">
        <v>608.15</v>
      </c>
      <c r="J5" s="11" t="s">
        <v>136</v>
      </c>
      <c r="K5" s="12"/>
    </row>
    <row r="6" spans="2:11" ht="12" customHeight="1" x14ac:dyDescent="0.3">
      <c r="B6" s="7" t="s">
        <v>38</v>
      </c>
      <c r="C6" s="8" t="s">
        <v>44</v>
      </c>
      <c r="D6" s="8" t="s">
        <v>123</v>
      </c>
      <c r="E6" s="9" t="s">
        <v>127</v>
      </c>
      <c r="F6" s="8" t="s">
        <v>50</v>
      </c>
      <c r="G6" s="8" t="s">
        <v>57</v>
      </c>
      <c r="H6" s="10">
        <v>610.89</v>
      </c>
      <c r="I6" s="10">
        <v>608.41</v>
      </c>
      <c r="J6" s="11" t="s">
        <v>129</v>
      </c>
      <c r="K6" s="12"/>
    </row>
    <row r="7" spans="2:11" ht="12" customHeight="1" x14ac:dyDescent="0.3">
      <c r="B7" s="7" t="s">
        <v>39</v>
      </c>
      <c r="C7" s="8" t="s">
        <v>44</v>
      </c>
      <c r="D7" s="8" t="s">
        <v>91</v>
      </c>
      <c r="E7" s="9" t="s">
        <v>92</v>
      </c>
      <c r="F7" s="8" t="s">
        <v>50</v>
      </c>
      <c r="G7" s="8" t="s">
        <v>93</v>
      </c>
      <c r="H7" s="10">
        <v>611.54</v>
      </c>
      <c r="I7" s="10">
        <v>608.82000000000005</v>
      </c>
      <c r="J7" s="11" t="s">
        <v>130</v>
      </c>
      <c r="K7" s="12"/>
    </row>
    <row r="8" spans="2:11" ht="12" customHeight="1" x14ac:dyDescent="0.3">
      <c r="B8" s="7" t="s">
        <v>85</v>
      </c>
      <c r="C8" s="8" t="s">
        <v>44</v>
      </c>
      <c r="D8" s="8" t="s">
        <v>124</v>
      </c>
      <c r="E8" s="9" t="s">
        <v>99</v>
      </c>
      <c r="F8" s="8" t="s">
        <v>62</v>
      </c>
      <c r="G8" s="8" t="s">
        <v>93</v>
      </c>
      <c r="H8" s="10">
        <v>611.73</v>
      </c>
      <c r="I8" s="10">
        <v>608.61</v>
      </c>
      <c r="J8" s="11" t="s">
        <v>131</v>
      </c>
      <c r="K8" s="12"/>
    </row>
    <row r="9" spans="2:11" ht="12" customHeight="1" x14ac:dyDescent="0.3">
      <c r="B9" s="7" t="s">
        <v>86</v>
      </c>
      <c r="C9" s="8" t="s">
        <v>44</v>
      </c>
      <c r="D9" s="8" t="s">
        <v>125</v>
      </c>
      <c r="E9" s="9" t="s">
        <v>128</v>
      </c>
      <c r="F9" s="8" t="s">
        <v>50</v>
      </c>
      <c r="G9" s="8" t="s">
        <v>93</v>
      </c>
      <c r="H9" s="10">
        <v>612.28</v>
      </c>
      <c r="I9" s="10">
        <v>609.22</v>
      </c>
      <c r="J9" s="11" t="s">
        <v>132</v>
      </c>
      <c r="K9" s="12"/>
    </row>
    <row r="10" spans="2:11" ht="12" customHeight="1" x14ac:dyDescent="0.3">
      <c r="B10" s="7" t="s">
        <v>121</v>
      </c>
      <c r="C10" s="8" t="s">
        <v>44</v>
      </c>
      <c r="D10" s="8" t="s">
        <v>126</v>
      </c>
      <c r="E10" s="9" t="s">
        <v>94</v>
      </c>
      <c r="F10" s="8" t="s">
        <v>62</v>
      </c>
      <c r="G10" s="8" t="s">
        <v>46</v>
      </c>
      <c r="H10" s="10"/>
      <c r="I10" s="10">
        <v>607.9</v>
      </c>
      <c r="J10" s="11" t="s">
        <v>138</v>
      </c>
      <c r="K10" s="12"/>
    </row>
    <row r="11" spans="2:11" ht="12" customHeight="1" thickBot="1" x14ac:dyDescent="0.35">
      <c r="B11" s="13"/>
      <c r="C11" s="14"/>
      <c r="D11" s="14"/>
      <c r="E11" s="14"/>
      <c r="F11" s="14"/>
      <c r="G11" s="14"/>
      <c r="H11" s="14"/>
      <c r="I11" s="14"/>
      <c r="J11" s="14"/>
      <c r="K11" s="15"/>
    </row>
  </sheetData>
  <mergeCells count="1">
    <mergeCell ref="B2:K2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CONDUITS</vt:lpstr>
      <vt:lpstr>CONDUITS (2)</vt:lpstr>
      <vt:lpstr>STRUCTURES</vt:lpstr>
      <vt:lpstr>STRUCTURES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Swora</dc:creator>
  <cp:lastModifiedBy>NISCHAL POKHREL</cp:lastModifiedBy>
  <dcterms:created xsi:type="dcterms:W3CDTF">2024-02-06T13:37:28Z</dcterms:created>
  <dcterms:modified xsi:type="dcterms:W3CDTF">2025-10-09T21:17:59Z</dcterms:modified>
</cp:coreProperties>
</file>