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hillegass\appdata\local\bentley\projectwise\workingdir\ohiodot-pw.bentley.com_ohiodot-pw-02\kayla.hillegass@ohm-advisors.com\d0745829\"/>
    </mc:Choice>
  </mc:AlternateContent>
  <xr:revisionPtr revIDLastSave="0" documentId="13_ncr:1_{120ADDAB-13AF-4257-A4D5-DA39C50AEA27}" xr6:coauthVersionLast="47" xr6:coauthVersionMax="47" xr10:uidLastSave="{00000000-0000-0000-0000-000000000000}"/>
  <bookViews>
    <workbookView xWindow="-120" yWindow="-120" windowWidth="29040" windowHeight="15720" activeTab="3" xr2:uid="{5CBC9DE0-476D-4E0E-A229-2158F471A200}"/>
  </bookViews>
  <sheets>
    <sheet name="CONDUITS" sheetId="1" r:id="rId1"/>
    <sheet name="CONDUITS (2)" sheetId="3" r:id="rId2"/>
    <sheet name="STRUCTURES" sheetId="2" r:id="rId3"/>
    <sheet name="STRUCTURES (2)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3" l="1"/>
  <c r="F4" i="3"/>
  <c r="F5" i="3"/>
  <c r="F4" i="1"/>
  <c r="F6" i="1"/>
  <c r="F13" i="3"/>
  <c r="F11" i="3"/>
  <c r="F10" i="3"/>
  <c r="F9" i="3"/>
  <c r="F8" i="3"/>
  <c r="F7" i="3"/>
  <c r="F6" i="3"/>
  <c r="F5" i="1"/>
</calcChain>
</file>

<file path=xl/sharedStrings.xml><?xml version="1.0" encoding="utf-8"?>
<sst xmlns="http://schemas.openxmlformats.org/spreadsheetml/2006/main" count="284" uniqueCount="144">
  <si>
    <t>DRAINAGE CONDUIT DETAILS</t>
  </si>
  <si>
    <t>REF. NO.</t>
  </si>
  <si>
    <t>LENGTH (FT)</t>
  </si>
  <si>
    <t>SIZE</t>
  </si>
  <si>
    <t>TYPE</t>
  </si>
  <si>
    <t>START STRUCT. REF. NO.</t>
  </si>
  <si>
    <t>START INVERT ELEV.</t>
  </si>
  <si>
    <t>STOP STRUCT. REF. NO.</t>
  </si>
  <si>
    <t>EXISTING DISPOSITION</t>
  </si>
  <si>
    <t>SLOPE</t>
  </si>
  <si>
    <t>STOP INVERT ELEV.</t>
  </si>
  <si>
    <t>DRAINAGE STRUCTURE DETAILS</t>
  </si>
  <si>
    <t>REFERENCE ALIGNMENT</t>
  </si>
  <si>
    <t>STATION</t>
  </si>
  <si>
    <t>GRATE/RIM ELEV.</t>
  </si>
  <si>
    <t>INVERT ELEV.</t>
  </si>
  <si>
    <t>CONNECTED PIPES</t>
  </si>
  <si>
    <t>SIDE</t>
  </si>
  <si>
    <t>OFFSET</t>
  </si>
  <si>
    <t>US 6</t>
  </si>
  <si>
    <t>HH HW</t>
  </si>
  <si>
    <t>15"</t>
  </si>
  <si>
    <t>B</t>
  </si>
  <si>
    <t>LT</t>
  </si>
  <si>
    <t>12"</t>
  </si>
  <si>
    <t>RT</t>
  </si>
  <si>
    <t>P-601</t>
  </si>
  <si>
    <t>P-608</t>
  </si>
  <si>
    <t>D-601</t>
  </si>
  <si>
    <t>HW-601</t>
  </si>
  <si>
    <t>HW-602</t>
  </si>
  <si>
    <t>HW-603</t>
  </si>
  <si>
    <t>I-3D</t>
  </si>
  <si>
    <t>668+29.03</t>
  </si>
  <si>
    <t>55.68'</t>
  </si>
  <si>
    <t>668+60.17</t>
  </si>
  <si>
    <t>54.92'</t>
  </si>
  <si>
    <t>D-602</t>
  </si>
  <si>
    <t>D-603</t>
  </si>
  <si>
    <t>D-604</t>
  </si>
  <si>
    <t>D-605</t>
  </si>
  <si>
    <t>D-606</t>
  </si>
  <si>
    <t>D-607</t>
  </si>
  <si>
    <t>HW-604</t>
  </si>
  <si>
    <t>HW-605</t>
  </si>
  <si>
    <t>HW-606</t>
  </si>
  <si>
    <t>HW-607</t>
  </si>
  <si>
    <t>HW-608</t>
  </si>
  <si>
    <t>HW-609</t>
  </si>
  <si>
    <t>HW-610</t>
  </si>
  <si>
    <t>HW-611</t>
  </si>
  <si>
    <t>HW-612</t>
  </si>
  <si>
    <t>PERKINS</t>
  </si>
  <si>
    <t>REF CC_A</t>
  </si>
  <si>
    <t>682+86.20</t>
  </si>
  <si>
    <t>682+87.26</t>
  </si>
  <si>
    <t>19.56'</t>
  </si>
  <si>
    <t>100+23.61</t>
  </si>
  <si>
    <t>686+12.38</t>
  </si>
  <si>
    <t>2.0'</t>
  </si>
  <si>
    <t>19.98'</t>
  </si>
  <si>
    <t>686+12.34</t>
  </si>
  <si>
    <t>20.0'</t>
  </si>
  <si>
    <t>687+03.09</t>
  </si>
  <si>
    <t xml:space="preserve">19.89' </t>
  </si>
  <si>
    <t xml:space="preserve">46.72' </t>
  </si>
  <si>
    <t>682+87.86</t>
  </si>
  <si>
    <t>30.88'</t>
  </si>
  <si>
    <t>100+23.44</t>
  </si>
  <si>
    <t>29.0'</t>
  </si>
  <si>
    <t>686+12.32</t>
  </si>
  <si>
    <t>40.0'</t>
  </si>
  <si>
    <t>P-602</t>
  </si>
  <si>
    <t>P-603</t>
  </si>
  <si>
    <t>P-604</t>
  </si>
  <si>
    <t>P-605</t>
  </si>
  <si>
    <t>P-606</t>
  </si>
  <si>
    <t>P-607</t>
  </si>
  <si>
    <t>P-609</t>
  </si>
  <si>
    <t>P-610</t>
  </si>
  <si>
    <t>CB 3A</t>
  </si>
  <si>
    <t>CB 3</t>
  </si>
  <si>
    <t>HW-613</t>
  </si>
  <si>
    <t>HW-614</t>
  </si>
  <si>
    <t>P-611</t>
  </si>
  <si>
    <t>A</t>
  </si>
  <si>
    <t>P-612</t>
  </si>
  <si>
    <t>P-613</t>
  </si>
  <si>
    <t>HW-615</t>
  </si>
  <si>
    <t>HW-616</t>
  </si>
  <si>
    <t>HW-617</t>
  </si>
  <si>
    <t>HW-618</t>
  </si>
  <si>
    <t>660+69.17</t>
  </si>
  <si>
    <t>660+69.42</t>
  </si>
  <si>
    <t>17.34'</t>
  </si>
  <si>
    <t>34.95'</t>
  </si>
  <si>
    <t>(OUT) P-602 N 12" 577.86</t>
  </si>
  <si>
    <t>OUTLET P-602 S 12" 577.00</t>
  </si>
  <si>
    <t>680+53.21</t>
  </si>
  <si>
    <t>54.52'</t>
  </si>
  <si>
    <t>682+80.98</t>
  </si>
  <si>
    <t>19.45'</t>
  </si>
  <si>
    <t>(OUT) P-606 S 12" 585.70</t>
  </si>
  <si>
    <t>OUTLET P-605 S 12" 585.26</t>
  </si>
  <si>
    <t>OUTLET P-606 N 12" 585.02</t>
  </si>
  <si>
    <t>(OUT) P-607 N 12" 586.17</t>
  </si>
  <si>
    <t>OUTLET P-607 S 12" 585.50</t>
  </si>
  <si>
    <t>(OUT) P-608 S 12" 584.69</t>
  </si>
  <si>
    <t>(IN) P-608 N 12" 584.55, (OUT) P-609 S 12" 584.55</t>
  </si>
  <si>
    <t>OUTLET P-609 N 12" 582.50</t>
  </si>
  <si>
    <t>(OUT) P-611 NE 12" 584.69</t>
  </si>
  <si>
    <t>INLET P-613 NE 15" 584.27</t>
  </si>
  <si>
    <t>OUTLET P-613 SW 15" 583.59</t>
  </si>
  <si>
    <t>50+10.00</t>
  </si>
  <si>
    <t>47.18'</t>
  </si>
  <si>
    <t>50+48.84</t>
  </si>
  <si>
    <t>29.35'</t>
  </si>
  <si>
    <t>50+49.79</t>
  </si>
  <si>
    <t>50+20.20</t>
  </si>
  <si>
    <t>48.41'</t>
  </si>
  <si>
    <t>48.62'</t>
  </si>
  <si>
    <t>INLET P-612 SW 12" 583.68</t>
  </si>
  <si>
    <t>OUTLET P-612 NE 12" 583.62</t>
  </si>
  <si>
    <t>D</t>
  </si>
  <si>
    <t>INLET P-603 E 15" 580.55</t>
  </si>
  <si>
    <t>OUTLET P-603 15" W 580.40</t>
  </si>
  <si>
    <t>OUTLET P-604 SE 12" 582.88</t>
  </si>
  <si>
    <t>INLET P-604 NW 12" 583.16</t>
  </si>
  <si>
    <t>(OUT) P-605 N 12" 585.40</t>
  </si>
  <si>
    <t>INLET P-601 SE 12" 582.31</t>
  </si>
  <si>
    <t>OUTLET P-601 NW 12" 581.99</t>
  </si>
  <si>
    <t>668+48.63</t>
  </si>
  <si>
    <t>30.96'</t>
  </si>
  <si>
    <t>668+70.20</t>
  </si>
  <si>
    <t>31.05'</t>
  </si>
  <si>
    <t>INLET P-610 NE 12" 579.48</t>
  </si>
  <si>
    <t>OUTLET P-610 SW 12" 578.81</t>
  </si>
  <si>
    <t>OUTLET P-611 SW 12" 582.99</t>
  </si>
  <si>
    <t>687+25.23</t>
  </si>
  <si>
    <t>65.08'</t>
  </si>
  <si>
    <t>89.04'</t>
  </si>
  <si>
    <t>686+97.71</t>
  </si>
  <si>
    <t>686+57.72</t>
  </si>
  <si>
    <t>64.56'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</si>
</sst>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10" fontId="1" fillId="0" borderId="8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10" fontId="1" fillId="0" borderId="14" xfId="1" applyNumberFormat="1" applyFont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left" vertical="center"/>
    </xf>
    <xf numFmtId="0" fontId="1" fillId="0" borderId="18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164" fontId="1" fillId="0" borderId="14" xfId="0" applyNumberFormat="1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DC655-0E76-423F-823E-173EA00DD1F9}">
  <dimension ref="B1:K7"/>
  <sheetViews>
    <sheetView workbookViewId="0">
      <selection activeCell="A7" sqref="A7:XFD7"/>
    </sheetView>
  </sheetViews>
  <sheetFormatPr defaultColWidth="9.140625" defaultRowHeight="15" x14ac:dyDescent="0.25"/>
  <cols>
    <col min="1" max="1" width="9.140625" style="1"/>
    <col min="2" max="2" width="10" style="1" customWidth="1"/>
    <col min="3" max="6" width="9.140625" style="1"/>
    <col min="7" max="7" width="14.140625" style="1" customWidth="1"/>
    <col min="8" max="8" width="14.85546875" style="1" customWidth="1"/>
    <col min="9" max="9" width="14.42578125" style="1" customWidth="1"/>
    <col min="10" max="10" width="12.140625" style="1" customWidth="1"/>
    <col min="11" max="11" width="16.85546875" style="1" customWidth="1"/>
    <col min="12" max="16384" width="9.140625" style="1"/>
  </cols>
  <sheetData>
    <row r="1" spans="2:11" ht="15.75" thickBot="1" x14ac:dyDescent="0.3"/>
    <row r="2" spans="2:11" ht="15.75" thickBot="1" x14ac:dyDescent="0.3">
      <c r="B2" s="35" t="s">
        <v>0</v>
      </c>
      <c r="C2" s="36"/>
      <c r="D2" s="36"/>
      <c r="E2" s="36"/>
      <c r="F2" s="36"/>
      <c r="G2" s="36"/>
      <c r="H2" s="36"/>
      <c r="I2" s="36"/>
      <c r="J2" s="36"/>
      <c r="K2" s="37"/>
    </row>
    <row r="3" spans="2:11" s="2" customFormat="1" ht="45" x14ac:dyDescent="0.25">
      <c r="B3" s="3" t="s">
        <v>1</v>
      </c>
      <c r="C3" s="4" t="s">
        <v>2</v>
      </c>
      <c r="D3" s="4" t="s">
        <v>3</v>
      </c>
      <c r="E3" s="4" t="s">
        <v>4</v>
      </c>
      <c r="F3" s="4" t="s">
        <v>9</v>
      </c>
      <c r="G3" s="4" t="s">
        <v>5</v>
      </c>
      <c r="H3" s="4" t="s">
        <v>6</v>
      </c>
      <c r="I3" s="4" t="s">
        <v>7</v>
      </c>
      <c r="J3" s="4" t="s">
        <v>10</v>
      </c>
      <c r="K3" s="6" t="s">
        <v>8</v>
      </c>
    </row>
    <row r="4" spans="2:11" s="2" customFormat="1" x14ac:dyDescent="0.25">
      <c r="B4" s="7" t="s">
        <v>26</v>
      </c>
      <c r="C4" s="34">
        <v>22</v>
      </c>
      <c r="D4" s="8" t="s">
        <v>24</v>
      </c>
      <c r="E4" s="8" t="s">
        <v>123</v>
      </c>
      <c r="F4" s="16">
        <f>(H4-J4)/C4</f>
        <v>1.4545454545451652E-2</v>
      </c>
      <c r="G4" s="8" t="s">
        <v>29</v>
      </c>
      <c r="H4" s="8">
        <v>582.30999999999995</v>
      </c>
      <c r="I4" s="8" t="s">
        <v>30</v>
      </c>
      <c r="J4" s="10">
        <v>581.99</v>
      </c>
      <c r="K4" s="21"/>
    </row>
    <row r="5" spans="2:11" x14ac:dyDescent="0.25">
      <c r="B5" s="7" t="s">
        <v>72</v>
      </c>
      <c r="C5" s="34">
        <v>21</v>
      </c>
      <c r="D5" s="8" t="s">
        <v>24</v>
      </c>
      <c r="E5" s="8" t="s">
        <v>22</v>
      </c>
      <c r="F5" s="16">
        <f>(H5-J5)/C5</f>
        <v>4.0952380952381601E-2</v>
      </c>
      <c r="G5" s="8" t="s">
        <v>28</v>
      </c>
      <c r="H5" s="8">
        <v>577.86</v>
      </c>
      <c r="I5" s="8" t="s">
        <v>31</v>
      </c>
      <c r="J5" s="10">
        <v>577</v>
      </c>
      <c r="K5" s="12"/>
    </row>
    <row r="6" spans="2:11" x14ac:dyDescent="0.25">
      <c r="B6" s="7" t="s">
        <v>73</v>
      </c>
      <c r="C6" s="34">
        <v>31</v>
      </c>
      <c r="D6" s="8" t="s">
        <v>21</v>
      </c>
      <c r="E6" s="8" t="s">
        <v>123</v>
      </c>
      <c r="F6" s="16">
        <f>(H6-J6)/C6</f>
        <v>4.8387096774186213E-3</v>
      </c>
      <c r="G6" s="8" t="s">
        <v>43</v>
      </c>
      <c r="H6" s="10">
        <v>580.54999999999995</v>
      </c>
      <c r="I6" s="8" t="s">
        <v>44</v>
      </c>
      <c r="J6" s="10">
        <v>580.4</v>
      </c>
      <c r="K6" s="12"/>
    </row>
    <row r="7" spans="2:11" ht="15.75" thickBot="1" x14ac:dyDescent="0.3">
      <c r="B7" s="13"/>
      <c r="C7" s="14"/>
      <c r="D7" s="14"/>
      <c r="E7" s="14"/>
      <c r="F7" s="14"/>
      <c r="G7" s="14"/>
      <c r="H7" s="14"/>
      <c r="I7" s="14"/>
      <c r="J7" s="17"/>
      <c r="K7" s="15"/>
    </row>
  </sheetData>
  <mergeCells count="1">
    <mergeCell ref="B2:K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53A44-56C5-4F81-953E-BDE9DCF91BA6}">
  <dimension ref="B1:K14"/>
  <sheetViews>
    <sheetView workbookViewId="0">
      <selection activeCell="A14" sqref="A14:XFD14"/>
    </sheetView>
  </sheetViews>
  <sheetFormatPr defaultColWidth="9.140625" defaultRowHeight="15" x14ac:dyDescent="0.25"/>
  <cols>
    <col min="1" max="1" width="9.140625" style="1"/>
    <col min="2" max="2" width="10" style="1" customWidth="1"/>
    <col min="3" max="5" width="9.140625" style="1"/>
    <col min="6" max="6" width="12.140625" style="1" bestFit="1" customWidth="1"/>
    <col min="7" max="7" width="14.140625" style="1" customWidth="1"/>
    <col min="8" max="8" width="14.85546875" style="1" customWidth="1"/>
    <col min="9" max="9" width="14.42578125" style="1" customWidth="1"/>
    <col min="10" max="10" width="12.140625" style="1" customWidth="1"/>
    <col min="11" max="11" width="16.85546875" style="1" customWidth="1"/>
    <col min="12" max="16384" width="9.140625" style="1"/>
  </cols>
  <sheetData>
    <row r="1" spans="2:11" ht="15.75" thickBot="1" x14ac:dyDescent="0.3"/>
    <row r="2" spans="2:11" ht="15.75" thickBot="1" x14ac:dyDescent="0.3">
      <c r="B2" s="35" t="s">
        <v>0</v>
      </c>
      <c r="C2" s="36"/>
      <c r="D2" s="36"/>
      <c r="E2" s="36"/>
      <c r="F2" s="36"/>
      <c r="G2" s="36"/>
      <c r="H2" s="36"/>
      <c r="I2" s="36"/>
      <c r="J2" s="36"/>
      <c r="K2" s="37"/>
    </row>
    <row r="3" spans="2:11" s="2" customFormat="1" ht="45" x14ac:dyDescent="0.25">
      <c r="B3" s="3" t="s">
        <v>1</v>
      </c>
      <c r="C3" s="4" t="s">
        <v>2</v>
      </c>
      <c r="D3" s="4" t="s">
        <v>3</v>
      </c>
      <c r="E3" s="4" t="s">
        <v>4</v>
      </c>
      <c r="F3" s="4" t="s">
        <v>9</v>
      </c>
      <c r="G3" s="4" t="s">
        <v>5</v>
      </c>
      <c r="H3" s="4" t="s">
        <v>6</v>
      </c>
      <c r="I3" s="4" t="s">
        <v>7</v>
      </c>
      <c r="J3" s="4" t="s">
        <v>10</v>
      </c>
      <c r="K3" s="6" t="s">
        <v>8</v>
      </c>
    </row>
    <row r="4" spans="2:11" s="2" customFormat="1" x14ac:dyDescent="0.25">
      <c r="B4" s="19" t="s">
        <v>74</v>
      </c>
      <c r="C4" s="24">
        <v>49</v>
      </c>
      <c r="D4" s="20" t="s">
        <v>24</v>
      </c>
      <c r="E4" s="20" t="s">
        <v>123</v>
      </c>
      <c r="F4" s="23">
        <f>(H4-J4)/C4</f>
        <v>5.9183673469380329E-3</v>
      </c>
      <c r="G4" s="20" t="s">
        <v>45</v>
      </c>
      <c r="H4" s="22">
        <v>583.16</v>
      </c>
      <c r="I4" s="20" t="s">
        <v>46</v>
      </c>
      <c r="J4" s="22">
        <v>582.87</v>
      </c>
      <c r="K4" s="21"/>
    </row>
    <row r="5" spans="2:11" s="2" customFormat="1" x14ac:dyDescent="0.25">
      <c r="B5" s="19" t="s">
        <v>75</v>
      </c>
      <c r="C5" s="24">
        <v>28</v>
      </c>
      <c r="D5" s="20" t="s">
        <v>24</v>
      </c>
      <c r="E5" s="20" t="s">
        <v>22</v>
      </c>
      <c r="F5" s="23">
        <f>(H5-J5)/C5</f>
        <v>4.9999999999995126E-3</v>
      </c>
      <c r="G5" s="20" t="s">
        <v>37</v>
      </c>
      <c r="H5" s="22">
        <v>585.4</v>
      </c>
      <c r="I5" s="20" t="s">
        <v>47</v>
      </c>
      <c r="J5" s="22">
        <v>585.26</v>
      </c>
      <c r="K5" s="21"/>
    </row>
    <row r="6" spans="2:11" s="2" customFormat="1" x14ac:dyDescent="0.25">
      <c r="B6" s="19" t="s">
        <v>76</v>
      </c>
      <c r="C6" s="24">
        <v>12</v>
      </c>
      <c r="D6" s="20" t="s">
        <v>24</v>
      </c>
      <c r="E6" s="20" t="s">
        <v>22</v>
      </c>
      <c r="F6" s="23">
        <f>(H6-J6)/C6</f>
        <v>5.6666666666671972E-2</v>
      </c>
      <c r="G6" s="20" t="s">
        <v>38</v>
      </c>
      <c r="H6" s="22">
        <v>585.70000000000005</v>
      </c>
      <c r="I6" s="20" t="s">
        <v>48</v>
      </c>
      <c r="J6" s="22">
        <v>585.02</v>
      </c>
      <c r="K6" s="21"/>
    </row>
    <row r="7" spans="2:11" s="2" customFormat="1" x14ac:dyDescent="0.25">
      <c r="B7" s="19" t="s">
        <v>77</v>
      </c>
      <c r="C7" s="24">
        <v>28</v>
      </c>
      <c r="D7" s="20" t="s">
        <v>24</v>
      </c>
      <c r="E7" s="20" t="s">
        <v>22</v>
      </c>
      <c r="F7" s="23">
        <f t="shared" ref="F7:F13" si="0">(H7-J7)/C7</f>
        <v>2.3928571428569967E-2</v>
      </c>
      <c r="G7" s="20" t="s">
        <v>39</v>
      </c>
      <c r="H7" s="22">
        <v>586.16999999999996</v>
      </c>
      <c r="I7" s="20" t="s">
        <v>49</v>
      </c>
      <c r="J7" s="22">
        <v>585.5</v>
      </c>
      <c r="K7" s="21"/>
    </row>
    <row r="8" spans="2:11" s="2" customFormat="1" x14ac:dyDescent="0.25">
      <c r="B8" s="19" t="s">
        <v>27</v>
      </c>
      <c r="C8" s="24">
        <v>40</v>
      </c>
      <c r="D8" s="20" t="s">
        <v>24</v>
      </c>
      <c r="E8" s="20" t="s">
        <v>22</v>
      </c>
      <c r="F8" s="23">
        <f t="shared" si="0"/>
        <v>3.5000000000025011E-3</v>
      </c>
      <c r="G8" s="20" t="s">
        <v>40</v>
      </c>
      <c r="H8" s="22">
        <v>584.69000000000005</v>
      </c>
      <c r="I8" s="20" t="s">
        <v>41</v>
      </c>
      <c r="J8" s="22">
        <v>584.54999999999995</v>
      </c>
      <c r="K8" s="21"/>
    </row>
    <row r="9" spans="2:11" s="2" customFormat="1" x14ac:dyDescent="0.25">
      <c r="B9" s="19" t="s">
        <v>78</v>
      </c>
      <c r="C9" s="24">
        <v>21</v>
      </c>
      <c r="D9" s="20" t="s">
        <v>24</v>
      </c>
      <c r="E9" s="20" t="s">
        <v>22</v>
      </c>
      <c r="F9" s="23">
        <f t="shared" si="0"/>
        <v>9.7619047619045454E-2</v>
      </c>
      <c r="G9" s="20" t="s">
        <v>41</v>
      </c>
      <c r="H9" s="22">
        <v>584.54999999999995</v>
      </c>
      <c r="I9" s="22" t="s">
        <v>50</v>
      </c>
      <c r="J9" s="22">
        <v>582.5</v>
      </c>
      <c r="K9" s="21"/>
    </row>
    <row r="10" spans="2:11" x14ac:dyDescent="0.25">
      <c r="B10" s="19" t="s">
        <v>79</v>
      </c>
      <c r="C10" s="9">
        <v>45</v>
      </c>
      <c r="D10" s="8" t="s">
        <v>24</v>
      </c>
      <c r="E10" s="8" t="s">
        <v>123</v>
      </c>
      <c r="F10" s="23">
        <f t="shared" si="0"/>
        <v>1.4888888888890506E-2</v>
      </c>
      <c r="G10" s="8" t="s">
        <v>51</v>
      </c>
      <c r="H10" s="10">
        <v>579.48</v>
      </c>
      <c r="I10" s="10" t="s">
        <v>82</v>
      </c>
      <c r="J10" s="10">
        <v>578.80999999999995</v>
      </c>
      <c r="K10" s="12"/>
    </row>
    <row r="11" spans="2:11" x14ac:dyDescent="0.25">
      <c r="B11" s="19" t="s">
        <v>84</v>
      </c>
      <c r="C11" s="9">
        <v>50</v>
      </c>
      <c r="D11" s="8" t="s">
        <v>24</v>
      </c>
      <c r="E11" s="8" t="s">
        <v>22</v>
      </c>
      <c r="F11" s="23">
        <f t="shared" si="0"/>
        <v>3.4000000000000911E-2</v>
      </c>
      <c r="G11" s="8" t="s">
        <v>42</v>
      </c>
      <c r="H11" s="10">
        <v>584.69000000000005</v>
      </c>
      <c r="I11" s="8" t="s">
        <v>83</v>
      </c>
      <c r="J11" s="10">
        <v>582.99</v>
      </c>
      <c r="K11" s="12"/>
    </row>
    <row r="12" spans="2:11" x14ac:dyDescent="0.25">
      <c r="B12" s="19" t="s">
        <v>86</v>
      </c>
      <c r="C12" s="9">
        <v>25</v>
      </c>
      <c r="D12" s="8" t="s">
        <v>24</v>
      </c>
      <c r="E12" s="8" t="s">
        <v>123</v>
      </c>
      <c r="F12" s="23">
        <f t="shared" ref="F12" si="1">(H12-J12)/C12</f>
        <v>2.3999999999978171E-3</v>
      </c>
      <c r="G12" s="8" t="s">
        <v>88</v>
      </c>
      <c r="H12" s="10">
        <v>583.67999999999995</v>
      </c>
      <c r="I12" s="8" t="s">
        <v>89</v>
      </c>
      <c r="J12" s="10">
        <v>583.62</v>
      </c>
      <c r="K12" s="12"/>
    </row>
    <row r="13" spans="2:11" x14ac:dyDescent="0.25">
      <c r="B13" s="19" t="s">
        <v>87</v>
      </c>
      <c r="C13" s="9">
        <v>86</v>
      </c>
      <c r="D13" s="8" t="s">
        <v>21</v>
      </c>
      <c r="E13" s="8" t="s">
        <v>85</v>
      </c>
      <c r="F13" s="23">
        <f t="shared" si="0"/>
        <v>8.1395348837135276E-4</v>
      </c>
      <c r="G13" s="8" t="s">
        <v>90</v>
      </c>
      <c r="H13" s="10">
        <v>583.66</v>
      </c>
      <c r="I13" s="8" t="s">
        <v>91</v>
      </c>
      <c r="J13" s="10">
        <v>583.59</v>
      </c>
      <c r="K13" s="12"/>
    </row>
    <row r="14" spans="2:11" ht="15.75" thickBot="1" x14ac:dyDescent="0.3">
      <c r="B14" s="13"/>
      <c r="C14" s="14"/>
      <c r="D14" s="14"/>
      <c r="E14" s="14"/>
      <c r="F14" s="18"/>
      <c r="G14" s="14"/>
      <c r="H14" s="17"/>
      <c r="I14" s="14"/>
      <c r="J14" s="17"/>
      <c r="K14" s="15"/>
    </row>
  </sheetData>
  <mergeCells count="1">
    <mergeCell ref="B2:K2"/>
  </mergeCells>
  <phoneticPr fontId="3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F82D1-04BE-4898-BC63-9A3D43B1CD6B}">
  <dimension ref="B1:K10"/>
  <sheetViews>
    <sheetView workbookViewId="0">
      <selection activeCell="D15" sqref="D15"/>
    </sheetView>
  </sheetViews>
  <sheetFormatPr defaultColWidth="9.140625" defaultRowHeight="15" x14ac:dyDescent="0.25"/>
  <cols>
    <col min="1" max="1" width="9.140625" style="1"/>
    <col min="2" max="2" width="10" style="1" customWidth="1"/>
    <col min="3" max="3" width="15" style="1" customWidth="1"/>
    <col min="4" max="4" width="12" style="1" customWidth="1"/>
    <col min="5" max="5" width="9.140625" style="1"/>
    <col min="6" max="6" width="7.7109375" style="1" customWidth="1"/>
    <col min="7" max="7" width="12.28515625" style="1" customWidth="1"/>
    <col min="8" max="8" width="15.7109375" style="1" customWidth="1"/>
    <col min="9" max="9" width="14.85546875" style="1" customWidth="1"/>
    <col min="10" max="10" width="66" style="1" customWidth="1"/>
    <col min="11" max="11" width="13" style="1" customWidth="1"/>
    <col min="12" max="16384" width="9.140625" style="1"/>
  </cols>
  <sheetData>
    <row r="1" spans="2:11" ht="15.75" thickBot="1" x14ac:dyDescent="0.3"/>
    <row r="2" spans="2:11" ht="15.75" thickBot="1" x14ac:dyDescent="0.3">
      <c r="B2" s="35" t="s">
        <v>11</v>
      </c>
      <c r="C2" s="36"/>
      <c r="D2" s="36"/>
      <c r="E2" s="36"/>
      <c r="F2" s="36"/>
      <c r="G2" s="36"/>
      <c r="H2" s="36"/>
      <c r="I2" s="36"/>
      <c r="J2" s="36"/>
      <c r="K2" s="37"/>
    </row>
    <row r="3" spans="2:11" s="2" customFormat="1" ht="30" x14ac:dyDescent="0.25">
      <c r="B3" s="3" t="s">
        <v>1</v>
      </c>
      <c r="C3" s="4" t="s">
        <v>12</v>
      </c>
      <c r="D3" s="4" t="s">
        <v>13</v>
      </c>
      <c r="E3" s="5" t="s">
        <v>18</v>
      </c>
      <c r="F3" s="4" t="s">
        <v>17</v>
      </c>
      <c r="G3" s="4" t="s">
        <v>4</v>
      </c>
      <c r="H3" s="4" t="s">
        <v>14</v>
      </c>
      <c r="I3" s="4" t="s">
        <v>15</v>
      </c>
      <c r="J3" s="4" t="s">
        <v>16</v>
      </c>
      <c r="K3" s="6" t="s">
        <v>8</v>
      </c>
    </row>
    <row r="4" spans="2:11" s="2" customFormat="1" x14ac:dyDescent="0.25">
      <c r="B4" s="25" t="s">
        <v>29</v>
      </c>
      <c r="C4" s="26" t="s">
        <v>19</v>
      </c>
      <c r="D4" s="26" t="s">
        <v>131</v>
      </c>
      <c r="E4" s="27" t="s">
        <v>132</v>
      </c>
      <c r="F4" s="26" t="s">
        <v>25</v>
      </c>
      <c r="G4" s="26" t="s">
        <v>20</v>
      </c>
      <c r="H4" s="28"/>
      <c r="I4" s="28">
        <v>582.30999999999995</v>
      </c>
      <c r="J4" s="29" t="s">
        <v>129</v>
      </c>
      <c r="K4" s="21"/>
    </row>
    <row r="5" spans="2:11" s="2" customFormat="1" x14ac:dyDescent="0.25">
      <c r="B5" s="25" t="s">
        <v>30</v>
      </c>
      <c r="C5" s="26" t="s">
        <v>19</v>
      </c>
      <c r="D5" s="26" t="s">
        <v>133</v>
      </c>
      <c r="E5" s="26" t="s">
        <v>134</v>
      </c>
      <c r="F5" s="26" t="s">
        <v>25</v>
      </c>
      <c r="G5" s="26" t="s">
        <v>20</v>
      </c>
      <c r="H5" s="26"/>
      <c r="I5" s="26">
        <v>581.99</v>
      </c>
      <c r="J5" s="29" t="s">
        <v>130</v>
      </c>
      <c r="K5" s="21"/>
    </row>
    <row r="6" spans="2:11" x14ac:dyDescent="0.25">
      <c r="B6" s="7" t="s">
        <v>28</v>
      </c>
      <c r="C6" s="8" t="s">
        <v>19</v>
      </c>
      <c r="D6" s="8" t="s">
        <v>92</v>
      </c>
      <c r="E6" s="9" t="s">
        <v>94</v>
      </c>
      <c r="F6" s="8" t="s">
        <v>23</v>
      </c>
      <c r="G6" s="8" t="s">
        <v>32</v>
      </c>
      <c r="H6" s="10">
        <v>581.86</v>
      </c>
      <c r="I6" s="10">
        <v>577.86</v>
      </c>
      <c r="J6" s="11" t="s">
        <v>96</v>
      </c>
      <c r="K6" s="12"/>
    </row>
    <row r="7" spans="2:11" x14ac:dyDescent="0.25">
      <c r="B7" s="7" t="s">
        <v>31</v>
      </c>
      <c r="C7" s="8" t="s">
        <v>19</v>
      </c>
      <c r="D7" s="8" t="s">
        <v>93</v>
      </c>
      <c r="E7" s="9" t="s">
        <v>95</v>
      </c>
      <c r="F7" s="8" t="s">
        <v>23</v>
      </c>
      <c r="G7" s="8" t="s">
        <v>20</v>
      </c>
      <c r="H7" s="10"/>
      <c r="I7" s="10">
        <v>577</v>
      </c>
      <c r="J7" s="11" t="s">
        <v>97</v>
      </c>
      <c r="K7" s="12"/>
    </row>
    <row r="8" spans="2:11" x14ac:dyDescent="0.25">
      <c r="B8" s="7" t="s">
        <v>43</v>
      </c>
      <c r="C8" s="8" t="s">
        <v>19</v>
      </c>
      <c r="D8" s="8" t="s">
        <v>33</v>
      </c>
      <c r="E8" s="9" t="s">
        <v>34</v>
      </c>
      <c r="F8" s="8" t="s">
        <v>23</v>
      </c>
      <c r="G8" s="8" t="s">
        <v>20</v>
      </c>
      <c r="H8" s="10"/>
      <c r="I8" s="10">
        <v>580.54999999999995</v>
      </c>
      <c r="J8" s="11" t="s">
        <v>124</v>
      </c>
      <c r="K8" s="12"/>
    </row>
    <row r="9" spans="2:11" x14ac:dyDescent="0.25">
      <c r="B9" s="7" t="s">
        <v>44</v>
      </c>
      <c r="C9" s="8" t="s">
        <v>19</v>
      </c>
      <c r="D9" s="8" t="s">
        <v>35</v>
      </c>
      <c r="E9" s="9" t="s">
        <v>36</v>
      </c>
      <c r="F9" s="8" t="s">
        <v>23</v>
      </c>
      <c r="G9" s="8" t="s">
        <v>20</v>
      </c>
      <c r="H9" s="10"/>
      <c r="I9" s="10">
        <v>580.4</v>
      </c>
      <c r="J9" s="11" t="s">
        <v>125</v>
      </c>
      <c r="K9" s="12"/>
    </row>
    <row r="10" spans="2:11" ht="15.75" thickBot="1" x14ac:dyDescent="0.3">
      <c r="B10" s="13"/>
      <c r="C10" s="14"/>
      <c r="D10" s="14"/>
      <c r="E10" s="14"/>
      <c r="F10" s="14"/>
      <c r="G10" s="14"/>
      <c r="H10" s="14"/>
      <c r="I10" s="14"/>
      <c r="J10" s="31"/>
      <c r="K10" s="15"/>
    </row>
  </sheetData>
  <mergeCells count="1">
    <mergeCell ref="B2:K2"/>
  </mergeCells>
  <phoneticPr fontId="3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85BF4-85EF-4ECA-9E5A-035AE175D260}">
  <dimension ref="B1:K24"/>
  <sheetViews>
    <sheetView tabSelected="1" workbookViewId="0">
      <selection activeCell="G27" sqref="G27"/>
    </sheetView>
  </sheetViews>
  <sheetFormatPr defaultColWidth="9.140625" defaultRowHeight="15" x14ac:dyDescent="0.25"/>
  <cols>
    <col min="1" max="1" width="9.140625" style="1"/>
    <col min="2" max="2" width="10" style="1" customWidth="1"/>
    <col min="3" max="3" width="13" style="1" customWidth="1"/>
    <col min="4" max="4" width="12" style="1" customWidth="1"/>
    <col min="5" max="5" width="9.140625" style="1"/>
    <col min="6" max="6" width="7.7109375" style="1" customWidth="1"/>
    <col min="7" max="7" width="10.28515625" style="1" customWidth="1"/>
    <col min="8" max="8" width="12.42578125" style="1" customWidth="1"/>
    <col min="9" max="9" width="13.28515625" style="1" customWidth="1"/>
    <col min="10" max="10" width="42" style="1" customWidth="1"/>
    <col min="11" max="11" width="13" style="1" customWidth="1"/>
    <col min="12" max="16384" width="9.140625" style="1"/>
  </cols>
  <sheetData>
    <row r="1" spans="2:11" ht="15.75" thickBot="1" x14ac:dyDescent="0.3"/>
    <row r="2" spans="2:11" ht="15.75" thickBot="1" x14ac:dyDescent="0.3">
      <c r="B2" s="35" t="s">
        <v>11</v>
      </c>
      <c r="C2" s="36"/>
      <c r="D2" s="36"/>
      <c r="E2" s="36"/>
      <c r="F2" s="36"/>
      <c r="G2" s="36"/>
      <c r="H2" s="36"/>
      <c r="I2" s="36"/>
      <c r="J2" s="36"/>
      <c r="K2" s="37"/>
    </row>
    <row r="3" spans="2:11" s="2" customFormat="1" ht="30" x14ac:dyDescent="0.25">
      <c r="B3" s="3" t="s">
        <v>1</v>
      </c>
      <c r="C3" s="4" t="s">
        <v>12</v>
      </c>
      <c r="D3" s="4" t="s">
        <v>13</v>
      </c>
      <c r="E3" s="5" t="s">
        <v>18</v>
      </c>
      <c r="F3" s="4" t="s">
        <v>17</v>
      </c>
      <c r="G3" s="4" t="s">
        <v>4</v>
      </c>
      <c r="H3" s="4" t="s">
        <v>14</v>
      </c>
      <c r="I3" s="4" t="s">
        <v>15</v>
      </c>
      <c r="J3" s="4" t="s">
        <v>16</v>
      </c>
      <c r="K3" s="6" t="s">
        <v>8</v>
      </c>
    </row>
    <row r="4" spans="2:11" s="2" customFormat="1" x14ac:dyDescent="0.25">
      <c r="B4" s="19" t="s">
        <v>45</v>
      </c>
      <c r="C4" s="8" t="s">
        <v>19</v>
      </c>
      <c r="D4" s="8" t="s">
        <v>98</v>
      </c>
      <c r="E4" s="32" t="s">
        <v>99</v>
      </c>
      <c r="F4" s="8" t="s">
        <v>23</v>
      </c>
      <c r="G4" s="20" t="s">
        <v>20</v>
      </c>
      <c r="H4" s="20"/>
      <c r="I4" s="20">
        <v>582.88</v>
      </c>
      <c r="J4" s="11" t="s">
        <v>126</v>
      </c>
      <c r="K4" s="21"/>
    </row>
    <row r="5" spans="2:11" s="2" customFormat="1" x14ac:dyDescent="0.25">
      <c r="B5" s="19" t="s">
        <v>46</v>
      </c>
      <c r="C5" s="8" t="s">
        <v>19</v>
      </c>
      <c r="D5" s="8" t="s">
        <v>100</v>
      </c>
      <c r="E5" s="32" t="s">
        <v>99</v>
      </c>
      <c r="F5" s="8" t="s">
        <v>23</v>
      </c>
      <c r="G5" s="20" t="s">
        <v>20</v>
      </c>
      <c r="H5" s="20"/>
      <c r="I5" s="20">
        <v>583.16</v>
      </c>
      <c r="J5" s="11" t="s">
        <v>127</v>
      </c>
      <c r="K5" s="21"/>
    </row>
    <row r="6" spans="2:11" x14ac:dyDescent="0.25">
      <c r="B6" s="7" t="s">
        <v>37</v>
      </c>
      <c r="C6" s="8" t="s">
        <v>19</v>
      </c>
      <c r="D6" s="8" t="s">
        <v>54</v>
      </c>
      <c r="E6" s="9" t="s">
        <v>101</v>
      </c>
      <c r="F6" s="8" t="s">
        <v>23</v>
      </c>
      <c r="G6" s="8" t="s">
        <v>80</v>
      </c>
      <c r="H6" s="10">
        <v>587.54</v>
      </c>
      <c r="I6" s="10">
        <v>585.4</v>
      </c>
      <c r="J6" s="11" t="s">
        <v>128</v>
      </c>
      <c r="K6" s="12"/>
    </row>
    <row r="7" spans="2:11" x14ac:dyDescent="0.25">
      <c r="B7" s="7" t="s">
        <v>47</v>
      </c>
      <c r="C7" s="8" t="s">
        <v>19</v>
      </c>
      <c r="D7" s="8" t="s">
        <v>54</v>
      </c>
      <c r="E7" s="9" t="s">
        <v>65</v>
      </c>
      <c r="F7" s="8" t="s">
        <v>23</v>
      </c>
      <c r="G7" s="8" t="s">
        <v>20</v>
      </c>
      <c r="H7" s="10"/>
      <c r="I7" s="10">
        <v>585.26</v>
      </c>
      <c r="J7" s="11" t="s">
        <v>103</v>
      </c>
      <c r="K7" s="12"/>
    </row>
    <row r="8" spans="2:11" x14ac:dyDescent="0.25">
      <c r="B8" s="7" t="s">
        <v>38</v>
      </c>
      <c r="C8" s="8" t="s">
        <v>19</v>
      </c>
      <c r="D8" s="8" t="s">
        <v>55</v>
      </c>
      <c r="E8" s="9" t="s">
        <v>56</v>
      </c>
      <c r="F8" s="8" t="s">
        <v>25</v>
      </c>
      <c r="G8" s="8" t="s">
        <v>80</v>
      </c>
      <c r="H8" s="10">
        <v>587.70000000000005</v>
      </c>
      <c r="I8" s="10">
        <v>585.70000000000005</v>
      </c>
      <c r="J8" s="11" t="s">
        <v>102</v>
      </c>
      <c r="K8" s="12"/>
    </row>
    <row r="9" spans="2:11" x14ac:dyDescent="0.25">
      <c r="B9" s="7" t="s">
        <v>48</v>
      </c>
      <c r="C9" s="8" t="s">
        <v>19</v>
      </c>
      <c r="D9" s="8" t="s">
        <v>66</v>
      </c>
      <c r="E9" s="9" t="s">
        <v>67</v>
      </c>
      <c r="F9" s="8" t="s">
        <v>25</v>
      </c>
      <c r="G9" s="8" t="s">
        <v>20</v>
      </c>
      <c r="H9" s="10"/>
      <c r="I9" s="10">
        <v>585.02</v>
      </c>
      <c r="J9" s="11" t="s">
        <v>104</v>
      </c>
      <c r="K9" s="12"/>
    </row>
    <row r="10" spans="2:11" x14ac:dyDescent="0.25">
      <c r="B10" s="7" t="s">
        <v>39</v>
      </c>
      <c r="C10" s="8" t="s">
        <v>53</v>
      </c>
      <c r="D10" s="8" t="s">
        <v>57</v>
      </c>
      <c r="E10" s="9" t="s">
        <v>59</v>
      </c>
      <c r="F10" s="8" t="s">
        <v>25</v>
      </c>
      <c r="G10" s="8" t="s">
        <v>81</v>
      </c>
      <c r="H10" s="10">
        <v>588.17999999999995</v>
      </c>
      <c r="I10" s="10">
        <v>586.16999999999996</v>
      </c>
      <c r="J10" s="11" t="s">
        <v>105</v>
      </c>
      <c r="K10" s="12"/>
    </row>
    <row r="11" spans="2:11" x14ac:dyDescent="0.25">
      <c r="B11" s="7" t="s">
        <v>49</v>
      </c>
      <c r="C11" s="8" t="s">
        <v>53</v>
      </c>
      <c r="D11" s="8" t="s">
        <v>68</v>
      </c>
      <c r="E11" s="9" t="s">
        <v>69</v>
      </c>
      <c r="F11" s="8" t="s">
        <v>25</v>
      </c>
      <c r="G11" s="8" t="s">
        <v>20</v>
      </c>
      <c r="H11" s="10"/>
      <c r="I11" s="10">
        <v>585.5</v>
      </c>
      <c r="J11" s="11" t="s">
        <v>106</v>
      </c>
      <c r="K11" s="12"/>
    </row>
    <row r="12" spans="2:11" x14ac:dyDescent="0.25">
      <c r="B12" s="7" t="s">
        <v>40</v>
      </c>
      <c r="C12" s="8" t="s">
        <v>19</v>
      </c>
      <c r="D12" s="8" t="s">
        <v>58</v>
      </c>
      <c r="E12" s="9" t="s">
        <v>60</v>
      </c>
      <c r="F12" s="8" t="s">
        <v>23</v>
      </c>
      <c r="G12" s="8" t="s">
        <v>80</v>
      </c>
      <c r="H12" s="10">
        <v>588.04999999999995</v>
      </c>
      <c r="I12" s="10">
        <v>584.69000000000005</v>
      </c>
      <c r="J12" s="11" t="s">
        <v>107</v>
      </c>
      <c r="K12" s="12"/>
    </row>
    <row r="13" spans="2:11" x14ac:dyDescent="0.25">
      <c r="B13" s="7" t="s">
        <v>41</v>
      </c>
      <c r="C13" s="8" t="s">
        <v>19</v>
      </c>
      <c r="D13" s="8" t="s">
        <v>61</v>
      </c>
      <c r="E13" s="9" t="s">
        <v>62</v>
      </c>
      <c r="F13" s="8" t="s">
        <v>25</v>
      </c>
      <c r="G13" s="8" t="s">
        <v>80</v>
      </c>
      <c r="H13" s="10">
        <v>588.19000000000005</v>
      </c>
      <c r="I13" s="10">
        <v>584.54999999999995</v>
      </c>
      <c r="J13" s="11" t="s">
        <v>108</v>
      </c>
      <c r="K13" s="12"/>
    </row>
    <row r="14" spans="2:11" x14ac:dyDescent="0.25">
      <c r="B14" s="7" t="s">
        <v>50</v>
      </c>
      <c r="C14" s="8" t="s">
        <v>19</v>
      </c>
      <c r="D14" s="8" t="s">
        <v>70</v>
      </c>
      <c r="E14" s="9" t="s">
        <v>71</v>
      </c>
      <c r="F14" s="8" t="s">
        <v>25</v>
      </c>
      <c r="G14" s="8" t="s">
        <v>20</v>
      </c>
      <c r="H14" s="10"/>
      <c r="I14" s="10">
        <v>582.5</v>
      </c>
      <c r="J14" s="11" t="s">
        <v>109</v>
      </c>
      <c r="K14" s="12"/>
    </row>
    <row r="15" spans="2:11" x14ac:dyDescent="0.25">
      <c r="B15" s="7" t="s">
        <v>51</v>
      </c>
      <c r="C15" s="8" t="s">
        <v>19</v>
      </c>
      <c r="D15" s="8" t="s">
        <v>142</v>
      </c>
      <c r="E15" s="9" t="s">
        <v>143</v>
      </c>
      <c r="F15" s="8" t="s">
        <v>23</v>
      </c>
      <c r="G15" s="8" t="s">
        <v>20</v>
      </c>
      <c r="H15" s="10"/>
      <c r="I15" s="10">
        <v>579.48</v>
      </c>
      <c r="J15" s="11" t="s">
        <v>135</v>
      </c>
      <c r="K15" s="12"/>
    </row>
    <row r="16" spans="2:11" x14ac:dyDescent="0.25">
      <c r="B16" s="7" t="s">
        <v>82</v>
      </c>
      <c r="C16" s="8" t="s">
        <v>19</v>
      </c>
      <c r="D16" s="8" t="s">
        <v>141</v>
      </c>
      <c r="E16" s="9" t="s">
        <v>140</v>
      </c>
      <c r="F16" s="8" t="s">
        <v>23</v>
      </c>
      <c r="G16" s="8" t="s">
        <v>20</v>
      </c>
      <c r="H16" s="10"/>
      <c r="I16" s="10">
        <v>578.80999999999995</v>
      </c>
      <c r="J16" s="11" t="s">
        <v>136</v>
      </c>
      <c r="K16" s="12"/>
    </row>
    <row r="17" spans="2:11" x14ac:dyDescent="0.25">
      <c r="B17" s="7" t="s">
        <v>42</v>
      </c>
      <c r="C17" s="8" t="s">
        <v>19</v>
      </c>
      <c r="D17" s="8" t="s">
        <v>63</v>
      </c>
      <c r="E17" s="9" t="s">
        <v>64</v>
      </c>
      <c r="F17" s="8" t="s">
        <v>23</v>
      </c>
      <c r="G17" s="8" t="s">
        <v>80</v>
      </c>
      <c r="H17" s="10">
        <v>587.26</v>
      </c>
      <c r="I17" s="10">
        <v>584.69000000000005</v>
      </c>
      <c r="J17" s="11" t="s">
        <v>110</v>
      </c>
      <c r="K17" s="12"/>
    </row>
    <row r="18" spans="2:11" x14ac:dyDescent="0.25">
      <c r="B18" s="7" t="s">
        <v>83</v>
      </c>
      <c r="C18" s="8" t="s">
        <v>19</v>
      </c>
      <c r="D18" s="8" t="s">
        <v>138</v>
      </c>
      <c r="E18" s="9" t="s">
        <v>139</v>
      </c>
      <c r="F18" s="8" t="s">
        <v>23</v>
      </c>
      <c r="G18" s="8" t="s">
        <v>20</v>
      </c>
      <c r="H18" s="10"/>
      <c r="I18" s="10">
        <v>582.99</v>
      </c>
      <c r="J18" s="11" t="s">
        <v>137</v>
      </c>
      <c r="K18" s="12"/>
    </row>
    <row r="19" spans="2:11" x14ac:dyDescent="0.25">
      <c r="B19" s="7" t="s">
        <v>88</v>
      </c>
      <c r="C19" s="8" t="s">
        <v>52</v>
      </c>
      <c r="D19" s="8" t="s">
        <v>117</v>
      </c>
      <c r="E19" s="9" t="s">
        <v>120</v>
      </c>
      <c r="F19" s="8" t="s">
        <v>23</v>
      </c>
      <c r="G19" s="8" t="s">
        <v>20</v>
      </c>
      <c r="H19" s="10"/>
      <c r="I19" s="10">
        <v>583.67999999999995</v>
      </c>
      <c r="J19" s="11" t="s">
        <v>121</v>
      </c>
      <c r="K19" s="12"/>
    </row>
    <row r="20" spans="2:11" x14ac:dyDescent="0.25">
      <c r="B20" s="7" t="s">
        <v>89</v>
      </c>
      <c r="C20" s="8" t="s">
        <v>52</v>
      </c>
      <c r="D20" s="8" t="s">
        <v>118</v>
      </c>
      <c r="E20" s="9" t="s">
        <v>119</v>
      </c>
      <c r="F20" s="8" t="s">
        <v>23</v>
      </c>
      <c r="G20" s="8" t="s">
        <v>20</v>
      </c>
      <c r="H20" s="10"/>
      <c r="I20" s="10">
        <v>583.62</v>
      </c>
      <c r="J20" s="11" t="s">
        <v>122</v>
      </c>
      <c r="K20" s="12"/>
    </row>
    <row r="21" spans="2:11" x14ac:dyDescent="0.25">
      <c r="B21" s="7" t="s">
        <v>90</v>
      </c>
      <c r="C21" s="8" t="s">
        <v>52</v>
      </c>
      <c r="D21" s="8" t="s">
        <v>113</v>
      </c>
      <c r="E21" s="9" t="s">
        <v>114</v>
      </c>
      <c r="F21" s="8" t="s">
        <v>23</v>
      </c>
      <c r="G21" s="8" t="s">
        <v>20</v>
      </c>
      <c r="H21" s="10"/>
      <c r="I21" s="10">
        <v>583.66</v>
      </c>
      <c r="J21" s="11" t="s">
        <v>111</v>
      </c>
      <c r="K21" s="12"/>
    </row>
    <row r="22" spans="2:11" x14ac:dyDescent="0.25">
      <c r="B22" s="25" t="s">
        <v>91</v>
      </c>
      <c r="C22" s="26" t="s">
        <v>52</v>
      </c>
      <c r="D22" s="26" t="s">
        <v>115</v>
      </c>
      <c r="E22" s="27" t="s">
        <v>116</v>
      </c>
      <c r="F22" s="26" t="s">
        <v>25</v>
      </c>
      <c r="G22" s="26" t="s">
        <v>20</v>
      </c>
      <c r="H22" s="28"/>
      <c r="I22" s="28">
        <v>583.59</v>
      </c>
      <c r="J22" s="29" t="s">
        <v>112</v>
      </c>
      <c r="K22" s="30"/>
    </row>
    <row r="23" spans="2:11" ht="15.75" thickBot="1" x14ac:dyDescent="0.3">
      <c r="B23" s="25"/>
      <c r="C23" s="26"/>
      <c r="D23" s="26"/>
      <c r="E23" s="27"/>
      <c r="F23" s="26"/>
      <c r="G23" s="26"/>
      <c r="H23" s="28"/>
      <c r="I23" s="28"/>
      <c r="J23" s="29"/>
      <c r="K23" s="30"/>
    </row>
    <row r="24" spans="2:11" x14ac:dyDescent="0.25">
      <c r="B24" s="33"/>
      <c r="C24" s="33"/>
      <c r="D24" s="33"/>
      <c r="E24" s="33"/>
      <c r="F24" s="33"/>
      <c r="G24" s="33"/>
      <c r="H24" s="33"/>
      <c r="I24" s="33"/>
      <c r="J24" s="33"/>
      <c r="K24" s="33"/>
    </row>
  </sheetData>
  <mergeCells count="1">
    <mergeCell ref="B2:K2"/>
  </mergeCells>
  <phoneticPr fontId="3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CONDUITS</vt:lpstr>
      <vt:lpstr>CONDUITS (2)</vt:lpstr>
      <vt:lpstr>STRUCTURES</vt:lpstr>
      <vt:lpstr>STRUCTURES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Becky Swora</dc:creator>
  <cp:lastModifiedBy>Kayla Hillegass</cp:lastModifiedBy>
  <dcterms:created xsi:type="dcterms:W3CDTF">2024-02-06T13:37:28Z</dcterms:created>
  <dcterms:modified xsi:type="dcterms:W3CDTF">2025-10-20T12:12:26Z</dcterms:modified>
</cp:coreProperties>
</file>