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avis4\appdata\local\bentley\projectwise\workingdir\ohiodot-pw.bentley.com_ohiodot-pw-02\jason.davis@dot.ohio.gov\d0918482\"/>
    </mc:Choice>
  </mc:AlternateContent>
  <xr:revisionPtr revIDLastSave="0" documentId="13_ncr:1_{2DFF8EB6-998B-4BFB-963C-0D2E6CECFBA7}" xr6:coauthVersionLast="47" xr6:coauthVersionMax="47" xr10:uidLastSave="{00000000-0000-0000-0000-000000000000}"/>
  <bookViews>
    <workbookView xWindow="-120" yWindow="-120" windowWidth="29040" windowHeight="15720" activeTab="1" xr2:uid="{0D7388F0-E8A5-4A04-95A8-F62D60A43E57}"/>
  </bookViews>
  <sheets>
    <sheet name="NB-IS 71" sheetId="5" r:id="rId1"/>
    <sheet name="SB-IS 7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3" i="2"/>
  <c r="I20" i="2"/>
  <c r="I17" i="2"/>
  <c r="I16" i="2"/>
  <c r="I13" i="2"/>
  <c r="I10" i="2"/>
  <c r="I6" i="2"/>
  <c r="I3" i="2"/>
  <c r="K25" i="2"/>
  <c r="K27" i="5"/>
  <c r="I27" i="5"/>
  <c r="I25" i="5"/>
  <c r="I20" i="5"/>
  <c r="I16" i="5"/>
  <c r="I12" i="5"/>
  <c r="I11" i="5"/>
  <c r="I5" i="5"/>
  <c r="I4" i="5"/>
  <c r="H24" i="2"/>
  <c r="N5" i="2"/>
  <c r="H24" i="5" l="1"/>
  <c r="H23" i="5"/>
  <c r="H22" i="5"/>
  <c r="H21" i="5"/>
  <c r="H19" i="5"/>
  <c r="H18" i="5"/>
  <c r="H17" i="5"/>
  <c r="H15" i="5"/>
  <c r="H14" i="5"/>
  <c r="H13" i="5"/>
  <c r="H10" i="5"/>
  <c r="H9" i="5"/>
  <c r="H8" i="5"/>
  <c r="H7" i="5"/>
  <c r="H6" i="5"/>
  <c r="H3" i="5"/>
  <c r="H5" i="2"/>
  <c r="H7" i="2"/>
  <c r="H8" i="2"/>
  <c r="H9" i="2"/>
  <c r="H11" i="2"/>
  <c r="H12" i="2"/>
  <c r="H14" i="2"/>
  <c r="H15" i="2"/>
  <c r="H18" i="2"/>
  <c r="H19" i="2"/>
  <c r="H21" i="2"/>
  <c r="H22" i="2"/>
  <c r="H4" i="2"/>
  <c r="H27" i="5" l="1"/>
  <c r="H25" i="2"/>
  <c r="L4" i="2" l="1"/>
</calcChain>
</file>

<file path=xl/sharedStrings.xml><?xml version="1.0" encoding="utf-8"?>
<sst xmlns="http://schemas.openxmlformats.org/spreadsheetml/2006/main" count="139" uniqueCount="32">
  <si>
    <t>PATCH NUMBER</t>
  </si>
  <si>
    <t>LANE</t>
  </si>
  <si>
    <t>TOTAL CU. YDS.</t>
  </si>
  <si>
    <t>WIDTH IN FT.</t>
  </si>
  <si>
    <t>LENGTH IN FT.</t>
  </si>
  <si>
    <t>DEPTH IN FT.</t>
  </si>
  <si>
    <t>TOTAL</t>
  </si>
  <si>
    <t>Mile Marker</t>
  </si>
  <si>
    <t>IS-NB71-CLI</t>
  </si>
  <si>
    <t>scale r-on</t>
  </si>
  <si>
    <t>scale r-off</t>
  </si>
  <si>
    <t>NOTES:</t>
  </si>
  <si>
    <t>TJ B_LANE</t>
  </si>
  <si>
    <t>TJ B-Lane</t>
  </si>
  <si>
    <t>Right Lane</t>
  </si>
  <si>
    <t>Left Lane</t>
  </si>
  <si>
    <t>IS-71-CLI</t>
  </si>
  <si>
    <t>TJ-Both Lane</t>
  </si>
  <si>
    <t>Left</t>
  </si>
  <si>
    <t>Right</t>
  </si>
  <si>
    <t>TJ-Right Lane</t>
  </si>
  <si>
    <t>TJ-Left Lane</t>
  </si>
  <si>
    <t>Center Line</t>
  </si>
  <si>
    <t xml:space="preserve">Right of Center Line </t>
  </si>
  <si>
    <t>ITEM 255</t>
  </si>
  <si>
    <t>saw cut area</t>
  </si>
  <si>
    <t>TOTAL SQ YDS.</t>
  </si>
  <si>
    <t>Sum</t>
  </si>
  <si>
    <t>Average</t>
  </si>
  <si>
    <t>Running Total</t>
  </si>
  <si>
    <t>Count</t>
  </si>
  <si>
    <t>TOTAL SQ 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</si>
</sst>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2" fontId="0" fillId="0" borderId="6" xfId="0" applyNumberFormat="1" applyBorder="1"/>
    <xf numFmtId="0" fontId="1" fillId="0" borderId="0" xfId="0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2" fontId="0" fillId="2" borderId="6" xfId="0" applyNumberFormat="1" applyFill="1" applyBorder="1"/>
    <xf numFmtId="16" fontId="0" fillId="0" borderId="0" xfId="0" applyNumberFormat="1"/>
    <xf numFmtId="0" fontId="0" fillId="3" borderId="0" xfId="0" applyFill="1"/>
    <xf numFmtId="0" fontId="1" fillId="0" borderId="0" xfId="0" applyFont="1"/>
    <xf numFmtId="0" fontId="0" fillId="6" borderId="0" xfId="0" applyFill="1"/>
    <xf numFmtId="0" fontId="0" fillId="0" borderId="0" xfId="0" applyBorder="1"/>
    <xf numFmtId="0" fontId="0" fillId="4" borderId="5" xfId="0" applyFill="1" applyBorder="1" applyAlignment="1">
      <alignment horizontal="center" wrapText="1"/>
    </xf>
    <xf numFmtId="0" fontId="0" fillId="4" borderId="11" xfId="0" applyFill="1" applyBorder="1"/>
    <xf numFmtId="2" fontId="0" fillId="4" borderId="11" xfId="0" applyNumberFormat="1" applyFill="1" applyBorder="1"/>
    <xf numFmtId="2" fontId="1" fillId="0" borderId="6" xfId="0" applyNumberFormat="1" applyFont="1" applyBorder="1"/>
    <xf numFmtId="2" fontId="1" fillId="0" borderId="11" xfId="0" applyNumberFormat="1" applyFont="1" applyBorder="1"/>
    <xf numFmtId="2" fontId="1" fillId="0" borderId="7" xfId="0" applyNumberFormat="1" applyFont="1" applyBorder="1"/>
    <xf numFmtId="2" fontId="1" fillId="0" borderId="12" xfId="0" applyNumberFormat="1" applyFont="1" applyBorder="1"/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/>
    <xf numFmtId="0" fontId="1" fillId="0" borderId="7" xfId="0" applyFont="1" applyBorder="1"/>
    <xf numFmtId="0" fontId="0" fillId="0" borderId="13" xfId="0" applyBorder="1" applyAlignment="1">
      <alignment horizontal="center"/>
    </xf>
    <xf numFmtId="0" fontId="0" fillId="5" borderId="14" xfId="0" applyFill="1" applyBorder="1" applyAlignment="1">
      <alignment horizontal="center" wrapText="1"/>
    </xf>
    <xf numFmtId="2" fontId="0" fillId="2" borderId="10" xfId="0" applyNumberFormat="1" applyFill="1" applyBorder="1"/>
    <xf numFmtId="0" fontId="0" fillId="5" borderId="11" xfId="0" applyFill="1" applyBorder="1"/>
    <xf numFmtId="2" fontId="0" fillId="0" borderId="10" xfId="0" applyNumberForma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0</xdr:row>
      <xdr:rowOff>0</xdr:rowOff>
    </xdr:from>
    <xdr:ext cx="6219825" cy="92392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D7EE40-8ED7-49F4-B22E-B6FD12F93816}"/>
            </a:ext>
          </a:extLst>
        </xdr:cNvPr>
        <xdr:cNvSpPr/>
      </xdr:nvSpPr>
      <xdr:spPr>
        <a:xfrm>
          <a:off x="1369694" y="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40</xdr:row>
      <xdr:rowOff>114300</xdr:rowOff>
    </xdr:from>
    <xdr:ext cx="6219825" cy="92392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3895732-1558-42C7-904C-BBCD6B23753A}"/>
            </a:ext>
          </a:extLst>
        </xdr:cNvPr>
        <xdr:cNvSpPr/>
      </xdr:nvSpPr>
      <xdr:spPr>
        <a:xfrm>
          <a:off x="1436369" y="1705737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120</xdr:row>
      <xdr:rowOff>114300</xdr:rowOff>
    </xdr:from>
    <xdr:ext cx="6219825" cy="92392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4CA2D54-F5F5-48FC-9215-02FEA1DA7966}"/>
            </a:ext>
          </a:extLst>
        </xdr:cNvPr>
        <xdr:cNvSpPr/>
      </xdr:nvSpPr>
      <xdr:spPr>
        <a:xfrm>
          <a:off x="1436369" y="3479673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47624</xdr:colOff>
      <xdr:row>0</xdr:row>
      <xdr:rowOff>0</xdr:rowOff>
    </xdr:from>
    <xdr:ext cx="6219825" cy="92392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A7193A2-FB00-4980-8366-1B4E69F6DE7E}"/>
            </a:ext>
          </a:extLst>
        </xdr:cNvPr>
        <xdr:cNvSpPr/>
      </xdr:nvSpPr>
      <xdr:spPr>
        <a:xfrm>
          <a:off x="1369694" y="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41</xdr:row>
      <xdr:rowOff>0</xdr:rowOff>
    </xdr:from>
    <xdr:ext cx="6219825" cy="92392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A3172C2-DCDA-4654-AFAA-DEC5274D0481}"/>
            </a:ext>
          </a:extLst>
        </xdr:cNvPr>
        <xdr:cNvSpPr/>
      </xdr:nvSpPr>
      <xdr:spPr>
        <a:xfrm>
          <a:off x="1436369" y="1742313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122</xdr:row>
      <xdr:rowOff>114300</xdr:rowOff>
    </xdr:from>
    <xdr:ext cx="6219825" cy="92392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FA8A2D6-6F5B-4089-9ABF-6E7999DB7C8C}"/>
            </a:ext>
          </a:extLst>
        </xdr:cNvPr>
        <xdr:cNvSpPr/>
      </xdr:nvSpPr>
      <xdr:spPr>
        <a:xfrm>
          <a:off x="1436369" y="3516249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47624</xdr:colOff>
      <xdr:row>0</xdr:row>
      <xdr:rowOff>0</xdr:rowOff>
    </xdr:from>
    <xdr:ext cx="6219825" cy="92392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08A9BA1-2E0D-476A-9E85-64C7FC76048C}"/>
            </a:ext>
          </a:extLst>
        </xdr:cNvPr>
        <xdr:cNvSpPr/>
      </xdr:nvSpPr>
      <xdr:spPr>
        <a:xfrm>
          <a:off x="1369694" y="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41</xdr:row>
      <xdr:rowOff>0</xdr:rowOff>
    </xdr:from>
    <xdr:ext cx="20507326" cy="923924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061C30F-6824-48FB-AE09-AF09B97AC561}"/>
            </a:ext>
          </a:extLst>
        </xdr:cNvPr>
        <xdr:cNvSpPr/>
      </xdr:nvSpPr>
      <xdr:spPr>
        <a:xfrm>
          <a:off x="1333499" y="17821275"/>
          <a:ext cx="20507326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   P A T C H E S</a:t>
          </a:r>
        </a:p>
      </xdr:txBody>
    </xdr:sp>
    <xdr:clientData/>
  </xdr:oneCellAnchor>
  <xdr:oneCellAnchor>
    <xdr:from>
      <xdr:col>1</xdr:col>
      <xdr:colOff>114299</xdr:colOff>
      <xdr:row>122</xdr:row>
      <xdr:rowOff>114300</xdr:rowOff>
    </xdr:from>
    <xdr:ext cx="6219825" cy="923924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8A6CD7B-C091-4996-AC04-DED0BF27A70A}"/>
            </a:ext>
          </a:extLst>
        </xdr:cNvPr>
        <xdr:cNvSpPr/>
      </xdr:nvSpPr>
      <xdr:spPr>
        <a:xfrm>
          <a:off x="1436369" y="3516249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0</xdr:row>
      <xdr:rowOff>0</xdr:rowOff>
    </xdr:from>
    <xdr:ext cx="6219825" cy="92392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C6BC29-30D5-437F-BC3A-6445DF0C8CA4}"/>
            </a:ext>
          </a:extLst>
        </xdr:cNvPr>
        <xdr:cNvSpPr/>
      </xdr:nvSpPr>
      <xdr:spPr>
        <a:xfrm>
          <a:off x="1369694" y="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40</xdr:row>
      <xdr:rowOff>114300</xdr:rowOff>
    </xdr:from>
    <xdr:ext cx="6219825" cy="92392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915B5B0-5B31-457E-826C-0798654961F5}"/>
            </a:ext>
          </a:extLst>
        </xdr:cNvPr>
        <xdr:cNvSpPr/>
      </xdr:nvSpPr>
      <xdr:spPr>
        <a:xfrm>
          <a:off x="1436369" y="1707642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      P A V E M E N T    P A T C H E S</a:t>
          </a:r>
        </a:p>
      </xdr:txBody>
    </xdr:sp>
    <xdr:clientData/>
  </xdr:oneCellAnchor>
  <xdr:oneCellAnchor>
    <xdr:from>
      <xdr:col>1</xdr:col>
      <xdr:colOff>114299</xdr:colOff>
      <xdr:row>137</xdr:row>
      <xdr:rowOff>114300</xdr:rowOff>
    </xdr:from>
    <xdr:ext cx="6219825" cy="92392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EECBE7F-5B92-47B1-889C-336ACD46BFA1}"/>
            </a:ext>
          </a:extLst>
        </xdr:cNvPr>
        <xdr:cNvSpPr/>
      </xdr:nvSpPr>
      <xdr:spPr>
        <a:xfrm>
          <a:off x="1436369" y="34853880"/>
          <a:ext cx="6219825" cy="92392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7383-8760-4751-9268-EAE0CC71996F}">
  <sheetPr>
    <pageSetUpPr fitToPage="1"/>
  </sheetPr>
  <dimension ref="A1:Q157"/>
  <sheetViews>
    <sheetView workbookViewId="0">
      <selection activeCell="R24" sqref="R24"/>
    </sheetView>
  </sheetViews>
  <sheetFormatPr defaultRowHeight="15" x14ac:dyDescent="0.25"/>
  <cols>
    <col min="1" max="1" width="18.28515625" customWidth="1"/>
    <col min="2" max="2" width="18.140625" customWidth="1"/>
    <col min="3" max="3" width="18.28515625" hidden="1" customWidth="1"/>
    <col min="4" max="4" width="18.42578125" customWidth="1"/>
    <col min="5" max="5" width="18.28515625" customWidth="1"/>
    <col min="6" max="6" width="18.42578125" customWidth="1"/>
    <col min="7" max="7" width="18.7109375" customWidth="1"/>
    <col min="8" max="9" width="18.42578125" customWidth="1"/>
    <col min="10" max="10" width="11.7109375" customWidth="1"/>
  </cols>
  <sheetData>
    <row r="1" spans="1:17" ht="60" customHeight="1" thickBot="1" x14ac:dyDescent="0.3">
      <c r="A1" s="6"/>
      <c r="B1" s="10"/>
      <c r="C1" s="10"/>
      <c r="D1" s="10"/>
      <c r="E1" s="10"/>
      <c r="F1" s="10"/>
      <c r="G1" s="10"/>
      <c r="H1" s="12"/>
      <c r="I1" s="24"/>
    </row>
    <row r="2" spans="1:17" ht="35.1" customHeight="1" x14ac:dyDescent="0.25">
      <c r="A2" s="7" t="s">
        <v>7</v>
      </c>
      <c r="B2" s="7" t="s">
        <v>8</v>
      </c>
      <c r="C2" s="7" t="s">
        <v>1</v>
      </c>
      <c r="D2" s="7" t="s">
        <v>0</v>
      </c>
      <c r="E2" s="7" t="s">
        <v>3</v>
      </c>
      <c r="F2" s="7" t="s">
        <v>4</v>
      </c>
      <c r="G2" s="7" t="s">
        <v>5</v>
      </c>
      <c r="H2" s="7" t="s">
        <v>2</v>
      </c>
      <c r="I2" s="7" t="s">
        <v>26</v>
      </c>
      <c r="J2" s="7" t="s">
        <v>11</v>
      </c>
      <c r="K2" s="25" t="s">
        <v>25</v>
      </c>
    </row>
    <row r="3" spans="1:17" x14ac:dyDescent="0.25">
      <c r="A3" s="8">
        <v>4.1340000000000003</v>
      </c>
      <c r="B3" s="11"/>
      <c r="C3" s="11"/>
      <c r="D3" s="11">
        <v>1</v>
      </c>
      <c r="E3" s="11">
        <v>4</v>
      </c>
      <c r="F3" s="11">
        <v>55</v>
      </c>
      <c r="G3" s="11">
        <v>0.375</v>
      </c>
      <c r="H3" s="13">
        <f>E3*F3*G3/27</f>
        <v>3.0555555555555554</v>
      </c>
      <c r="I3" s="13"/>
      <c r="J3" s="8" t="s">
        <v>14</v>
      </c>
      <c r="K3" s="26"/>
    </row>
    <row r="4" spans="1:17" x14ac:dyDescent="0.25">
      <c r="A4" s="17">
        <v>4.2709999999999999</v>
      </c>
      <c r="B4" s="18"/>
      <c r="C4" s="18"/>
      <c r="D4" s="18">
        <v>2</v>
      </c>
      <c r="E4" s="18">
        <v>6</v>
      </c>
      <c r="F4" s="18">
        <v>24.5</v>
      </c>
      <c r="G4" s="18">
        <v>1.125</v>
      </c>
      <c r="H4" s="19"/>
      <c r="I4" s="19">
        <f>E4*F4*G4/9</f>
        <v>18.375</v>
      </c>
      <c r="J4" s="8" t="s">
        <v>12</v>
      </c>
      <c r="K4" s="27">
        <v>61</v>
      </c>
      <c r="Q4" s="23"/>
    </row>
    <row r="5" spans="1:17" x14ac:dyDescent="0.25">
      <c r="A5" s="17">
        <v>4.4480000000000004</v>
      </c>
      <c r="B5" s="18"/>
      <c r="C5" s="18"/>
      <c r="D5" s="18">
        <v>3</v>
      </c>
      <c r="E5" s="18">
        <v>6</v>
      </c>
      <c r="F5" s="18">
        <v>24.5</v>
      </c>
      <c r="G5" s="18">
        <v>1.125</v>
      </c>
      <c r="H5" s="19"/>
      <c r="I5" s="19">
        <f>E5*F5*G5/9</f>
        <v>18.375</v>
      </c>
      <c r="J5" s="8" t="s">
        <v>13</v>
      </c>
      <c r="K5" s="27">
        <v>61</v>
      </c>
      <c r="Q5" s="23"/>
    </row>
    <row r="6" spans="1:17" x14ac:dyDescent="0.25">
      <c r="A6" s="8">
        <v>4.4960000000000004</v>
      </c>
      <c r="B6" s="11"/>
      <c r="C6" s="11"/>
      <c r="D6" s="11">
        <v>4</v>
      </c>
      <c r="E6" s="11">
        <v>4</v>
      </c>
      <c r="F6" s="11">
        <v>60</v>
      </c>
      <c r="G6" s="11">
        <v>0.375</v>
      </c>
      <c r="H6" s="13">
        <f t="shared" ref="H6:H24" si="0">E6*F6*G6/27</f>
        <v>3.3333333333333335</v>
      </c>
      <c r="I6" s="13"/>
      <c r="J6" s="8" t="s">
        <v>14</v>
      </c>
      <c r="K6" s="26"/>
    </row>
    <row r="7" spans="1:17" x14ac:dyDescent="0.25">
      <c r="A7" s="8">
        <v>4.6609999999999996</v>
      </c>
      <c r="B7" s="11"/>
      <c r="C7" s="11"/>
      <c r="D7" s="11">
        <v>5</v>
      </c>
      <c r="E7" s="11">
        <v>4</v>
      </c>
      <c r="F7" s="11">
        <v>50</v>
      </c>
      <c r="G7" s="11">
        <v>0.375</v>
      </c>
      <c r="H7" s="13">
        <f t="shared" si="0"/>
        <v>2.7777777777777777</v>
      </c>
      <c r="I7" s="13"/>
      <c r="J7" s="8" t="s">
        <v>14</v>
      </c>
      <c r="K7" s="26"/>
    </row>
    <row r="8" spans="1:17" x14ac:dyDescent="0.25">
      <c r="A8" s="8">
        <v>4.6849999999999996</v>
      </c>
      <c r="B8" s="11"/>
      <c r="C8" s="11"/>
      <c r="D8" s="11">
        <v>6</v>
      </c>
      <c r="E8" s="11">
        <v>4</v>
      </c>
      <c r="F8" s="11">
        <v>30</v>
      </c>
      <c r="G8" s="11">
        <v>0.375</v>
      </c>
      <c r="H8" s="13">
        <f t="shared" si="0"/>
        <v>1.6666666666666667</v>
      </c>
      <c r="I8" s="13"/>
      <c r="J8" s="8" t="s">
        <v>14</v>
      </c>
      <c r="K8" s="26"/>
    </row>
    <row r="9" spans="1:17" x14ac:dyDescent="0.25">
      <c r="A9" s="8">
        <v>4.79</v>
      </c>
      <c r="B9" s="11"/>
      <c r="C9" s="11"/>
      <c r="D9" s="11">
        <v>7</v>
      </c>
      <c r="E9" s="11">
        <v>4</v>
      </c>
      <c r="F9" s="11">
        <v>50</v>
      </c>
      <c r="G9" s="11">
        <v>0.375</v>
      </c>
      <c r="H9" s="13">
        <f t="shared" si="0"/>
        <v>2.7777777777777777</v>
      </c>
      <c r="I9" s="13"/>
      <c r="J9" s="8" t="s">
        <v>15</v>
      </c>
      <c r="K9" s="26"/>
    </row>
    <row r="10" spans="1:17" x14ac:dyDescent="0.25">
      <c r="A10" s="8">
        <v>4.8639999999999999</v>
      </c>
      <c r="B10" s="11"/>
      <c r="C10" s="11"/>
      <c r="D10" s="11">
        <v>8</v>
      </c>
      <c r="E10" s="11">
        <v>4</v>
      </c>
      <c r="F10" s="11">
        <v>55</v>
      </c>
      <c r="G10" s="11">
        <v>0.375</v>
      </c>
      <c r="H10" s="13">
        <f t="shared" si="0"/>
        <v>3.0555555555555554</v>
      </c>
      <c r="I10" s="13"/>
      <c r="J10" s="8" t="s">
        <v>14</v>
      </c>
      <c r="K10" s="26"/>
    </row>
    <row r="11" spans="1:17" x14ac:dyDescent="0.25">
      <c r="A11" s="17">
        <v>4.9989999999999997</v>
      </c>
      <c r="B11" s="18"/>
      <c r="C11" s="18"/>
      <c r="D11" s="18">
        <v>9</v>
      </c>
      <c r="E11" s="18">
        <v>6</v>
      </c>
      <c r="F11" s="18">
        <v>24.5</v>
      </c>
      <c r="G11" s="18">
        <v>1.125</v>
      </c>
      <c r="H11" s="19"/>
      <c r="I11" s="19">
        <f>E11*F11*G11/9</f>
        <v>18.375</v>
      </c>
      <c r="J11" s="8" t="s">
        <v>13</v>
      </c>
      <c r="K11" s="26">
        <v>61</v>
      </c>
    </row>
    <row r="12" spans="1:17" x14ac:dyDescent="0.25">
      <c r="A12" s="17">
        <v>5.0289999999999999</v>
      </c>
      <c r="B12" s="18"/>
      <c r="C12" s="18"/>
      <c r="D12" s="18">
        <v>10</v>
      </c>
      <c r="E12" s="18">
        <v>6</v>
      </c>
      <c r="F12" s="18">
        <v>24.5</v>
      </c>
      <c r="G12" s="18">
        <v>1.125</v>
      </c>
      <c r="H12" s="19"/>
      <c r="I12" s="19">
        <f>E12*F12*G12/9</f>
        <v>18.375</v>
      </c>
      <c r="J12" s="8" t="s">
        <v>13</v>
      </c>
      <c r="K12" s="26">
        <v>61</v>
      </c>
    </row>
    <row r="13" spans="1:17" x14ac:dyDescent="0.25">
      <c r="A13" s="8">
        <v>5.14</v>
      </c>
      <c r="B13" s="11"/>
      <c r="C13" s="11"/>
      <c r="D13" s="11">
        <v>11</v>
      </c>
      <c r="E13" s="11">
        <v>4</v>
      </c>
      <c r="F13" s="11">
        <v>40</v>
      </c>
      <c r="G13" s="11">
        <v>0.375</v>
      </c>
      <c r="H13" s="13">
        <f t="shared" si="0"/>
        <v>2.2222222222222223</v>
      </c>
      <c r="I13" s="13"/>
      <c r="J13" s="8" t="s">
        <v>14</v>
      </c>
      <c r="K13" s="26"/>
    </row>
    <row r="14" spans="1:17" x14ac:dyDescent="0.25">
      <c r="A14" s="8">
        <v>5.2839999999999998</v>
      </c>
      <c r="B14" s="11"/>
      <c r="C14" s="11"/>
      <c r="D14" s="11">
        <v>12</v>
      </c>
      <c r="E14" s="11">
        <v>4</v>
      </c>
      <c r="F14" s="11">
        <v>24.5</v>
      </c>
      <c r="G14" s="11">
        <v>0.375</v>
      </c>
      <c r="H14" s="13">
        <f t="shared" si="0"/>
        <v>1.3611111111111112</v>
      </c>
      <c r="I14" s="13"/>
      <c r="J14" s="8" t="s">
        <v>14</v>
      </c>
      <c r="K14" s="26"/>
    </row>
    <row r="15" spans="1:17" x14ac:dyDescent="0.25">
      <c r="A15" s="8">
        <v>5.444</v>
      </c>
      <c r="B15" s="11"/>
      <c r="C15" s="11"/>
      <c r="D15" s="11">
        <v>13</v>
      </c>
      <c r="E15" s="11">
        <v>4</v>
      </c>
      <c r="F15" s="11">
        <v>50</v>
      </c>
      <c r="G15" s="11">
        <v>0.375</v>
      </c>
      <c r="H15" s="13">
        <f t="shared" si="0"/>
        <v>2.7777777777777777</v>
      </c>
      <c r="I15" s="13"/>
      <c r="J15" s="8" t="s">
        <v>14</v>
      </c>
      <c r="K15" s="26"/>
    </row>
    <row r="16" spans="1:17" x14ac:dyDescent="0.25">
      <c r="A16" s="17">
        <v>5.6120000000000001</v>
      </c>
      <c r="B16" s="18"/>
      <c r="C16" s="18"/>
      <c r="D16" s="18">
        <v>14</v>
      </c>
      <c r="E16" s="18">
        <v>6</v>
      </c>
      <c r="F16" s="18">
        <v>24.5</v>
      </c>
      <c r="G16" s="18">
        <v>1.125</v>
      </c>
      <c r="H16" s="19"/>
      <c r="I16" s="19">
        <f>E16*F16*G16/9</f>
        <v>18.375</v>
      </c>
      <c r="J16" s="8" t="s">
        <v>13</v>
      </c>
      <c r="K16" s="26">
        <v>61</v>
      </c>
    </row>
    <row r="17" spans="1:11" x14ac:dyDescent="0.25">
      <c r="A17" s="8">
        <v>5.7</v>
      </c>
      <c r="B17" s="11"/>
      <c r="C17" s="11"/>
      <c r="D17" s="11">
        <v>15</v>
      </c>
      <c r="E17" s="11">
        <v>4</v>
      </c>
      <c r="F17" s="11">
        <v>55</v>
      </c>
      <c r="G17" s="11">
        <v>0.375</v>
      </c>
      <c r="H17" s="13">
        <f t="shared" si="0"/>
        <v>3.0555555555555554</v>
      </c>
      <c r="I17" s="13"/>
      <c r="J17" s="8" t="s">
        <v>14</v>
      </c>
      <c r="K17" s="26"/>
    </row>
    <row r="18" spans="1:11" x14ac:dyDescent="0.25">
      <c r="A18" s="8">
        <v>5.7249999999999996</v>
      </c>
      <c r="B18" s="11"/>
      <c r="C18" s="11"/>
      <c r="D18" s="11">
        <v>16</v>
      </c>
      <c r="E18" s="11">
        <v>4</v>
      </c>
      <c r="F18" s="11">
        <v>125</v>
      </c>
      <c r="G18" s="11">
        <v>0.375</v>
      </c>
      <c r="H18" s="13">
        <f t="shared" si="0"/>
        <v>6.9444444444444446</v>
      </c>
      <c r="I18" s="13"/>
      <c r="J18" s="8" t="s">
        <v>14</v>
      </c>
      <c r="K18" s="26"/>
    </row>
    <row r="19" spans="1:11" x14ac:dyDescent="0.25">
      <c r="A19" s="8">
        <v>5.944</v>
      </c>
      <c r="B19" s="11"/>
      <c r="C19" s="11"/>
      <c r="D19" s="11">
        <v>17</v>
      </c>
      <c r="E19" s="11">
        <v>4</v>
      </c>
      <c r="F19" s="11">
        <v>50</v>
      </c>
      <c r="G19" s="11">
        <v>0.375</v>
      </c>
      <c r="H19" s="13">
        <f t="shared" si="0"/>
        <v>2.7777777777777777</v>
      </c>
      <c r="I19" s="13"/>
      <c r="J19" s="8" t="s">
        <v>14</v>
      </c>
      <c r="K19" s="26"/>
    </row>
    <row r="20" spans="1:11" x14ac:dyDescent="0.25">
      <c r="A20" s="17">
        <v>6.0179999999999998</v>
      </c>
      <c r="B20" s="18"/>
      <c r="C20" s="18"/>
      <c r="D20" s="18">
        <v>18</v>
      </c>
      <c r="E20" s="18">
        <v>6</v>
      </c>
      <c r="F20" s="18">
        <v>24.5</v>
      </c>
      <c r="G20" s="18">
        <v>1.125</v>
      </c>
      <c r="H20" s="19"/>
      <c r="I20" s="19">
        <f>E20*F20*G20/9</f>
        <v>18.375</v>
      </c>
      <c r="J20" s="8" t="s">
        <v>13</v>
      </c>
      <c r="K20" s="26">
        <v>61</v>
      </c>
    </row>
    <row r="21" spans="1:11" x14ac:dyDescent="0.25">
      <c r="A21" s="8">
        <v>8.3000000000000004E-2</v>
      </c>
      <c r="B21" s="11"/>
      <c r="C21" s="11"/>
      <c r="D21" s="11">
        <v>19</v>
      </c>
      <c r="E21" s="11">
        <v>4</v>
      </c>
      <c r="F21" s="11">
        <v>50</v>
      </c>
      <c r="G21" s="11">
        <v>0.375</v>
      </c>
      <c r="H21" s="13">
        <f t="shared" si="0"/>
        <v>2.7777777777777777</v>
      </c>
      <c r="I21" s="13"/>
      <c r="J21" s="8" t="s">
        <v>9</v>
      </c>
      <c r="K21" s="26"/>
    </row>
    <row r="22" spans="1:11" x14ac:dyDescent="0.25">
      <c r="A22" s="8">
        <v>0.107</v>
      </c>
      <c r="B22" s="11"/>
      <c r="C22" s="11"/>
      <c r="D22" s="11">
        <v>20</v>
      </c>
      <c r="E22" s="11">
        <v>4</v>
      </c>
      <c r="F22" s="11">
        <v>100</v>
      </c>
      <c r="G22" s="11">
        <v>0.375</v>
      </c>
      <c r="H22" s="13">
        <f t="shared" si="0"/>
        <v>5.5555555555555554</v>
      </c>
      <c r="I22" s="13"/>
      <c r="J22" s="8" t="s">
        <v>9</v>
      </c>
      <c r="K22" s="26"/>
    </row>
    <row r="23" spans="1:11" x14ac:dyDescent="0.25">
      <c r="A23" s="8">
        <v>0.35</v>
      </c>
      <c r="B23" s="11"/>
      <c r="C23" s="11"/>
      <c r="D23" s="11">
        <v>21</v>
      </c>
      <c r="E23" s="11">
        <v>4</v>
      </c>
      <c r="F23" s="11">
        <v>250</v>
      </c>
      <c r="G23" s="11">
        <v>0.375</v>
      </c>
      <c r="H23" s="13">
        <f t="shared" si="0"/>
        <v>13.888888888888889</v>
      </c>
      <c r="I23" s="13"/>
      <c r="J23" s="8" t="s">
        <v>10</v>
      </c>
      <c r="K23" s="26"/>
    </row>
    <row r="24" spans="1:11" x14ac:dyDescent="0.25">
      <c r="A24" s="8">
        <v>6.9059999999999997</v>
      </c>
      <c r="B24" s="11"/>
      <c r="C24" s="11"/>
      <c r="D24" s="11">
        <v>22</v>
      </c>
      <c r="E24" s="11">
        <v>4</v>
      </c>
      <c r="F24" s="11">
        <v>100</v>
      </c>
      <c r="G24" s="11">
        <v>0.375</v>
      </c>
      <c r="H24" s="13">
        <f t="shared" si="0"/>
        <v>5.5555555555555554</v>
      </c>
      <c r="I24" s="13"/>
      <c r="J24" s="8" t="s">
        <v>15</v>
      </c>
      <c r="K24" s="26"/>
    </row>
    <row r="25" spans="1:11" x14ac:dyDescent="0.25">
      <c r="A25" s="17">
        <v>6.9779999999999998</v>
      </c>
      <c r="B25" s="18"/>
      <c r="C25" s="18"/>
      <c r="D25" s="18">
        <v>23</v>
      </c>
      <c r="E25" s="18">
        <v>6</v>
      </c>
      <c r="F25" s="18">
        <v>24.5</v>
      </c>
      <c r="G25" s="18">
        <v>1.125</v>
      </c>
      <c r="H25" s="19"/>
      <c r="I25" s="19">
        <f>E25*F25*G25/9</f>
        <v>18.375</v>
      </c>
      <c r="J25" s="8" t="s">
        <v>13</v>
      </c>
      <c r="K25" s="26">
        <v>61</v>
      </c>
    </row>
    <row r="26" spans="1:11" ht="15.75" thickBot="1" x14ac:dyDescent="0.3">
      <c r="A26" s="8"/>
      <c r="B26" s="11"/>
      <c r="C26" s="11"/>
      <c r="D26" s="11">
        <v>66</v>
      </c>
      <c r="E26" s="11"/>
      <c r="F26" s="11"/>
      <c r="G26" s="11">
        <v>0.375</v>
      </c>
      <c r="H26" s="28"/>
      <c r="I26" s="28"/>
      <c r="J26" s="8"/>
      <c r="K26" s="29"/>
    </row>
    <row r="27" spans="1:11" ht="15.75" thickBot="1" x14ac:dyDescent="0.3">
      <c r="A27" s="2"/>
      <c r="B27" s="3"/>
      <c r="C27" s="3"/>
      <c r="D27" s="4"/>
      <c r="E27" s="3"/>
      <c r="F27" s="3"/>
      <c r="G27" s="32" t="s">
        <v>6</v>
      </c>
      <c r="H27" s="33">
        <f>SUM(H3:H26)</f>
        <v>63.583333333333329</v>
      </c>
      <c r="I27" s="30">
        <f>SUM(I4:I26)</f>
        <v>128.625</v>
      </c>
      <c r="J27" s="34"/>
      <c r="K27" s="31">
        <f>SUM(K4:K26)</f>
        <v>427</v>
      </c>
    </row>
    <row r="28" spans="1:11" x14ac:dyDescent="0.25">
      <c r="D28" s="1"/>
    </row>
    <row r="29" spans="1:11" x14ac:dyDescent="0.25">
      <c r="D29" s="1"/>
    </row>
    <row r="30" spans="1:11" x14ac:dyDescent="0.25">
      <c r="D30" s="1"/>
    </row>
    <row r="31" spans="1:11" x14ac:dyDescent="0.25">
      <c r="D31" s="1"/>
    </row>
    <row r="32" spans="1:11" x14ac:dyDescent="0.25">
      <c r="D32" s="1"/>
    </row>
    <row r="33" spans="2:9" x14ac:dyDescent="0.25">
      <c r="D33" s="1"/>
    </row>
    <row r="34" spans="2:9" x14ac:dyDescent="0.25">
      <c r="D34" s="1"/>
    </row>
    <row r="35" spans="2:9" x14ac:dyDescent="0.25">
      <c r="D35" s="1"/>
    </row>
    <row r="36" spans="2:9" x14ac:dyDescent="0.25">
      <c r="D36" s="1"/>
    </row>
    <row r="37" spans="2:9" x14ac:dyDescent="0.25">
      <c r="D37" s="1"/>
    </row>
    <row r="38" spans="2:9" x14ac:dyDescent="0.25">
      <c r="D38" s="1"/>
    </row>
    <row r="39" spans="2:9" x14ac:dyDescent="0.25">
      <c r="D39" s="1"/>
    </row>
    <row r="40" spans="2:9" x14ac:dyDescent="0.25">
      <c r="D40" s="1"/>
    </row>
    <row r="41" spans="2:9" x14ac:dyDescent="0.25">
      <c r="D41" s="1"/>
    </row>
    <row r="42" spans="2:9" x14ac:dyDescent="0.25">
      <c r="B42" s="1"/>
      <c r="C42" s="1"/>
      <c r="D42" s="1"/>
      <c r="E42" s="1"/>
      <c r="F42" s="1"/>
      <c r="G42" s="1"/>
      <c r="H42" s="15"/>
      <c r="I42" s="15"/>
    </row>
    <row r="43" spans="2:9" x14ac:dyDescent="0.25">
      <c r="B43" s="1"/>
      <c r="C43" s="1"/>
      <c r="D43" s="1"/>
      <c r="E43" s="1"/>
      <c r="F43" s="1"/>
      <c r="G43" s="1"/>
      <c r="H43" s="15"/>
      <c r="I43" s="15"/>
    </row>
    <row r="44" spans="2:9" x14ac:dyDescent="0.25">
      <c r="B44" s="1"/>
      <c r="C44" s="1"/>
      <c r="D44" s="1"/>
      <c r="E44" s="1"/>
      <c r="F44" s="1"/>
      <c r="G44" s="1"/>
      <c r="H44" s="15"/>
      <c r="I44" s="15"/>
    </row>
    <row r="45" spans="2:9" x14ac:dyDescent="0.25">
      <c r="B45" s="1"/>
      <c r="C45" s="1"/>
      <c r="D45" s="1"/>
      <c r="E45" s="1"/>
      <c r="F45" s="1"/>
      <c r="G45" s="1"/>
      <c r="H45" s="15"/>
      <c r="I45" s="15"/>
    </row>
    <row r="46" spans="2:9" x14ac:dyDescent="0.25">
      <c r="B46" s="1"/>
      <c r="C46" s="1"/>
      <c r="D46" s="1"/>
      <c r="E46" s="1"/>
      <c r="F46" s="1"/>
      <c r="G46" s="1"/>
      <c r="H46" s="15"/>
      <c r="I46" s="15"/>
    </row>
    <row r="47" spans="2:9" x14ac:dyDescent="0.25">
      <c r="B47" s="1"/>
      <c r="C47" s="1"/>
      <c r="D47" s="1"/>
      <c r="E47" s="1"/>
      <c r="F47" s="1"/>
      <c r="G47" s="1"/>
      <c r="H47" s="15"/>
      <c r="I47" s="15"/>
    </row>
    <row r="48" spans="2:9" x14ac:dyDescent="0.25">
      <c r="B48" s="1"/>
      <c r="C48" s="1"/>
      <c r="D48" s="1"/>
      <c r="E48" s="1"/>
      <c r="F48" s="1"/>
      <c r="G48" s="1"/>
      <c r="H48" s="15"/>
      <c r="I48" s="15"/>
    </row>
    <row r="49" spans="2:9" x14ac:dyDescent="0.25">
      <c r="B49" s="1"/>
      <c r="C49" s="1"/>
      <c r="D49" s="1"/>
      <c r="E49" s="1"/>
      <c r="F49" s="1"/>
      <c r="G49" s="1"/>
      <c r="H49" s="15"/>
      <c r="I49" s="15"/>
    </row>
    <row r="50" spans="2:9" x14ac:dyDescent="0.25">
      <c r="B50" s="1"/>
      <c r="C50" s="1"/>
      <c r="D50" s="1"/>
      <c r="E50" s="1"/>
      <c r="F50" s="1"/>
      <c r="G50" s="1"/>
      <c r="H50" s="15"/>
      <c r="I50" s="15"/>
    </row>
    <row r="51" spans="2:9" x14ac:dyDescent="0.25">
      <c r="B51" s="1"/>
      <c r="C51" s="1"/>
      <c r="D51" s="1"/>
      <c r="E51" s="1"/>
      <c r="F51" s="1"/>
      <c r="G51" s="1"/>
      <c r="H51" s="15"/>
      <c r="I51" s="15"/>
    </row>
    <row r="52" spans="2:9" x14ac:dyDescent="0.25">
      <c r="B52" s="1"/>
      <c r="C52" s="1"/>
      <c r="D52" s="1"/>
      <c r="E52" s="1"/>
      <c r="F52" s="1"/>
      <c r="G52" s="1"/>
      <c r="H52" s="15"/>
      <c r="I52" s="15"/>
    </row>
    <row r="53" spans="2:9" x14ac:dyDescent="0.25">
      <c r="B53" s="1"/>
      <c r="C53" s="1"/>
      <c r="D53" s="1"/>
      <c r="E53" s="1"/>
      <c r="F53" s="1"/>
      <c r="G53" s="1"/>
      <c r="H53" s="15"/>
      <c r="I53" s="15"/>
    </row>
    <row r="54" spans="2:9" x14ac:dyDescent="0.25">
      <c r="B54" s="1"/>
      <c r="C54" s="1"/>
      <c r="D54" s="1"/>
      <c r="E54" s="1"/>
      <c r="F54" s="1"/>
      <c r="G54" s="1"/>
      <c r="H54" s="15"/>
      <c r="I54" s="15"/>
    </row>
    <row r="55" spans="2:9" x14ac:dyDescent="0.25">
      <c r="B55" s="1"/>
      <c r="C55" s="1"/>
      <c r="D55" s="1"/>
      <c r="E55" s="1"/>
      <c r="F55" s="1"/>
      <c r="G55" s="1"/>
      <c r="H55" s="15"/>
      <c r="I55" s="15"/>
    </row>
    <row r="56" spans="2:9" x14ac:dyDescent="0.25">
      <c r="B56" s="1"/>
      <c r="C56" s="1"/>
      <c r="D56" s="1"/>
      <c r="E56" s="1"/>
      <c r="F56" s="1"/>
      <c r="G56" s="1"/>
      <c r="H56" s="15"/>
      <c r="I56" s="15"/>
    </row>
    <row r="57" spans="2:9" x14ac:dyDescent="0.25">
      <c r="B57" s="1"/>
      <c r="C57" s="1"/>
      <c r="D57" s="1"/>
      <c r="E57" s="1"/>
      <c r="F57" s="1"/>
      <c r="G57" s="1"/>
      <c r="H57" s="15"/>
      <c r="I57" s="15"/>
    </row>
    <row r="58" spans="2:9" x14ac:dyDescent="0.25">
      <c r="B58" s="1"/>
      <c r="C58" s="1"/>
      <c r="D58" s="1"/>
      <c r="E58" s="1"/>
      <c r="F58" s="1"/>
      <c r="G58" s="1"/>
      <c r="H58" s="15"/>
      <c r="I58" s="15"/>
    </row>
    <row r="59" spans="2:9" x14ac:dyDescent="0.25">
      <c r="B59" s="1"/>
      <c r="C59" s="1"/>
      <c r="D59" s="1"/>
      <c r="E59" s="1"/>
      <c r="F59" s="1"/>
      <c r="G59" s="1"/>
      <c r="H59" s="15"/>
      <c r="I59" s="15"/>
    </row>
    <row r="60" spans="2:9" x14ac:dyDescent="0.25">
      <c r="D60" s="1"/>
      <c r="G60" s="14"/>
      <c r="H60" s="16"/>
      <c r="I60" s="16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1" spans="1:9" x14ac:dyDescent="0.25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25">
      <c r="A82" s="1"/>
      <c r="B82" s="1"/>
      <c r="C82" s="1"/>
      <c r="D82" s="1"/>
      <c r="E82" s="1"/>
      <c r="F82" s="1"/>
      <c r="G82" s="1"/>
      <c r="H82" s="15"/>
      <c r="I82" s="15"/>
    </row>
    <row r="83" spans="1:9" x14ac:dyDescent="0.25">
      <c r="A83" s="1"/>
      <c r="B83" s="1"/>
      <c r="C83" s="1"/>
      <c r="D83" s="1"/>
      <c r="E83" s="1"/>
      <c r="F83" s="1"/>
      <c r="G83" s="1"/>
      <c r="H83" s="15"/>
      <c r="I83" s="15"/>
    </row>
    <row r="84" spans="1:9" x14ac:dyDescent="0.25">
      <c r="A84" s="1"/>
      <c r="B84" s="1"/>
      <c r="C84" s="1"/>
      <c r="D84" s="1"/>
      <c r="E84" s="1"/>
      <c r="F84" s="1"/>
      <c r="G84" s="1"/>
      <c r="H84" s="15"/>
      <c r="I84" s="15"/>
    </row>
    <row r="85" spans="1:9" x14ac:dyDescent="0.25">
      <c r="A85" s="1"/>
      <c r="B85" s="1"/>
      <c r="C85" s="1"/>
      <c r="D85" s="1"/>
      <c r="E85" s="1"/>
      <c r="F85" s="1"/>
      <c r="G85" s="1"/>
      <c r="H85" s="15"/>
      <c r="I85" s="15"/>
    </row>
    <row r="86" spans="1:9" x14ac:dyDescent="0.25">
      <c r="A86" s="1"/>
      <c r="B86" s="1"/>
      <c r="C86" s="1"/>
      <c r="D86" s="1"/>
      <c r="E86" s="1"/>
      <c r="F86" s="1"/>
      <c r="G86" s="1"/>
      <c r="H86" s="15"/>
      <c r="I86" s="15"/>
    </row>
    <row r="87" spans="1:9" x14ac:dyDescent="0.25">
      <c r="A87" s="1"/>
      <c r="B87" s="1"/>
      <c r="C87" s="1"/>
      <c r="D87" s="1"/>
      <c r="E87" s="1"/>
      <c r="F87" s="1"/>
      <c r="G87" s="1"/>
      <c r="H87" s="15"/>
      <c r="I87" s="15"/>
    </row>
    <row r="88" spans="1:9" x14ac:dyDescent="0.25">
      <c r="B88" s="1"/>
      <c r="C88" s="1"/>
      <c r="D88" s="1"/>
      <c r="E88" s="1"/>
      <c r="F88" s="1"/>
      <c r="G88" s="1"/>
      <c r="H88" s="15"/>
      <c r="I88" s="15"/>
    </row>
    <row r="89" spans="1:9" x14ac:dyDescent="0.25">
      <c r="B89" s="1"/>
      <c r="C89" s="1"/>
      <c r="D89" s="1"/>
      <c r="E89" s="1"/>
      <c r="F89" s="1"/>
      <c r="G89" s="1"/>
      <c r="H89" s="15"/>
      <c r="I89" s="15"/>
    </row>
    <row r="90" spans="1:9" x14ac:dyDescent="0.25">
      <c r="B90" s="1"/>
      <c r="C90" s="1"/>
      <c r="D90" s="1"/>
      <c r="E90" s="1"/>
      <c r="F90" s="1"/>
      <c r="G90" s="1"/>
      <c r="H90" s="15"/>
      <c r="I90" s="15"/>
    </row>
    <row r="91" spans="1:9" x14ac:dyDescent="0.25">
      <c r="B91" s="1"/>
      <c r="C91" s="1"/>
      <c r="D91" s="1"/>
      <c r="E91" s="1"/>
      <c r="F91" s="1"/>
      <c r="G91" s="1"/>
      <c r="H91" s="15"/>
      <c r="I91" s="15"/>
    </row>
    <row r="92" spans="1:9" x14ac:dyDescent="0.25">
      <c r="B92" s="1"/>
      <c r="C92" s="1"/>
      <c r="D92" s="1"/>
      <c r="E92" s="1"/>
      <c r="F92" s="1"/>
      <c r="G92" s="1"/>
      <c r="H92" s="15"/>
      <c r="I92" s="15"/>
    </row>
    <row r="93" spans="1:9" x14ac:dyDescent="0.25">
      <c r="B93" s="1"/>
      <c r="C93" s="1"/>
      <c r="D93" s="1"/>
      <c r="E93" s="1"/>
      <c r="F93" s="1"/>
      <c r="G93" s="1"/>
      <c r="H93" s="15"/>
      <c r="I93" s="15"/>
    </row>
    <row r="94" spans="1:9" x14ac:dyDescent="0.25">
      <c r="B94" s="1"/>
      <c r="C94" s="1"/>
      <c r="D94" s="1"/>
      <c r="E94" s="1"/>
      <c r="F94" s="1"/>
      <c r="G94" s="1"/>
      <c r="H94" s="15"/>
      <c r="I94" s="15"/>
    </row>
    <row r="95" spans="1:9" x14ac:dyDescent="0.25">
      <c r="B95" s="1"/>
      <c r="C95" s="1"/>
      <c r="D95" s="1"/>
      <c r="E95" s="1"/>
      <c r="F95" s="1"/>
      <c r="G95" s="1"/>
      <c r="H95" s="15"/>
      <c r="I95" s="15"/>
    </row>
    <row r="96" spans="1:9" x14ac:dyDescent="0.25">
      <c r="B96" s="1"/>
      <c r="C96" s="1"/>
      <c r="D96" s="1"/>
      <c r="E96" s="1"/>
      <c r="F96" s="1"/>
      <c r="G96" s="1"/>
      <c r="H96" s="15"/>
      <c r="I96" s="15"/>
    </row>
    <row r="97" spans="2:9" x14ac:dyDescent="0.25">
      <c r="B97" s="1"/>
      <c r="C97" s="1"/>
      <c r="D97" s="1"/>
      <c r="E97" s="1"/>
      <c r="F97" s="1"/>
      <c r="G97" s="1"/>
      <c r="H97" s="15"/>
      <c r="I97" s="15"/>
    </row>
    <row r="98" spans="2:9" x14ac:dyDescent="0.25">
      <c r="B98" s="1"/>
      <c r="C98" s="1"/>
      <c r="D98" s="1"/>
      <c r="E98" s="1"/>
      <c r="F98" s="1"/>
      <c r="G98" s="1"/>
      <c r="H98" s="15"/>
      <c r="I98" s="15"/>
    </row>
    <row r="99" spans="2:9" x14ac:dyDescent="0.25">
      <c r="B99" s="1"/>
      <c r="C99" s="1"/>
      <c r="D99" s="1"/>
      <c r="E99" s="1"/>
      <c r="F99" s="1"/>
      <c r="G99" s="1"/>
      <c r="H99" s="15"/>
      <c r="I99" s="15"/>
    </row>
    <row r="100" spans="2:9" x14ac:dyDescent="0.25">
      <c r="B100" s="1"/>
      <c r="C100" s="1"/>
      <c r="D100" s="1"/>
      <c r="E100" s="1"/>
      <c r="F100" s="1"/>
      <c r="G100" s="1"/>
      <c r="H100" s="15"/>
      <c r="I100" s="15"/>
    </row>
    <row r="101" spans="2:9" x14ac:dyDescent="0.25">
      <c r="B101" s="1"/>
      <c r="C101" s="1"/>
      <c r="D101" s="1"/>
      <c r="E101" s="1"/>
      <c r="F101" s="1"/>
      <c r="G101" s="1"/>
      <c r="H101" s="15"/>
      <c r="I101" s="15"/>
    </row>
    <row r="102" spans="2:9" x14ac:dyDescent="0.25">
      <c r="B102" s="1"/>
      <c r="C102" s="1"/>
      <c r="D102" s="1"/>
      <c r="E102" s="1"/>
      <c r="F102" s="1"/>
      <c r="G102" s="1"/>
      <c r="H102" s="15"/>
      <c r="I102" s="15"/>
    </row>
    <row r="103" spans="2:9" x14ac:dyDescent="0.25">
      <c r="B103" s="1"/>
      <c r="C103" s="1"/>
      <c r="D103" s="1"/>
      <c r="E103" s="1"/>
      <c r="F103" s="1"/>
      <c r="G103" s="1"/>
      <c r="H103" s="15"/>
      <c r="I103" s="15"/>
    </row>
    <row r="104" spans="2:9" x14ac:dyDescent="0.25">
      <c r="B104" s="1"/>
      <c r="C104" s="1"/>
      <c r="D104" s="1"/>
      <c r="E104" s="1"/>
      <c r="F104" s="1"/>
      <c r="G104" s="1"/>
      <c r="H104" s="15"/>
      <c r="I104" s="15"/>
    </row>
    <row r="105" spans="2:9" x14ac:dyDescent="0.25">
      <c r="B105" s="1"/>
      <c r="C105" s="1"/>
      <c r="D105" s="1"/>
      <c r="E105" s="1"/>
      <c r="F105" s="1"/>
      <c r="G105" s="1"/>
      <c r="H105" s="15"/>
      <c r="I105" s="15"/>
    </row>
    <row r="106" spans="2:9" x14ac:dyDescent="0.25">
      <c r="B106" s="1"/>
      <c r="C106" s="1"/>
      <c r="D106" s="1"/>
      <c r="E106" s="1"/>
      <c r="F106" s="1"/>
      <c r="G106" s="1"/>
      <c r="H106" s="15"/>
      <c r="I106" s="15"/>
    </row>
    <row r="107" spans="2:9" x14ac:dyDescent="0.25">
      <c r="B107" s="1"/>
      <c r="C107" s="1"/>
      <c r="D107" s="1"/>
      <c r="E107" s="1"/>
      <c r="F107" s="1"/>
      <c r="G107" s="1"/>
      <c r="H107" s="15"/>
      <c r="I107" s="15"/>
    </row>
    <row r="108" spans="2:9" x14ac:dyDescent="0.25">
      <c r="B108" s="1"/>
      <c r="C108" s="1"/>
      <c r="D108" s="1"/>
      <c r="E108" s="1"/>
      <c r="F108" s="1"/>
      <c r="G108" s="1"/>
      <c r="H108" s="15"/>
      <c r="I108" s="15"/>
    </row>
    <row r="109" spans="2:9" x14ac:dyDescent="0.25">
      <c r="D109" s="1"/>
      <c r="G109" s="14"/>
      <c r="H109" s="16"/>
      <c r="I109" s="16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9" spans="1:9" x14ac:dyDescent="0.25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5">
      <c r="A130" s="1"/>
      <c r="B130" s="1"/>
      <c r="C130" s="1"/>
      <c r="D130" s="1"/>
      <c r="E130" s="1"/>
      <c r="F130" s="1"/>
      <c r="G130" s="1"/>
      <c r="H130" s="15"/>
      <c r="I130" s="15"/>
    </row>
    <row r="131" spans="1:9" x14ac:dyDescent="0.25">
      <c r="A131" s="1"/>
      <c r="B131" s="1"/>
      <c r="C131" s="1"/>
      <c r="D131" s="1"/>
      <c r="E131" s="1"/>
      <c r="F131" s="1"/>
      <c r="G131" s="1"/>
      <c r="H131" s="15"/>
      <c r="I131" s="15"/>
    </row>
    <row r="132" spans="1:9" x14ac:dyDescent="0.25">
      <c r="A132" s="1"/>
      <c r="B132" s="1"/>
      <c r="C132" s="1"/>
      <c r="D132" s="1"/>
      <c r="E132" s="1"/>
      <c r="F132" s="1"/>
      <c r="G132" s="1"/>
      <c r="H132" s="15"/>
      <c r="I132" s="15"/>
    </row>
    <row r="133" spans="1:9" x14ac:dyDescent="0.25">
      <c r="A133" s="1"/>
      <c r="B133" s="1"/>
      <c r="C133" s="1"/>
      <c r="D133" s="1"/>
      <c r="E133" s="1"/>
      <c r="F133" s="1"/>
      <c r="G133" s="1"/>
      <c r="H133" s="15"/>
      <c r="I133" s="15"/>
    </row>
    <row r="134" spans="1:9" x14ac:dyDescent="0.25">
      <c r="A134" s="1"/>
      <c r="B134" s="1"/>
      <c r="C134" s="1"/>
      <c r="D134" s="1"/>
      <c r="E134" s="1"/>
      <c r="F134" s="1"/>
      <c r="G134" s="1"/>
      <c r="H134" s="15"/>
      <c r="I134" s="15"/>
    </row>
    <row r="135" spans="1:9" x14ac:dyDescent="0.25">
      <c r="A135" s="1"/>
      <c r="B135" s="1"/>
      <c r="C135" s="1"/>
      <c r="D135" s="1"/>
      <c r="E135" s="1"/>
      <c r="F135" s="1"/>
      <c r="G135" s="1"/>
      <c r="H135" s="15"/>
      <c r="I135" s="15"/>
    </row>
    <row r="136" spans="1:9" x14ac:dyDescent="0.25">
      <c r="B136" s="1"/>
      <c r="C136" s="1"/>
      <c r="D136" s="1"/>
      <c r="E136" s="1"/>
      <c r="F136" s="1"/>
      <c r="G136" s="1"/>
      <c r="H136" s="15"/>
      <c r="I136" s="15"/>
    </row>
    <row r="137" spans="1:9" x14ac:dyDescent="0.25">
      <c r="B137" s="1"/>
      <c r="C137" s="1"/>
      <c r="D137" s="1"/>
      <c r="E137" s="1"/>
      <c r="F137" s="1"/>
      <c r="G137" s="1"/>
      <c r="H137" s="15"/>
      <c r="I137" s="15"/>
    </row>
    <row r="138" spans="1:9" x14ac:dyDescent="0.25">
      <c r="B138" s="1"/>
      <c r="C138" s="1"/>
      <c r="D138" s="1"/>
      <c r="E138" s="1"/>
      <c r="F138" s="1"/>
      <c r="G138" s="1"/>
      <c r="H138" s="15"/>
      <c r="I138" s="15"/>
    </row>
    <row r="139" spans="1:9" x14ac:dyDescent="0.25">
      <c r="B139" s="1"/>
      <c r="C139" s="1"/>
      <c r="D139" s="1"/>
      <c r="E139" s="1"/>
      <c r="F139" s="1"/>
      <c r="G139" s="1"/>
      <c r="H139" s="15"/>
      <c r="I139" s="15"/>
    </row>
    <row r="140" spans="1:9" x14ac:dyDescent="0.25">
      <c r="B140" s="1"/>
      <c r="C140" s="1"/>
      <c r="D140" s="1"/>
      <c r="E140" s="1"/>
      <c r="F140" s="1"/>
      <c r="G140" s="1"/>
      <c r="H140" s="15"/>
      <c r="I140" s="15"/>
    </row>
    <row r="141" spans="1:9" x14ac:dyDescent="0.25">
      <c r="B141" s="1"/>
      <c r="C141" s="1"/>
      <c r="D141" s="1"/>
      <c r="E141" s="1"/>
      <c r="F141" s="1"/>
      <c r="G141" s="1"/>
      <c r="H141" s="15"/>
      <c r="I141" s="15"/>
    </row>
    <row r="142" spans="1:9" x14ac:dyDescent="0.25">
      <c r="B142" s="1"/>
      <c r="C142" s="1"/>
      <c r="D142" s="1"/>
      <c r="E142" s="1"/>
      <c r="F142" s="1"/>
      <c r="G142" s="1"/>
      <c r="H142" s="15"/>
      <c r="I142" s="15"/>
    </row>
    <row r="143" spans="1:9" x14ac:dyDescent="0.25">
      <c r="B143" s="1"/>
      <c r="C143" s="1"/>
      <c r="D143" s="1"/>
      <c r="E143" s="1"/>
      <c r="F143" s="1"/>
      <c r="G143" s="1"/>
      <c r="H143" s="15"/>
      <c r="I143" s="15"/>
    </row>
    <row r="144" spans="1:9" x14ac:dyDescent="0.25">
      <c r="B144" s="1"/>
      <c r="C144" s="1"/>
      <c r="D144" s="1"/>
      <c r="E144" s="1"/>
      <c r="F144" s="1"/>
      <c r="G144" s="1"/>
      <c r="H144" s="15"/>
      <c r="I144" s="15"/>
    </row>
    <row r="145" spans="2:9" x14ac:dyDescent="0.25">
      <c r="B145" s="1"/>
      <c r="C145" s="1"/>
      <c r="D145" s="1"/>
      <c r="E145" s="1"/>
      <c r="F145" s="1"/>
      <c r="G145" s="1"/>
      <c r="H145" s="15"/>
      <c r="I145" s="15"/>
    </row>
    <row r="146" spans="2:9" x14ac:dyDescent="0.25">
      <c r="B146" s="1"/>
      <c r="C146" s="1"/>
      <c r="D146" s="1"/>
      <c r="E146" s="1"/>
      <c r="F146" s="1"/>
      <c r="G146" s="1"/>
      <c r="H146" s="15"/>
      <c r="I146" s="15"/>
    </row>
    <row r="147" spans="2:9" x14ac:dyDescent="0.25">
      <c r="B147" s="1"/>
      <c r="C147" s="1"/>
      <c r="D147" s="1"/>
      <c r="E147" s="1"/>
      <c r="F147" s="1"/>
      <c r="G147" s="1"/>
      <c r="H147" s="15"/>
      <c r="I147" s="15"/>
    </row>
    <row r="148" spans="2:9" x14ac:dyDescent="0.25">
      <c r="B148" s="1"/>
      <c r="C148" s="1"/>
      <c r="D148" s="1"/>
      <c r="E148" s="1"/>
      <c r="F148" s="1"/>
      <c r="G148" s="1"/>
      <c r="H148" s="15"/>
      <c r="I148" s="15"/>
    </row>
    <row r="149" spans="2:9" x14ac:dyDescent="0.25">
      <c r="B149" s="1"/>
      <c r="C149" s="1"/>
      <c r="D149" s="1"/>
      <c r="E149" s="1"/>
      <c r="F149" s="1"/>
      <c r="G149" s="1"/>
      <c r="H149" s="15"/>
      <c r="I149" s="15"/>
    </row>
    <row r="150" spans="2:9" x14ac:dyDescent="0.25">
      <c r="B150" s="1"/>
      <c r="C150" s="1"/>
      <c r="D150" s="1"/>
      <c r="E150" s="1"/>
      <c r="F150" s="1"/>
      <c r="G150" s="1"/>
      <c r="H150" s="15"/>
      <c r="I150" s="15"/>
    </row>
    <row r="151" spans="2:9" x14ac:dyDescent="0.25">
      <c r="B151" s="1"/>
      <c r="C151" s="1"/>
      <c r="D151" s="1"/>
      <c r="E151" s="1"/>
      <c r="F151" s="1"/>
      <c r="G151" s="1"/>
      <c r="H151" s="15"/>
      <c r="I151" s="15"/>
    </row>
    <row r="152" spans="2:9" x14ac:dyDescent="0.25">
      <c r="B152" s="1"/>
      <c r="C152" s="1"/>
      <c r="D152" s="1"/>
      <c r="E152" s="1"/>
      <c r="F152" s="1"/>
      <c r="G152" s="1"/>
      <c r="H152" s="15"/>
      <c r="I152" s="15"/>
    </row>
    <row r="153" spans="2:9" x14ac:dyDescent="0.25">
      <c r="B153" s="1"/>
      <c r="C153" s="1"/>
      <c r="D153" s="1"/>
      <c r="E153" s="1"/>
      <c r="F153" s="1"/>
      <c r="G153" s="1"/>
      <c r="H153" s="15"/>
      <c r="I153" s="15"/>
    </row>
    <row r="154" spans="2:9" x14ac:dyDescent="0.25">
      <c r="B154" s="1"/>
      <c r="C154" s="1"/>
      <c r="D154" s="1"/>
      <c r="E154" s="1"/>
      <c r="F154" s="1"/>
      <c r="G154" s="1"/>
      <c r="H154" s="15"/>
      <c r="I154" s="15"/>
    </row>
    <row r="155" spans="2:9" x14ac:dyDescent="0.25">
      <c r="B155" s="1"/>
      <c r="C155" s="1"/>
      <c r="D155" s="1"/>
      <c r="E155" s="1"/>
      <c r="F155" s="1"/>
      <c r="G155" s="1"/>
      <c r="H155" s="15"/>
      <c r="I155" s="15"/>
    </row>
    <row r="156" spans="2:9" x14ac:dyDescent="0.25">
      <c r="B156" s="1"/>
      <c r="C156" s="1"/>
      <c r="D156" s="1"/>
      <c r="E156" s="1"/>
      <c r="F156" s="1"/>
      <c r="G156" s="1"/>
      <c r="H156" s="15"/>
      <c r="I156" s="15"/>
    </row>
    <row r="157" spans="2:9" x14ac:dyDescent="0.25">
      <c r="D157" s="1"/>
      <c r="G157" s="14"/>
      <c r="H157" s="16"/>
      <c r="I157" s="16"/>
    </row>
  </sheetData>
  <pageMargins left="0.25" right="0.25" top="0.75" bottom="0.75" header="0.3" footer="0.3"/>
  <pageSetup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073-09AD-4688-A0D1-BC80073C435D}">
  <sheetPr>
    <pageSetUpPr fitToPage="1"/>
  </sheetPr>
  <dimension ref="A1:Q172"/>
  <sheetViews>
    <sheetView tabSelected="1" workbookViewId="0">
      <selection activeCell="I31" sqref="I31"/>
    </sheetView>
  </sheetViews>
  <sheetFormatPr defaultRowHeight="15" x14ac:dyDescent="0.25"/>
  <cols>
    <col min="1" max="1" width="18.28515625" customWidth="1"/>
    <col min="2" max="2" width="18.140625" customWidth="1"/>
    <col min="3" max="3" width="18.28515625" hidden="1" customWidth="1"/>
    <col min="4" max="4" width="18.42578125" customWidth="1"/>
    <col min="5" max="5" width="18.28515625" customWidth="1"/>
    <col min="6" max="6" width="18.42578125" customWidth="1"/>
    <col min="7" max="7" width="18.7109375" customWidth="1"/>
    <col min="8" max="9" width="18.42578125" customWidth="1"/>
    <col min="10" max="10" width="17.85546875" customWidth="1"/>
    <col min="11" max="11" width="10.85546875" customWidth="1"/>
  </cols>
  <sheetData>
    <row r="1" spans="1:17" ht="60" customHeight="1" thickBot="1" x14ac:dyDescent="0.3">
      <c r="A1" s="6"/>
      <c r="B1" s="10"/>
      <c r="C1" s="10"/>
      <c r="D1" s="10"/>
      <c r="E1" s="10"/>
      <c r="F1" s="10"/>
      <c r="G1" s="10"/>
      <c r="H1" s="12"/>
      <c r="I1" s="24"/>
    </row>
    <row r="2" spans="1:17" ht="35.25" customHeight="1" x14ac:dyDescent="0.25">
      <c r="A2" s="7" t="s">
        <v>7</v>
      </c>
      <c r="B2" s="7" t="s">
        <v>16</v>
      </c>
      <c r="C2" s="7" t="s">
        <v>1</v>
      </c>
      <c r="D2" s="7" t="s">
        <v>0</v>
      </c>
      <c r="E2" s="7" t="s">
        <v>3</v>
      </c>
      <c r="F2" s="7" t="s">
        <v>4</v>
      </c>
      <c r="G2" s="7" t="s">
        <v>5</v>
      </c>
      <c r="H2" s="7" t="s">
        <v>2</v>
      </c>
      <c r="I2" s="35" t="s">
        <v>31</v>
      </c>
      <c r="J2" s="40"/>
      <c r="K2" s="36" t="s">
        <v>25</v>
      </c>
    </row>
    <row r="3" spans="1:17" x14ac:dyDescent="0.25">
      <c r="A3" s="17">
        <v>7.298</v>
      </c>
      <c r="B3" s="18"/>
      <c r="C3" s="18"/>
      <c r="D3" s="18">
        <v>1</v>
      </c>
      <c r="E3" s="18">
        <v>6</v>
      </c>
      <c r="F3" s="18">
        <v>24.5</v>
      </c>
      <c r="G3" s="18">
        <v>1.125</v>
      </c>
      <c r="H3" s="19"/>
      <c r="I3" s="37">
        <f>E3*F3*G3/9</f>
        <v>18.375</v>
      </c>
      <c r="J3" s="8" t="s">
        <v>17</v>
      </c>
      <c r="K3" s="38">
        <v>61</v>
      </c>
    </row>
    <row r="4" spans="1:17" x14ac:dyDescent="0.25">
      <c r="A4" s="8">
        <v>6.923</v>
      </c>
      <c r="B4" s="11"/>
      <c r="C4" s="11"/>
      <c r="D4" s="11">
        <v>2</v>
      </c>
      <c r="E4" s="11">
        <v>4</v>
      </c>
      <c r="F4" s="11">
        <v>125</v>
      </c>
      <c r="G4" s="11">
        <v>0.375</v>
      </c>
      <c r="H4" s="13">
        <f t="shared" ref="H4:H24" si="0">E4*F4*G4/27</f>
        <v>6.9444444444444446</v>
      </c>
      <c r="I4" s="39"/>
      <c r="J4" s="8" t="s">
        <v>18</v>
      </c>
      <c r="K4" s="38"/>
      <c r="L4" s="15">
        <f>'SB-IS 71'!H25+'NB-IS 71'!H27</f>
        <v>116.47222222222223</v>
      </c>
      <c r="N4" t="s">
        <v>24</v>
      </c>
    </row>
    <row r="5" spans="1:17" x14ac:dyDescent="0.25">
      <c r="A5" s="8">
        <v>6.8250000000000002</v>
      </c>
      <c r="B5" s="11"/>
      <c r="C5" s="11"/>
      <c r="D5" s="11">
        <v>3</v>
      </c>
      <c r="E5" s="11">
        <v>4</v>
      </c>
      <c r="F5" s="11">
        <v>130</v>
      </c>
      <c r="G5" s="11">
        <v>0.375</v>
      </c>
      <c r="H5" s="13">
        <f t="shared" si="0"/>
        <v>7.2222222222222223</v>
      </c>
      <c r="I5" s="39"/>
      <c r="J5" s="8" t="s">
        <v>18</v>
      </c>
      <c r="K5" s="38"/>
      <c r="L5" s="15"/>
      <c r="N5" s="21">
        <f>12.25*4+16</f>
        <v>65</v>
      </c>
      <c r="P5" s="23"/>
    </row>
    <row r="6" spans="1:17" x14ac:dyDescent="0.25">
      <c r="A6" s="17">
        <v>6.6539999999999999</v>
      </c>
      <c r="B6" s="18"/>
      <c r="C6" s="18"/>
      <c r="D6" s="18">
        <v>4</v>
      </c>
      <c r="E6" s="18">
        <v>6</v>
      </c>
      <c r="F6" s="18">
        <v>24.5</v>
      </c>
      <c r="G6" s="18">
        <v>1.125</v>
      </c>
      <c r="H6" s="19"/>
      <c r="I6" s="37">
        <f>E6*F6*G6/9</f>
        <v>18.375</v>
      </c>
      <c r="J6" s="8" t="s">
        <v>17</v>
      </c>
      <c r="K6" s="38">
        <v>61</v>
      </c>
    </row>
    <row r="7" spans="1:17" x14ac:dyDescent="0.25">
      <c r="A7" s="8">
        <v>6.6520000000000001</v>
      </c>
      <c r="B7" s="11"/>
      <c r="C7" s="11"/>
      <c r="D7" s="11">
        <v>5</v>
      </c>
      <c r="E7" s="11">
        <v>4</v>
      </c>
      <c r="F7" s="11">
        <v>65</v>
      </c>
      <c r="G7" s="11">
        <v>0.375</v>
      </c>
      <c r="H7" s="13">
        <f t="shared" si="0"/>
        <v>3.6111111111111112</v>
      </c>
      <c r="I7" s="39"/>
      <c r="J7" s="8" t="s">
        <v>18</v>
      </c>
      <c r="K7" s="38"/>
    </row>
    <row r="8" spans="1:17" x14ac:dyDescent="0.25">
      <c r="A8" s="8">
        <v>6.609</v>
      </c>
      <c r="B8" s="11"/>
      <c r="C8" s="11"/>
      <c r="D8" s="11">
        <v>6</v>
      </c>
      <c r="E8" s="11">
        <v>4</v>
      </c>
      <c r="F8" s="11">
        <v>12</v>
      </c>
      <c r="G8" s="11">
        <v>0.375</v>
      </c>
      <c r="H8" s="13">
        <f t="shared" si="0"/>
        <v>0.66666666666666663</v>
      </c>
      <c r="I8" s="39"/>
      <c r="J8" s="8" t="s">
        <v>19</v>
      </c>
      <c r="K8" s="38"/>
    </row>
    <row r="9" spans="1:17" x14ac:dyDescent="0.25">
      <c r="A9" s="8">
        <v>6.468</v>
      </c>
      <c r="B9" s="11"/>
      <c r="C9" s="11"/>
      <c r="D9" s="11">
        <v>7</v>
      </c>
      <c r="E9" s="11">
        <v>4</v>
      </c>
      <c r="F9" s="11">
        <v>150</v>
      </c>
      <c r="G9" s="11">
        <v>0.375</v>
      </c>
      <c r="H9" s="13">
        <f t="shared" si="0"/>
        <v>8.3333333333333339</v>
      </c>
      <c r="I9" s="39"/>
      <c r="J9" s="8" t="s">
        <v>18</v>
      </c>
      <c r="K9" s="38"/>
    </row>
    <row r="10" spans="1:17" x14ac:dyDescent="0.25">
      <c r="A10" s="17">
        <v>6.4059999999999997</v>
      </c>
      <c r="B10" s="18"/>
      <c r="C10" s="18"/>
      <c r="D10" s="18">
        <v>8</v>
      </c>
      <c r="E10" s="18">
        <v>6</v>
      </c>
      <c r="F10" s="18">
        <v>12</v>
      </c>
      <c r="G10" s="18">
        <v>1.125</v>
      </c>
      <c r="H10" s="19"/>
      <c r="I10" s="37">
        <f>E10*F10*G10/9</f>
        <v>9</v>
      </c>
      <c r="J10" s="8" t="s">
        <v>20</v>
      </c>
      <c r="K10" s="38">
        <v>36</v>
      </c>
    </row>
    <row r="11" spans="1:17" x14ac:dyDescent="0.25">
      <c r="A11" s="8">
        <v>6.3879999999999999</v>
      </c>
      <c r="B11" s="11"/>
      <c r="C11" s="11"/>
      <c r="D11" s="11">
        <v>9</v>
      </c>
      <c r="E11" s="11">
        <v>4</v>
      </c>
      <c r="F11" s="11">
        <v>50</v>
      </c>
      <c r="G11" s="11">
        <v>0.375</v>
      </c>
      <c r="H11" s="13">
        <f t="shared" si="0"/>
        <v>2.7777777777777777</v>
      </c>
      <c r="I11" s="39"/>
      <c r="J11" s="8" t="s">
        <v>19</v>
      </c>
      <c r="K11" s="38"/>
    </row>
    <row r="12" spans="1:17" x14ac:dyDescent="0.25">
      <c r="A12" s="8">
        <v>6.3</v>
      </c>
      <c r="B12" s="11"/>
      <c r="C12" s="11"/>
      <c r="D12" s="11">
        <v>10</v>
      </c>
      <c r="E12" s="11">
        <v>4</v>
      </c>
      <c r="F12" s="11">
        <v>85</v>
      </c>
      <c r="G12" s="11">
        <v>0.375</v>
      </c>
      <c r="H12" s="13">
        <f t="shared" si="0"/>
        <v>4.7222222222222223</v>
      </c>
      <c r="I12" s="39"/>
      <c r="J12" s="8" t="s">
        <v>19</v>
      </c>
      <c r="K12" s="38"/>
    </row>
    <row r="13" spans="1:17" x14ac:dyDescent="0.25">
      <c r="A13" s="17">
        <v>6.2649999999999997</v>
      </c>
      <c r="B13" s="18"/>
      <c r="C13" s="18"/>
      <c r="D13" s="18">
        <v>11</v>
      </c>
      <c r="E13" s="18">
        <v>6</v>
      </c>
      <c r="F13" s="18">
        <v>12</v>
      </c>
      <c r="G13" s="18">
        <v>1.125</v>
      </c>
      <c r="H13" s="19"/>
      <c r="I13" s="37">
        <f>E13*F13*G13/9</f>
        <v>9</v>
      </c>
      <c r="J13" s="8" t="s">
        <v>20</v>
      </c>
      <c r="K13" s="38">
        <v>36</v>
      </c>
      <c r="N13" s="22"/>
    </row>
    <row r="14" spans="1:17" x14ac:dyDescent="0.25">
      <c r="A14" s="8">
        <v>5.9669999999999996</v>
      </c>
      <c r="B14" s="11"/>
      <c r="C14" s="11"/>
      <c r="D14" s="11">
        <v>12</v>
      </c>
      <c r="E14" s="11">
        <v>4</v>
      </c>
      <c r="F14" s="11">
        <v>50</v>
      </c>
      <c r="G14" s="11">
        <v>0.375</v>
      </c>
      <c r="H14" s="13">
        <f t="shared" si="0"/>
        <v>2.7777777777777777</v>
      </c>
      <c r="I14" s="39"/>
      <c r="J14" s="8" t="s">
        <v>18</v>
      </c>
      <c r="K14" s="38"/>
    </row>
    <row r="15" spans="1:17" x14ac:dyDescent="0.25">
      <c r="A15" s="8">
        <v>5.9169999999999998</v>
      </c>
      <c r="B15" s="11"/>
      <c r="C15" s="11"/>
      <c r="D15" s="11">
        <v>13</v>
      </c>
      <c r="E15" s="11">
        <v>4</v>
      </c>
      <c r="F15" s="11">
        <v>40</v>
      </c>
      <c r="G15" s="11">
        <v>0.375</v>
      </c>
      <c r="H15" s="13">
        <f t="shared" si="0"/>
        <v>2.2222222222222223</v>
      </c>
      <c r="I15" s="39"/>
      <c r="J15" s="8" t="s">
        <v>19</v>
      </c>
      <c r="K15" s="38"/>
      <c r="Q15" s="20"/>
    </row>
    <row r="16" spans="1:17" x14ac:dyDescent="0.25">
      <c r="A16" s="17">
        <v>5.6870000000000003</v>
      </c>
      <c r="B16" s="18"/>
      <c r="C16" s="18"/>
      <c r="D16" s="18">
        <v>14</v>
      </c>
      <c r="E16" s="18">
        <v>6</v>
      </c>
      <c r="F16" s="18">
        <v>24.5</v>
      </c>
      <c r="G16" s="18">
        <v>1.125</v>
      </c>
      <c r="H16" s="19"/>
      <c r="I16" s="37">
        <f>E16*F16*G16/9</f>
        <v>18.375</v>
      </c>
      <c r="J16" s="8" t="s">
        <v>17</v>
      </c>
      <c r="K16" s="38">
        <v>61</v>
      </c>
    </row>
    <row r="17" spans="1:11" x14ac:dyDescent="0.25">
      <c r="A17" s="17">
        <v>5.3339999999999996</v>
      </c>
      <c r="B17" s="18"/>
      <c r="C17" s="18"/>
      <c r="D17" s="18">
        <v>15</v>
      </c>
      <c r="E17" s="18">
        <v>6</v>
      </c>
      <c r="F17" s="18">
        <v>12</v>
      </c>
      <c r="G17" s="18">
        <v>1.125</v>
      </c>
      <c r="H17" s="19"/>
      <c r="I17" s="37">
        <f>E17*F17*G17/9</f>
        <v>9</v>
      </c>
      <c r="J17" s="8" t="s">
        <v>21</v>
      </c>
      <c r="K17" s="38">
        <v>36</v>
      </c>
    </row>
    <row r="18" spans="1:11" x14ac:dyDescent="0.25">
      <c r="A18" s="8">
        <v>5.1429999999999998</v>
      </c>
      <c r="B18" s="11"/>
      <c r="C18" s="11"/>
      <c r="D18" s="11">
        <v>16</v>
      </c>
      <c r="E18" s="11">
        <v>4</v>
      </c>
      <c r="F18" s="11">
        <v>50</v>
      </c>
      <c r="G18" s="11">
        <v>0.375</v>
      </c>
      <c r="H18" s="13">
        <f t="shared" si="0"/>
        <v>2.7777777777777777</v>
      </c>
      <c r="I18" s="39"/>
      <c r="J18" s="8" t="s">
        <v>19</v>
      </c>
      <c r="K18" s="38"/>
    </row>
    <row r="19" spans="1:11" x14ac:dyDescent="0.25">
      <c r="A19" s="8">
        <v>5.0940000000000003</v>
      </c>
      <c r="B19" s="11"/>
      <c r="C19" s="11"/>
      <c r="D19" s="11">
        <v>17</v>
      </c>
      <c r="E19" s="11">
        <v>4</v>
      </c>
      <c r="F19" s="11">
        <v>60</v>
      </c>
      <c r="G19" s="11">
        <v>0.375</v>
      </c>
      <c r="H19" s="13">
        <f t="shared" si="0"/>
        <v>3.3333333333333335</v>
      </c>
      <c r="I19" s="39"/>
      <c r="J19" s="8" t="s">
        <v>19</v>
      </c>
      <c r="K19" s="38"/>
    </row>
    <row r="20" spans="1:11" x14ac:dyDescent="0.25">
      <c r="A20" s="17">
        <v>4.8899999999999997</v>
      </c>
      <c r="B20" s="18"/>
      <c r="C20" s="18"/>
      <c r="D20" s="18">
        <v>18</v>
      </c>
      <c r="E20" s="18">
        <v>6</v>
      </c>
      <c r="F20" s="18">
        <v>24.5</v>
      </c>
      <c r="G20" s="18">
        <v>1.125</v>
      </c>
      <c r="H20" s="19"/>
      <c r="I20" s="37">
        <f>E20*F20*G20/9</f>
        <v>18.375</v>
      </c>
      <c r="J20" s="8" t="s">
        <v>17</v>
      </c>
      <c r="K20" s="38">
        <v>61</v>
      </c>
    </row>
    <row r="21" spans="1:11" x14ac:dyDescent="0.25">
      <c r="A21" s="8">
        <v>4.8479999999999999</v>
      </c>
      <c r="B21" s="11"/>
      <c r="C21" s="11"/>
      <c r="D21" s="11">
        <v>19</v>
      </c>
      <c r="E21" s="11">
        <v>4</v>
      </c>
      <c r="F21" s="11">
        <v>40</v>
      </c>
      <c r="G21" s="11">
        <v>0.375</v>
      </c>
      <c r="H21" s="13">
        <f t="shared" si="0"/>
        <v>2.2222222222222223</v>
      </c>
      <c r="I21" s="39"/>
      <c r="J21" s="8" t="s">
        <v>19</v>
      </c>
      <c r="K21" s="38"/>
    </row>
    <row r="22" spans="1:11" x14ac:dyDescent="0.25">
      <c r="A22" s="8">
        <v>4.8479999999999999</v>
      </c>
      <c r="B22" s="11"/>
      <c r="C22" s="11"/>
      <c r="D22" s="11">
        <v>20</v>
      </c>
      <c r="E22" s="11">
        <v>4</v>
      </c>
      <c r="F22" s="11">
        <v>40</v>
      </c>
      <c r="G22" s="11">
        <v>0.375</v>
      </c>
      <c r="H22" s="13">
        <f t="shared" si="0"/>
        <v>2.2222222222222223</v>
      </c>
      <c r="I22" s="39"/>
      <c r="J22" s="8" t="s">
        <v>22</v>
      </c>
      <c r="K22" s="38"/>
    </row>
    <row r="23" spans="1:11" x14ac:dyDescent="0.25">
      <c r="A23" s="17">
        <v>4.758</v>
      </c>
      <c r="B23" s="18"/>
      <c r="C23" s="18"/>
      <c r="D23" s="18">
        <v>21</v>
      </c>
      <c r="E23" s="18">
        <v>6</v>
      </c>
      <c r="F23" s="18">
        <v>12</v>
      </c>
      <c r="G23" s="18">
        <v>1.125</v>
      </c>
      <c r="H23" s="19"/>
      <c r="I23" s="37">
        <f>E23*F23*G23/9</f>
        <v>9</v>
      </c>
      <c r="J23" s="8" t="s">
        <v>20</v>
      </c>
      <c r="K23" s="38">
        <v>36</v>
      </c>
    </row>
    <row r="24" spans="1:11" ht="15.75" thickBot="1" x14ac:dyDescent="0.3">
      <c r="A24" s="8">
        <v>4.3019999999999996</v>
      </c>
      <c r="B24" s="11"/>
      <c r="C24" s="11"/>
      <c r="D24" s="11">
        <v>22</v>
      </c>
      <c r="E24" s="11">
        <v>4</v>
      </c>
      <c r="F24" s="11">
        <v>55</v>
      </c>
      <c r="G24" s="11">
        <v>0.375</v>
      </c>
      <c r="H24" s="13">
        <f t="shared" si="0"/>
        <v>3.0555555555555554</v>
      </c>
      <c r="I24" s="39"/>
      <c r="J24" s="8" t="s">
        <v>23</v>
      </c>
      <c r="K24" s="38"/>
    </row>
    <row r="25" spans="1:11" ht="15.75" thickBot="1" x14ac:dyDescent="0.3">
      <c r="A25" s="2"/>
      <c r="B25" s="3"/>
      <c r="C25" s="3"/>
      <c r="D25" s="4"/>
      <c r="E25" s="3"/>
      <c r="F25" s="3"/>
      <c r="G25" s="4" t="s">
        <v>6</v>
      </c>
      <c r="H25" s="5">
        <f>SUM(H3:H24)</f>
        <v>52.888888888888893</v>
      </c>
      <c r="I25" s="30">
        <f>SUM(I3:I24)</f>
        <v>109.5</v>
      </c>
      <c r="J25" s="9"/>
      <c r="K25" s="34">
        <f>SUM(K3:K24)</f>
        <v>388</v>
      </c>
    </row>
    <row r="26" spans="1:11" x14ac:dyDescent="0.25">
      <c r="D26" s="1"/>
    </row>
    <row r="27" spans="1:11" x14ac:dyDescent="0.25">
      <c r="D27" s="1"/>
    </row>
    <row r="28" spans="1:11" x14ac:dyDescent="0.25">
      <c r="D28" s="1"/>
    </row>
    <row r="29" spans="1:11" x14ac:dyDescent="0.25">
      <c r="D29" s="1"/>
    </row>
    <row r="30" spans="1:11" x14ac:dyDescent="0.25">
      <c r="D30" s="1"/>
    </row>
    <row r="31" spans="1:11" x14ac:dyDescent="0.25">
      <c r="D31" s="1"/>
    </row>
    <row r="32" spans="1:11" x14ac:dyDescent="0.25">
      <c r="D32" s="1"/>
    </row>
    <row r="33" spans="1:9" x14ac:dyDescent="0.25">
      <c r="D33" s="1"/>
    </row>
    <row r="34" spans="1:9" x14ac:dyDescent="0.25">
      <c r="D34" s="1"/>
    </row>
    <row r="35" spans="1:9" x14ac:dyDescent="0.25">
      <c r="D35" s="1"/>
    </row>
    <row r="36" spans="1:9" x14ac:dyDescent="0.25">
      <c r="D36" s="1"/>
    </row>
    <row r="37" spans="1:9" x14ac:dyDescent="0.25">
      <c r="D37" s="1"/>
    </row>
    <row r="38" spans="1:9" x14ac:dyDescent="0.25">
      <c r="D38" s="1"/>
    </row>
    <row r="39" spans="1:9" x14ac:dyDescent="0.25">
      <c r="D39" s="1"/>
    </row>
    <row r="40" spans="1:9" x14ac:dyDescent="0.25">
      <c r="D40" s="1"/>
    </row>
    <row r="41" spans="1:9" x14ac:dyDescent="0.25">
      <c r="D41" s="1"/>
    </row>
    <row r="42" spans="1:9" x14ac:dyDescent="0.25">
      <c r="D42" s="1"/>
    </row>
    <row r="43" spans="1:9" x14ac:dyDescent="0.25">
      <c r="D43" s="1"/>
    </row>
    <row r="44" spans="1:9" x14ac:dyDescent="0.25">
      <c r="D44" s="1"/>
    </row>
    <row r="45" spans="1:9" x14ac:dyDescent="0.25">
      <c r="D45" s="1"/>
    </row>
    <row r="47" spans="1:9" x14ac:dyDescent="0.25">
      <c r="A47" s="14"/>
      <c r="B47" s="14"/>
      <c r="C47" s="14"/>
      <c r="D47" s="14"/>
      <c r="E47" s="14"/>
      <c r="F47" s="14"/>
      <c r="G47" s="14"/>
      <c r="H47" s="14"/>
      <c r="I47" s="14"/>
    </row>
    <row r="48" spans="1:9" x14ac:dyDescent="0.25">
      <c r="A48" s="1"/>
      <c r="B48" s="1"/>
      <c r="C48" s="1"/>
      <c r="D48" s="1"/>
      <c r="E48" s="1"/>
      <c r="F48" s="1"/>
      <c r="G48" s="1"/>
      <c r="H48" s="15"/>
      <c r="I48" s="15"/>
    </row>
    <row r="49" spans="1:9" x14ac:dyDescent="0.25">
      <c r="A49" s="1"/>
      <c r="B49" s="1"/>
      <c r="C49" s="1"/>
      <c r="D49" s="1"/>
      <c r="E49" s="1"/>
      <c r="F49" s="1"/>
      <c r="G49" s="1"/>
      <c r="H49" s="15"/>
      <c r="I49" s="15"/>
    </row>
    <row r="50" spans="1:9" x14ac:dyDescent="0.25">
      <c r="A50" s="1"/>
      <c r="B50" s="1"/>
      <c r="C50" s="1"/>
      <c r="D50" s="1"/>
      <c r="E50" s="1"/>
      <c r="F50" s="1"/>
      <c r="G50" s="1"/>
      <c r="H50" s="15"/>
      <c r="I50" s="15"/>
    </row>
    <row r="51" spans="1:9" x14ac:dyDescent="0.25">
      <c r="A51" s="1"/>
      <c r="B51" s="1"/>
      <c r="C51" s="1"/>
      <c r="D51" s="1"/>
      <c r="E51" s="1"/>
      <c r="F51" s="1"/>
      <c r="G51" s="1"/>
      <c r="H51" s="15"/>
      <c r="I51" s="15"/>
    </row>
    <row r="52" spans="1:9" x14ac:dyDescent="0.25">
      <c r="B52" s="1"/>
      <c r="C52" s="1"/>
      <c r="D52" s="1"/>
      <c r="E52" s="1"/>
      <c r="F52" s="1"/>
      <c r="G52" s="1"/>
      <c r="H52" s="15"/>
      <c r="I52" s="15"/>
    </row>
    <row r="53" spans="1:9" x14ac:dyDescent="0.25">
      <c r="B53" s="1"/>
      <c r="C53" s="1"/>
      <c r="D53" s="1"/>
      <c r="E53" s="1"/>
      <c r="F53" s="1"/>
      <c r="G53" s="1"/>
      <c r="H53" s="15"/>
      <c r="I53" s="15"/>
    </row>
    <row r="54" spans="1:9" x14ac:dyDescent="0.25">
      <c r="B54" s="1"/>
      <c r="C54" s="1"/>
      <c r="D54" s="1"/>
      <c r="E54" s="1"/>
      <c r="F54" s="1"/>
      <c r="G54" s="1"/>
      <c r="H54" s="15"/>
      <c r="I54" s="15"/>
    </row>
    <row r="55" spans="1:9" x14ac:dyDescent="0.25">
      <c r="B55" s="1"/>
      <c r="C55" s="1"/>
      <c r="D55" s="1"/>
      <c r="E55" s="1"/>
      <c r="F55" s="1"/>
      <c r="G55" s="1"/>
      <c r="H55" s="15"/>
      <c r="I55" s="15"/>
    </row>
    <row r="56" spans="1:9" x14ac:dyDescent="0.25">
      <c r="B56" s="1"/>
      <c r="C56" s="1"/>
      <c r="D56" s="1"/>
      <c r="E56" s="1"/>
      <c r="F56" s="1"/>
      <c r="G56" s="1"/>
      <c r="H56" s="15"/>
      <c r="I56" s="15"/>
    </row>
    <row r="57" spans="1:9" x14ac:dyDescent="0.25">
      <c r="B57" s="1"/>
      <c r="C57" s="1"/>
      <c r="D57" s="1"/>
      <c r="E57" s="1"/>
      <c r="F57" s="1"/>
      <c r="G57" s="1"/>
      <c r="H57" s="15"/>
      <c r="I57" s="15"/>
    </row>
    <row r="58" spans="1:9" x14ac:dyDescent="0.25">
      <c r="B58" s="1"/>
      <c r="C58" s="1"/>
      <c r="D58" s="1"/>
      <c r="E58" s="1"/>
      <c r="F58" s="1"/>
      <c r="G58" s="1"/>
      <c r="H58" s="15"/>
      <c r="I58" s="15"/>
    </row>
    <row r="59" spans="1:9" x14ac:dyDescent="0.25">
      <c r="B59" s="1"/>
      <c r="C59" s="1"/>
      <c r="D59" s="1"/>
      <c r="E59" s="1"/>
      <c r="F59" s="1"/>
      <c r="G59" s="1"/>
      <c r="H59" s="15"/>
      <c r="I59" s="15"/>
    </row>
    <row r="60" spans="1:9" x14ac:dyDescent="0.25">
      <c r="B60" s="1"/>
      <c r="C60" s="1"/>
      <c r="D60" s="1"/>
      <c r="E60" s="1"/>
      <c r="F60" s="1"/>
      <c r="G60" s="1"/>
      <c r="H60" s="15"/>
      <c r="I60" s="15"/>
    </row>
    <row r="61" spans="1:9" x14ac:dyDescent="0.25">
      <c r="B61" s="1"/>
      <c r="C61" s="1"/>
      <c r="D61" s="1"/>
      <c r="E61" s="1"/>
      <c r="F61" s="1"/>
      <c r="G61" s="1"/>
      <c r="H61" s="15"/>
      <c r="I61" s="15"/>
    </row>
    <row r="62" spans="1:9" x14ac:dyDescent="0.25">
      <c r="B62" s="1"/>
      <c r="C62" s="1"/>
      <c r="D62" s="1"/>
      <c r="E62" s="1"/>
      <c r="F62" s="1"/>
      <c r="G62" s="1"/>
      <c r="H62" s="15"/>
      <c r="I62" s="15"/>
    </row>
    <row r="63" spans="1:9" x14ac:dyDescent="0.25">
      <c r="B63" s="1"/>
      <c r="C63" s="1"/>
      <c r="D63" s="1"/>
      <c r="E63" s="1"/>
      <c r="F63" s="1"/>
      <c r="G63" s="1"/>
      <c r="H63" s="15"/>
      <c r="I63" s="15"/>
    </row>
    <row r="64" spans="1:9" x14ac:dyDescent="0.25">
      <c r="B64" s="1"/>
      <c r="C64" s="1"/>
      <c r="D64" s="1"/>
      <c r="E64" s="1"/>
      <c r="F64" s="1"/>
      <c r="G64" s="1"/>
      <c r="H64" s="15"/>
      <c r="I64" s="15"/>
    </row>
    <row r="65" spans="2:9" x14ac:dyDescent="0.25">
      <c r="B65" s="1"/>
      <c r="C65" s="1"/>
      <c r="D65" s="1"/>
      <c r="E65" s="1"/>
      <c r="F65" s="1"/>
      <c r="G65" s="1"/>
      <c r="H65" s="15"/>
      <c r="I65" s="15"/>
    </row>
    <row r="66" spans="2:9" x14ac:dyDescent="0.25">
      <c r="B66" s="1"/>
      <c r="C66" s="1"/>
      <c r="D66" s="1"/>
      <c r="E66" s="1"/>
      <c r="F66" s="1"/>
      <c r="G66" s="1"/>
      <c r="H66" s="15"/>
      <c r="I66" s="15"/>
    </row>
    <row r="67" spans="2:9" x14ac:dyDescent="0.25">
      <c r="B67" s="1"/>
      <c r="C67" s="1"/>
      <c r="D67" s="1"/>
      <c r="E67" s="1"/>
      <c r="F67" s="1"/>
      <c r="G67" s="1"/>
      <c r="H67" s="15"/>
      <c r="I67" s="15"/>
    </row>
    <row r="68" spans="2:9" x14ac:dyDescent="0.25">
      <c r="B68" s="1"/>
      <c r="C68" s="1"/>
      <c r="D68" s="1"/>
      <c r="E68" s="1"/>
      <c r="F68" s="1"/>
      <c r="G68" s="1"/>
      <c r="H68" s="15"/>
      <c r="I68" s="15"/>
    </row>
    <row r="69" spans="2:9" x14ac:dyDescent="0.25">
      <c r="B69" s="1"/>
      <c r="C69" s="1"/>
      <c r="D69" s="1"/>
      <c r="E69" s="1"/>
      <c r="F69" s="1"/>
      <c r="G69" s="1"/>
      <c r="H69" s="15"/>
      <c r="I69" s="15"/>
    </row>
    <row r="70" spans="2:9" x14ac:dyDescent="0.25">
      <c r="B70" s="1"/>
      <c r="C70" s="1"/>
      <c r="D70" s="1"/>
      <c r="E70" s="1"/>
      <c r="F70" s="1"/>
      <c r="G70" s="1"/>
      <c r="H70" s="15"/>
      <c r="I70" s="15"/>
    </row>
    <row r="71" spans="2:9" x14ac:dyDescent="0.25">
      <c r="B71" s="1"/>
      <c r="C71" s="1"/>
      <c r="D71" s="1"/>
      <c r="E71" s="1"/>
      <c r="F71" s="1"/>
      <c r="G71" s="1"/>
      <c r="H71" s="15"/>
      <c r="I71" s="15"/>
    </row>
    <row r="72" spans="2:9" x14ac:dyDescent="0.25">
      <c r="B72" s="1"/>
      <c r="C72" s="1"/>
      <c r="D72" s="1"/>
      <c r="E72" s="1"/>
      <c r="F72" s="1"/>
      <c r="G72" s="1"/>
      <c r="H72" s="15"/>
      <c r="I72" s="15"/>
    </row>
    <row r="73" spans="2:9" x14ac:dyDescent="0.25">
      <c r="B73" s="1"/>
      <c r="C73" s="1"/>
      <c r="D73" s="1"/>
      <c r="E73" s="1"/>
      <c r="F73" s="1"/>
      <c r="G73" s="1"/>
      <c r="H73" s="15"/>
      <c r="I73" s="15"/>
    </row>
    <row r="74" spans="2:9" x14ac:dyDescent="0.25">
      <c r="B74" s="1"/>
      <c r="C74" s="1"/>
      <c r="D74" s="1"/>
      <c r="E74" s="1"/>
      <c r="F74" s="1"/>
      <c r="G74" s="1"/>
      <c r="H74" s="15"/>
      <c r="I74" s="15"/>
    </row>
    <row r="75" spans="2:9" x14ac:dyDescent="0.25">
      <c r="D75" s="1"/>
      <c r="G75" s="14"/>
      <c r="H75" s="16"/>
      <c r="I75" s="16"/>
    </row>
    <row r="91" spans="1:9" x14ac:dyDescent="0.25">
      <c r="D91" s="1"/>
    </row>
    <row r="92" spans="1:9" x14ac:dyDescent="0.25">
      <c r="D92" s="1"/>
    </row>
    <row r="93" spans="1:9" x14ac:dyDescent="0.25">
      <c r="D93" s="1"/>
    </row>
    <row r="94" spans="1:9" x14ac:dyDescent="0.25">
      <c r="D94" s="1"/>
    </row>
    <row r="96" spans="1:9" x14ac:dyDescent="0.25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25">
      <c r="A97" s="1"/>
      <c r="B97" s="1"/>
      <c r="C97" s="1"/>
      <c r="D97" s="1"/>
      <c r="E97" s="1"/>
      <c r="F97" s="1"/>
      <c r="G97" s="1"/>
      <c r="H97" s="15"/>
      <c r="I97" s="15"/>
    </row>
    <row r="98" spans="1:9" x14ac:dyDescent="0.25">
      <c r="A98" s="1"/>
      <c r="B98" s="1"/>
      <c r="C98" s="1"/>
      <c r="D98" s="1"/>
      <c r="E98" s="1"/>
      <c r="F98" s="1"/>
      <c r="G98" s="1"/>
      <c r="H98" s="15"/>
      <c r="I98" s="15"/>
    </row>
    <row r="99" spans="1:9" x14ac:dyDescent="0.25">
      <c r="A99" s="1"/>
      <c r="B99" s="1"/>
      <c r="C99" s="1"/>
      <c r="D99" s="1"/>
      <c r="E99" s="1"/>
      <c r="F99" s="1"/>
      <c r="G99" s="1"/>
      <c r="H99" s="15"/>
      <c r="I99" s="15"/>
    </row>
    <row r="100" spans="1:9" x14ac:dyDescent="0.25">
      <c r="A100" s="1"/>
      <c r="B100" s="1"/>
      <c r="C100" s="1"/>
      <c r="D100" s="1"/>
      <c r="E100" s="1"/>
      <c r="F100" s="1"/>
      <c r="G100" s="1"/>
      <c r="H100" s="15"/>
      <c r="I100" s="15"/>
    </row>
    <row r="101" spans="1:9" x14ac:dyDescent="0.25">
      <c r="A101" s="1"/>
      <c r="B101" s="1"/>
      <c r="C101" s="1"/>
      <c r="D101" s="1"/>
      <c r="E101" s="1"/>
      <c r="F101" s="1"/>
      <c r="G101" s="1"/>
      <c r="H101" s="15"/>
      <c r="I101" s="15"/>
    </row>
    <row r="102" spans="1:9" x14ac:dyDescent="0.25">
      <c r="A102" s="1"/>
      <c r="B102" s="1"/>
      <c r="C102" s="1"/>
      <c r="D102" s="1"/>
      <c r="E102" s="1"/>
      <c r="F102" s="1"/>
      <c r="G102" s="1"/>
      <c r="H102" s="15"/>
      <c r="I102" s="15"/>
    </row>
    <row r="103" spans="1:9" x14ac:dyDescent="0.25">
      <c r="B103" s="1"/>
      <c r="C103" s="1"/>
      <c r="D103" s="1"/>
      <c r="E103" s="1"/>
      <c r="F103" s="1"/>
      <c r="G103" s="1"/>
      <c r="H103" s="15"/>
      <c r="I103" s="15"/>
    </row>
    <row r="104" spans="1:9" x14ac:dyDescent="0.25">
      <c r="B104" s="1"/>
      <c r="C104" s="1"/>
      <c r="D104" s="1"/>
      <c r="E104" s="1"/>
      <c r="F104" s="1"/>
      <c r="G104" s="1"/>
      <c r="H104" s="15"/>
      <c r="I104" s="15"/>
    </row>
    <row r="105" spans="1:9" x14ac:dyDescent="0.25">
      <c r="B105" s="1"/>
      <c r="C105" s="1"/>
      <c r="D105" s="1"/>
      <c r="E105" s="1"/>
      <c r="F105" s="1"/>
      <c r="G105" s="1"/>
      <c r="H105" s="15"/>
      <c r="I105" s="15"/>
    </row>
    <row r="106" spans="1:9" x14ac:dyDescent="0.25">
      <c r="B106" s="1"/>
      <c r="C106" s="1"/>
      <c r="D106" s="1"/>
      <c r="E106" s="1"/>
      <c r="F106" s="1"/>
      <c r="G106" s="1"/>
      <c r="H106" s="15"/>
      <c r="I106" s="15"/>
    </row>
    <row r="107" spans="1:9" x14ac:dyDescent="0.25">
      <c r="B107" s="1"/>
      <c r="C107" s="1"/>
      <c r="D107" s="1"/>
      <c r="E107" s="1"/>
      <c r="F107" s="1"/>
      <c r="G107" s="1"/>
      <c r="H107" s="15"/>
      <c r="I107" s="15"/>
    </row>
    <row r="108" spans="1:9" x14ac:dyDescent="0.25">
      <c r="B108" s="1"/>
      <c r="C108" s="1"/>
      <c r="D108" s="1"/>
      <c r="E108" s="1"/>
      <c r="F108" s="1"/>
      <c r="G108" s="1"/>
      <c r="H108" s="15"/>
      <c r="I108" s="15"/>
    </row>
    <row r="109" spans="1:9" x14ac:dyDescent="0.25">
      <c r="B109" s="1"/>
      <c r="C109" s="1"/>
      <c r="D109" s="1"/>
      <c r="E109" s="1"/>
      <c r="F109" s="1"/>
      <c r="G109" s="1"/>
      <c r="H109" s="15"/>
      <c r="I109" s="15"/>
    </row>
    <row r="110" spans="1:9" x14ac:dyDescent="0.25">
      <c r="B110" s="1"/>
      <c r="C110" s="1"/>
      <c r="D110" s="1"/>
      <c r="E110" s="1"/>
      <c r="F110" s="1"/>
      <c r="G110" s="1"/>
      <c r="H110" s="15"/>
      <c r="I110" s="15"/>
    </row>
    <row r="111" spans="1:9" x14ac:dyDescent="0.25">
      <c r="B111" s="1"/>
      <c r="C111" s="1"/>
      <c r="D111" s="1"/>
      <c r="E111" s="1"/>
      <c r="F111" s="1"/>
      <c r="G111" s="1"/>
      <c r="H111" s="15"/>
      <c r="I111" s="15"/>
    </row>
    <row r="112" spans="1:9" x14ac:dyDescent="0.25">
      <c r="B112" s="1"/>
      <c r="C112" s="1"/>
      <c r="D112" s="1"/>
      <c r="E112" s="1"/>
      <c r="F112" s="1"/>
      <c r="G112" s="1"/>
      <c r="H112" s="15"/>
      <c r="I112" s="15"/>
    </row>
    <row r="113" spans="2:9" x14ac:dyDescent="0.25">
      <c r="B113" s="1"/>
      <c r="C113" s="1"/>
      <c r="D113" s="1"/>
      <c r="E113" s="1"/>
      <c r="F113" s="1"/>
      <c r="G113" s="1"/>
      <c r="H113" s="15"/>
      <c r="I113" s="15"/>
    </row>
    <row r="114" spans="2:9" x14ac:dyDescent="0.25">
      <c r="B114" s="1"/>
      <c r="C114" s="1"/>
      <c r="D114" s="1"/>
      <c r="E114" s="1"/>
      <c r="F114" s="1"/>
      <c r="G114" s="1"/>
      <c r="H114" s="15"/>
      <c r="I114" s="15"/>
    </row>
    <row r="115" spans="2:9" x14ac:dyDescent="0.25">
      <c r="B115" s="1"/>
      <c r="C115" s="1"/>
      <c r="D115" s="1"/>
      <c r="E115" s="1"/>
      <c r="F115" s="1"/>
      <c r="G115" s="1"/>
      <c r="H115" s="15"/>
      <c r="I115" s="15"/>
    </row>
    <row r="116" spans="2:9" x14ac:dyDescent="0.25">
      <c r="B116" s="1"/>
      <c r="C116" s="1"/>
      <c r="D116" s="1"/>
      <c r="E116" s="1"/>
      <c r="F116" s="1"/>
      <c r="G116" s="1"/>
      <c r="H116" s="15"/>
      <c r="I116" s="15"/>
    </row>
    <row r="117" spans="2:9" x14ac:dyDescent="0.25">
      <c r="B117" s="1"/>
      <c r="C117" s="1"/>
      <c r="D117" s="1"/>
      <c r="E117" s="1"/>
      <c r="F117" s="1"/>
      <c r="G117" s="1"/>
      <c r="H117" s="15"/>
      <c r="I117" s="15"/>
    </row>
    <row r="118" spans="2:9" x14ac:dyDescent="0.25">
      <c r="B118" s="1"/>
      <c r="C118" s="1"/>
      <c r="D118" s="1"/>
      <c r="E118" s="1"/>
      <c r="F118" s="1"/>
      <c r="G118" s="1"/>
      <c r="H118" s="15"/>
      <c r="I118" s="15"/>
    </row>
    <row r="119" spans="2:9" x14ac:dyDescent="0.25">
      <c r="B119" s="1"/>
      <c r="C119" s="1"/>
      <c r="D119" s="1"/>
      <c r="E119" s="1"/>
      <c r="F119" s="1"/>
      <c r="G119" s="1"/>
      <c r="H119" s="15"/>
      <c r="I119" s="15"/>
    </row>
    <row r="120" spans="2:9" x14ac:dyDescent="0.25">
      <c r="B120" s="1"/>
      <c r="C120" s="1"/>
      <c r="D120" s="1"/>
      <c r="E120" s="1"/>
      <c r="F120" s="1"/>
      <c r="G120" s="1"/>
      <c r="H120" s="15"/>
      <c r="I120" s="15"/>
    </row>
    <row r="121" spans="2:9" x14ac:dyDescent="0.25">
      <c r="B121" s="1"/>
      <c r="C121" s="1"/>
      <c r="D121" s="1"/>
      <c r="E121" s="1"/>
      <c r="F121" s="1"/>
      <c r="G121" s="1"/>
      <c r="H121" s="15"/>
      <c r="I121" s="15"/>
    </row>
    <row r="122" spans="2:9" x14ac:dyDescent="0.25">
      <c r="B122" s="1"/>
      <c r="C122" s="1"/>
      <c r="D122" s="1"/>
      <c r="E122" s="1"/>
      <c r="F122" s="1"/>
      <c r="G122" s="1"/>
      <c r="H122" s="15"/>
      <c r="I122" s="15"/>
    </row>
    <row r="123" spans="2:9" x14ac:dyDescent="0.25">
      <c r="B123" s="1"/>
      <c r="C123" s="1"/>
      <c r="D123" s="1"/>
      <c r="E123" s="1"/>
      <c r="F123" s="1"/>
      <c r="G123" s="1"/>
      <c r="H123" s="15"/>
      <c r="I123" s="15"/>
    </row>
    <row r="124" spans="2:9" x14ac:dyDescent="0.25">
      <c r="D124" s="1"/>
      <c r="G124" s="14"/>
      <c r="H124" s="16"/>
      <c r="I124" s="16"/>
    </row>
    <row r="139" spans="1:9" x14ac:dyDescent="0.25">
      <c r="D139" s="1"/>
    </row>
    <row r="140" spans="1:9" x14ac:dyDescent="0.25">
      <c r="D140" s="1"/>
    </row>
    <row r="141" spans="1:9" x14ac:dyDescent="0.25">
      <c r="D141" s="1"/>
    </row>
    <row r="142" spans="1:9" x14ac:dyDescent="0.25">
      <c r="D142" s="1"/>
    </row>
    <row r="144" spans="1:9" x14ac:dyDescent="0.25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5">
      <c r="A145" s="1"/>
      <c r="B145" s="1"/>
      <c r="C145" s="1"/>
      <c r="D145" s="1"/>
      <c r="E145" s="1"/>
      <c r="F145" s="1"/>
      <c r="G145" s="1"/>
      <c r="H145" s="15"/>
      <c r="I145" s="15"/>
    </row>
    <row r="146" spans="1:9" x14ac:dyDescent="0.25">
      <c r="A146" s="1"/>
      <c r="B146" s="1"/>
      <c r="C146" s="1"/>
      <c r="D146" s="1"/>
      <c r="E146" s="1"/>
      <c r="F146" s="1"/>
      <c r="G146" s="1"/>
      <c r="H146" s="15"/>
      <c r="I146" s="15"/>
    </row>
    <row r="147" spans="1:9" x14ac:dyDescent="0.25">
      <c r="A147" s="1"/>
      <c r="B147" s="1"/>
      <c r="C147" s="1"/>
      <c r="D147" s="1"/>
      <c r="E147" s="1"/>
      <c r="F147" s="1"/>
      <c r="G147" s="1"/>
      <c r="H147" s="15"/>
      <c r="I147" s="15"/>
    </row>
    <row r="148" spans="1:9" x14ac:dyDescent="0.25">
      <c r="A148" s="1"/>
      <c r="B148" s="1"/>
      <c r="C148" s="1"/>
      <c r="D148" s="1"/>
      <c r="E148" s="1"/>
      <c r="F148" s="1"/>
      <c r="G148" s="1"/>
      <c r="H148" s="15"/>
      <c r="I148" s="15"/>
    </row>
    <row r="149" spans="1:9" x14ac:dyDescent="0.25">
      <c r="A149" s="1"/>
      <c r="B149" s="1"/>
      <c r="C149" s="1"/>
      <c r="D149" s="1"/>
      <c r="E149" s="1"/>
      <c r="F149" s="1"/>
      <c r="G149" s="1"/>
      <c r="H149" s="15"/>
      <c r="I149" s="15"/>
    </row>
    <row r="150" spans="1:9" x14ac:dyDescent="0.25">
      <c r="A150" s="1"/>
      <c r="B150" s="1"/>
      <c r="C150" s="1"/>
      <c r="D150" s="1"/>
      <c r="E150" s="1"/>
      <c r="F150" s="1"/>
      <c r="G150" s="1"/>
      <c r="H150" s="15"/>
      <c r="I150" s="15"/>
    </row>
    <row r="151" spans="1:9" x14ac:dyDescent="0.25">
      <c r="B151" s="1"/>
      <c r="C151" s="1"/>
      <c r="D151" s="1"/>
      <c r="E151" s="1"/>
      <c r="F151" s="1"/>
      <c r="G151" s="1"/>
      <c r="H151" s="15"/>
      <c r="I151" s="15"/>
    </row>
    <row r="152" spans="1:9" x14ac:dyDescent="0.25">
      <c r="B152" s="1"/>
      <c r="C152" s="1"/>
      <c r="D152" s="1"/>
      <c r="E152" s="1"/>
      <c r="F152" s="1"/>
      <c r="G152" s="1"/>
      <c r="H152" s="15"/>
      <c r="I152" s="15"/>
    </row>
    <row r="153" spans="1:9" x14ac:dyDescent="0.25">
      <c r="B153" s="1"/>
      <c r="C153" s="1"/>
      <c r="D153" s="1"/>
      <c r="E153" s="1"/>
      <c r="F153" s="1"/>
      <c r="G153" s="1"/>
      <c r="H153" s="15"/>
      <c r="I153" s="15"/>
    </row>
    <row r="154" spans="1:9" x14ac:dyDescent="0.25">
      <c r="B154" s="1"/>
      <c r="C154" s="1"/>
      <c r="D154" s="1"/>
      <c r="E154" s="1"/>
      <c r="F154" s="1"/>
      <c r="G154" s="1"/>
      <c r="H154" s="15"/>
      <c r="I154" s="15"/>
    </row>
    <row r="155" spans="1:9" x14ac:dyDescent="0.25">
      <c r="B155" s="1"/>
      <c r="C155" s="1"/>
      <c r="D155" s="1"/>
      <c r="E155" s="1"/>
      <c r="F155" s="1"/>
      <c r="G155" s="1"/>
      <c r="H155" s="15"/>
      <c r="I155" s="15"/>
    </row>
    <row r="156" spans="1:9" x14ac:dyDescent="0.25">
      <c r="B156" s="1"/>
      <c r="C156" s="1"/>
      <c r="D156" s="1"/>
      <c r="E156" s="1"/>
      <c r="F156" s="1"/>
      <c r="G156" s="1"/>
      <c r="H156" s="15"/>
      <c r="I156" s="15"/>
    </row>
    <row r="157" spans="1:9" x14ac:dyDescent="0.25">
      <c r="B157" s="1"/>
      <c r="C157" s="1"/>
      <c r="D157" s="1"/>
      <c r="E157" s="1"/>
      <c r="F157" s="1"/>
      <c r="G157" s="1"/>
      <c r="H157" s="15"/>
      <c r="I157" s="15"/>
    </row>
    <row r="158" spans="1:9" x14ac:dyDescent="0.25">
      <c r="B158" s="1"/>
      <c r="C158" s="1"/>
      <c r="D158" s="1"/>
      <c r="E158" s="1"/>
      <c r="F158" s="1"/>
      <c r="G158" s="1"/>
      <c r="H158" s="15"/>
      <c r="I158" s="15"/>
    </row>
    <row r="159" spans="1:9" x14ac:dyDescent="0.25">
      <c r="B159" s="1"/>
      <c r="C159" s="1"/>
      <c r="D159" s="1"/>
      <c r="E159" s="1"/>
      <c r="F159" s="1"/>
      <c r="G159" s="1"/>
      <c r="H159" s="15"/>
      <c r="I159" s="15"/>
    </row>
    <row r="160" spans="1:9" x14ac:dyDescent="0.25">
      <c r="B160" s="1"/>
      <c r="C160" s="1"/>
      <c r="D160" s="1"/>
      <c r="E160" s="1"/>
      <c r="F160" s="1"/>
      <c r="G160" s="1"/>
      <c r="H160" s="15"/>
      <c r="I160" s="15"/>
    </row>
    <row r="161" spans="2:9" x14ac:dyDescent="0.25">
      <c r="B161" s="1"/>
      <c r="C161" s="1"/>
      <c r="D161" s="1"/>
      <c r="E161" s="1"/>
      <c r="F161" s="1"/>
      <c r="G161" s="1"/>
      <c r="H161" s="15"/>
      <c r="I161" s="15"/>
    </row>
    <row r="162" spans="2:9" x14ac:dyDescent="0.25">
      <c r="B162" s="1"/>
      <c r="C162" s="1"/>
      <c r="D162" s="1"/>
      <c r="E162" s="1"/>
      <c r="F162" s="1"/>
      <c r="G162" s="1"/>
      <c r="H162" s="15"/>
      <c r="I162" s="15"/>
    </row>
    <row r="163" spans="2:9" x14ac:dyDescent="0.25">
      <c r="B163" s="1"/>
      <c r="C163" s="1"/>
      <c r="D163" s="1"/>
      <c r="E163" s="1"/>
      <c r="F163" s="1"/>
      <c r="G163" s="1"/>
      <c r="H163" s="15"/>
      <c r="I163" s="15"/>
    </row>
    <row r="164" spans="2:9" x14ac:dyDescent="0.25">
      <c r="B164" s="1"/>
      <c r="C164" s="1"/>
      <c r="D164" s="1"/>
      <c r="E164" s="1"/>
      <c r="F164" s="1"/>
      <c r="G164" s="1"/>
      <c r="H164" s="15"/>
      <c r="I164" s="15"/>
    </row>
    <row r="165" spans="2:9" x14ac:dyDescent="0.25">
      <c r="B165" s="1"/>
      <c r="C165" s="1"/>
      <c r="D165" s="1"/>
      <c r="E165" s="1"/>
      <c r="F165" s="1"/>
      <c r="G165" s="1"/>
      <c r="H165" s="15"/>
      <c r="I165" s="15"/>
    </row>
    <row r="166" spans="2:9" x14ac:dyDescent="0.25">
      <c r="B166" s="1"/>
      <c r="C166" s="1"/>
      <c r="D166" s="1"/>
      <c r="E166" s="1"/>
      <c r="F166" s="1"/>
      <c r="G166" s="1"/>
      <c r="H166" s="15"/>
      <c r="I166" s="15"/>
    </row>
    <row r="167" spans="2:9" x14ac:dyDescent="0.25">
      <c r="B167" s="1"/>
      <c r="C167" s="1"/>
      <c r="D167" s="1"/>
      <c r="E167" s="1"/>
      <c r="F167" s="1"/>
      <c r="G167" s="1"/>
      <c r="H167" s="15"/>
      <c r="I167" s="15"/>
    </row>
    <row r="168" spans="2:9" x14ac:dyDescent="0.25">
      <c r="B168" s="1"/>
      <c r="C168" s="1"/>
      <c r="D168" s="1"/>
      <c r="E168" s="1"/>
      <c r="F168" s="1"/>
      <c r="G168" s="1"/>
      <c r="H168" s="15"/>
      <c r="I168" s="15"/>
    </row>
    <row r="169" spans="2:9" x14ac:dyDescent="0.25">
      <c r="B169" s="1"/>
      <c r="C169" s="1"/>
      <c r="D169" s="1"/>
      <c r="E169" s="1"/>
      <c r="F169" s="1"/>
      <c r="G169" s="1"/>
      <c r="H169" s="15"/>
      <c r="I169" s="15"/>
    </row>
    <row r="170" spans="2:9" x14ac:dyDescent="0.25">
      <c r="B170" s="1"/>
      <c r="C170" s="1"/>
      <c r="D170" s="1"/>
      <c r="E170" s="1"/>
      <c r="F170" s="1"/>
      <c r="G170" s="1"/>
      <c r="H170" s="15"/>
      <c r="I170" s="15"/>
    </row>
    <row r="171" spans="2:9" x14ac:dyDescent="0.25">
      <c r="B171" s="1"/>
      <c r="C171" s="1"/>
      <c r="D171" s="1"/>
      <c r="E171" s="1"/>
      <c r="F171" s="1"/>
      <c r="G171" s="1"/>
      <c r="H171" s="15"/>
      <c r="I171" s="15"/>
    </row>
    <row r="172" spans="2:9" x14ac:dyDescent="0.25">
      <c r="D172" s="1"/>
      <c r="G172" s="14"/>
      <c r="H172" s="16"/>
      <c r="I172" s="16"/>
    </row>
  </sheetData>
  <pageMargins left="0.7" right="0.7" top="0.75" bottom="0.75" header="0.3" footer="0.3"/>
  <pageSetup scale="17" orientation="landscape" r:id="rId1"/>
  <drawing r:id="rId2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NB-IS 71</vt:lpstr>
      <vt:lpstr>SB-IS 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Oeder</dc:creator>
  <cp:lastModifiedBy>Davis, Jason</cp:lastModifiedBy>
  <cp:lastPrinted>2026-01-22T15:05:37Z</cp:lastPrinted>
  <dcterms:created xsi:type="dcterms:W3CDTF">2019-04-12T15:16:14Z</dcterms:created>
  <dcterms:modified xsi:type="dcterms:W3CDTF">2026-01-22T15:47:24Z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